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3256" windowHeight="12300" tabRatio="796" activeTab="8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'1Ф'!$A$1:$AC$116</definedName>
    <definedName name="Z_500C2F4F_1743_499A_A051_20565DBF52B2_.wvu.PrintArea" localSheetId="1" hidden="1">'2 Осв'!$A$1:$U$116</definedName>
    <definedName name="Z_500C2F4F_1743_499A_A051_20565DBF52B2_.wvu.PrintArea" localSheetId="2" hidden="1">'3 ОС'!$A$1:$W$117</definedName>
    <definedName name="Z_500C2F4F_1743_499A_A051_20565DBF52B2_.wvu.PrintArea" localSheetId="3" hidden="1">'4 Пп'!$A$1:$X$116</definedName>
    <definedName name="Z_500C2F4F_1743_499A_A051_20565DBF52B2_.wvu.PrintArea" localSheetId="4" hidden="1">'5Вв'!$A$1:$AA$116</definedName>
    <definedName name="Z_500C2F4F_1743_499A_A051_20565DBF52B2_.wvu.PrintArea" localSheetId="5" hidden="1">'6Вы'!$A$1:$U$23</definedName>
    <definedName name="Z_500C2F4F_1743_499A_A051_20565DBF52B2_.wvu.PrintArea" localSheetId="6" hidden="1">'7Кпкз'!$A$1:$AK$114</definedName>
    <definedName name="Z_500C2F4F_1743_499A_A051_20565DBF52B2_.wvu.PrintArea" localSheetId="7" hidden="1">'8Расш'!$A$1:$M$22</definedName>
    <definedName name="Z_500C2F4F_1743_499A_A051_20565DBF52B2_.wvu.PrintArea" localSheetId="8" hidden="1">'9Фп'!$A$1:$H$457</definedName>
    <definedName name="_xlnm.Print_Area" localSheetId="0">'1Ф'!$A$1:$AC$116</definedName>
    <definedName name="_xlnm.Print_Area" localSheetId="1">'2 Осв'!$A$1:$U$116</definedName>
    <definedName name="_xlnm.Print_Area" localSheetId="2">'3 ОС'!$A$1:$W$117</definedName>
    <definedName name="_xlnm.Print_Area" localSheetId="3">'4 Пп'!$A$1:$X$116</definedName>
    <definedName name="_xlnm.Print_Area" localSheetId="4">'5Вв'!$A$1:$AA$116</definedName>
    <definedName name="_xlnm.Print_Area" localSheetId="5">'6Вы'!$A$1:$U$23</definedName>
    <definedName name="_xlnm.Print_Area" localSheetId="6">'7Кпкз'!$A$1:$AK$114</definedName>
    <definedName name="_xlnm.Print_Area" localSheetId="7">'8Расш'!$A$1:$M$22</definedName>
    <definedName name="_xlnm.Print_Area" localSheetId="8">'9Фп'!$A$1:$H$457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240" i="9" l="1"/>
  <c r="E183" i="9"/>
  <c r="G165" i="9"/>
  <c r="F165" i="9"/>
  <c r="G171" i="9"/>
  <c r="F171" i="9"/>
  <c r="G213" i="9" l="1"/>
  <c r="F213" i="9"/>
  <c r="G210" i="9"/>
  <c r="F210" i="9"/>
  <c r="G208" i="9"/>
  <c r="F208" i="9"/>
  <c r="D158" i="9"/>
  <c r="G158" i="9"/>
  <c r="F158" i="9"/>
  <c r="E158" i="9"/>
  <c r="F151" i="9"/>
  <c r="F143" i="9"/>
  <c r="G137" i="9"/>
  <c r="F137" i="9"/>
  <c r="D137" i="9"/>
  <c r="E137" i="9"/>
  <c r="G136" i="9"/>
  <c r="F136" i="9"/>
  <c r="G128" i="9"/>
  <c r="F128" i="9"/>
  <c r="G122" i="9"/>
  <c r="F122" i="9"/>
  <c r="G113" i="9"/>
  <c r="F121" i="9"/>
  <c r="F113" i="9"/>
  <c r="F107" i="9"/>
  <c r="G107" i="9"/>
  <c r="G94" i="9"/>
  <c r="F94" i="9"/>
  <c r="E94" i="9"/>
  <c r="D94" i="9"/>
  <c r="G106" i="9"/>
  <c r="F106" i="9"/>
  <c r="G105" i="9"/>
  <c r="F105" i="9"/>
  <c r="G104" i="9"/>
  <c r="F104" i="9"/>
  <c r="G103" i="9"/>
  <c r="F103" i="9"/>
  <c r="F102" i="9"/>
  <c r="G101" i="9"/>
  <c r="F101" i="9"/>
  <c r="G100" i="9"/>
  <c r="F100" i="9"/>
  <c r="G99" i="9"/>
  <c r="F99" i="9"/>
  <c r="G98" i="9"/>
  <c r="F98" i="9"/>
  <c r="F97" i="9"/>
  <c r="F96" i="9"/>
  <c r="G95" i="9"/>
  <c r="F95" i="9"/>
  <c r="G93" i="9"/>
  <c r="F93" i="9"/>
  <c r="G85" i="9"/>
  <c r="F85" i="9"/>
  <c r="G74" i="9"/>
  <c r="F74" i="9"/>
  <c r="G59" i="9"/>
  <c r="F59" i="9"/>
  <c r="G58" i="9"/>
  <c r="F58" i="9"/>
  <c r="G57" i="9"/>
  <c r="F57" i="9"/>
  <c r="G55" i="9"/>
  <c r="F55" i="9"/>
  <c r="G54" i="9"/>
  <c r="F54" i="9"/>
  <c r="G53" i="9"/>
  <c r="F53" i="9"/>
  <c r="G51" i="9"/>
  <c r="F51" i="9" l="1"/>
  <c r="F71" i="9"/>
  <c r="G71" i="9"/>
  <c r="D51" i="9"/>
  <c r="E51" i="9"/>
  <c r="G73" i="9"/>
  <c r="F73" i="9"/>
  <c r="G75" i="9"/>
  <c r="F75" i="9"/>
  <c r="G76" i="9"/>
  <c r="F76" i="9"/>
  <c r="G79" i="9" l="1"/>
  <c r="F79" i="9"/>
  <c r="E79" i="9"/>
  <c r="D79" i="9"/>
  <c r="G70" i="9"/>
  <c r="G69" i="9"/>
  <c r="G68" i="9"/>
  <c r="G67" i="9"/>
  <c r="G66" i="9"/>
  <c r="F70" i="9"/>
  <c r="F69" i="9"/>
  <c r="F68" i="9"/>
  <c r="F67" i="9"/>
  <c r="F66" i="9"/>
  <c r="G50" i="9"/>
  <c r="F50" i="9"/>
  <c r="G35" i="9"/>
  <c r="F35" i="9"/>
  <c r="G397" i="9"/>
  <c r="G418" i="9"/>
  <c r="G412" i="9"/>
  <c r="G404" i="9"/>
  <c r="G398" i="9"/>
  <c r="F418" i="9"/>
  <c r="F412" i="9"/>
  <c r="F404" i="9"/>
  <c r="F398" i="9"/>
  <c r="F397" i="9"/>
  <c r="G425" i="9"/>
  <c r="F425" i="9"/>
  <c r="G373" i="9"/>
  <c r="F373" i="9"/>
  <c r="G371" i="9"/>
  <c r="F371" i="9"/>
  <c r="G443" i="9"/>
  <c r="G442" i="9"/>
  <c r="F443" i="9"/>
  <c r="F442" i="9"/>
  <c r="G365" i="9"/>
  <c r="F365" i="9"/>
  <c r="G346" i="9"/>
  <c r="G343" i="9"/>
  <c r="G342" i="9"/>
  <c r="G341" i="9"/>
  <c r="G338" i="9"/>
  <c r="F346" i="9"/>
  <c r="F343" i="9"/>
  <c r="F342" i="9"/>
  <c r="F341" i="9"/>
  <c r="F338" i="9"/>
  <c r="G42" i="9" l="1"/>
  <c r="F42" i="9"/>
  <c r="G36" i="9"/>
  <c r="F36" i="9"/>
  <c r="G21" i="9"/>
  <c r="F21" i="9"/>
  <c r="E50" i="9"/>
  <c r="G27" i="9"/>
  <c r="F27" i="9"/>
  <c r="K20" i="7" l="1"/>
  <c r="J20" i="7"/>
  <c r="M20" i="7"/>
  <c r="L20" i="7"/>
  <c r="M22" i="7"/>
  <c r="L22" i="7"/>
  <c r="K22" i="7"/>
  <c r="J22" i="7"/>
  <c r="O53" i="7"/>
  <c r="O49" i="7" s="1"/>
  <c r="O48" i="7" s="1"/>
  <c r="N53" i="7"/>
  <c r="N49" i="7" s="1"/>
  <c r="N48" i="7" s="1"/>
  <c r="M56" i="7"/>
  <c r="M55" i="7" s="1"/>
  <c r="M48" i="7" s="1"/>
  <c r="L56" i="7"/>
  <c r="L55" i="7" s="1"/>
  <c r="L48" i="7" s="1"/>
  <c r="K50" i="7"/>
  <c r="K49" i="7" s="1"/>
  <c r="K48" i="7" s="1"/>
  <c r="J50" i="7"/>
  <c r="J49" i="7" s="1"/>
  <c r="J48" i="7" s="1"/>
  <c r="S112" i="5" l="1"/>
  <c r="G20" i="5"/>
  <c r="I48" i="5"/>
  <c r="G56" i="5"/>
  <c r="G55" i="5" s="1"/>
  <c r="G48" i="5" s="1"/>
  <c r="U114" i="3" l="1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55" i="3"/>
  <c r="U53" i="3"/>
  <c r="U52" i="3"/>
  <c r="R113" i="3"/>
  <c r="R113" i="2"/>
  <c r="R92" i="2"/>
  <c r="R91" i="2"/>
  <c r="R88" i="2"/>
  <c r="R87" i="2"/>
  <c r="R84" i="2"/>
  <c r="R83" i="2"/>
  <c r="R80" i="2"/>
  <c r="R79" i="2"/>
  <c r="R76" i="2"/>
  <c r="R75" i="2"/>
  <c r="R72" i="2"/>
  <c r="R71" i="2"/>
  <c r="R68" i="2"/>
  <c r="P113" i="2"/>
  <c r="P93" i="2"/>
  <c r="R93" i="2" s="1"/>
  <c r="P92" i="2"/>
  <c r="P91" i="2"/>
  <c r="P90" i="2"/>
  <c r="R90" i="2" s="1"/>
  <c r="P89" i="2"/>
  <c r="R89" i="2" s="1"/>
  <c r="P88" i="2"/>
  <c r="P87" i="2"/>
  <c r="P86" i="2"/>
  <c r="R86" i="2" s="1"/>
  <c r="P85" i="2"/>
  <c r="R85" i="2" s="1"/>
  <c r="P84" i="2"/>
  <c r="P83" i="2"/>
  <c r="P82" i="2"/>
  <c r="R82" i="2" s="1"/>
  <c r="P81" i="2"/>
  <c r="R81" i="2" s="1"/>
  <c r="P80" i="2"/>
  <c r="P79" i="2"/>
  <c r="P78" i="2"/>
  <c r="R78" i="2" s="1"/>
  <c r="P77" i="2"/>
  <c r="R77" i="2" s="1"/>
  <c r="P76" i="2"/>
  <c r="P75" i="2"/>
  <c r="P74" i="2"/>
  <c r="R74" i="2" s="1"/>
  <c r="P73" i="2"/>
  <c r="R73" i="2" s="1"/>
  <c r="P72" i="2"/>
  <c r="P71" i="2"/>
  <c r="P70" i="2"/>
  <c r="R70" i="2" s="1"/>
  <c r="P69" i="2"/>
  <c r="R69" i="2" s="1"/>
  <c r="P68" i="2"/>
  <c r="P54" i="2"/>
  <c r="R54" i="2" s="1"/>
  <c r="P52" i="2"/>
  <c r="R52" i="2" s="1"/>
  <c r="P51" i="2"/>
  <c r="N113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54" i="2"/>
  <c r="N52" i="2"/>
  <c r="N51" i="2"/>
  <c r="H48" i="2"/>
  <c r="H22" i="2" s="1"/>
  <c r="H56" i="2"/>
  <c r="H49" i="2"/>
  <c r="H50" i="2"/>
  <c r="R51" i="2" l="1"/>
  <c r="R114" i="1"/>
  <c r="R113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54" i="1"/>
  <c r="R52" i="1"/>
  <c r="R51" i="1"/>
  <c r="J56" i="2" l="1"/>
  <c r="J50" i="2"/>
  <c r="J53" i="2"/>
  <c r="R67" i="1"/>
  <c r="R66" i="1"/>
  <c r="R65" i="1"/>
  <c r="R64" i="1"/>
  <c r="R63" i="1"/>
  <c r="R62" i="1"/>
  <c r="R61" i="1"/>
  <c r="R60" i="1"/>
  <c r="R59" i="1"/>
  <c r="R58" i="1"/>
  <c r="R57" i="1"/>
  <c r="Z90" i="1"/>
  <c r="Z89" i="1"/>
  <c r="Z85" i="1"/>
  <c r="Z73" i="1"/>
  <c r="Z69" i="1"/>
  <c r="Z54" i="1"/>
  <c r="Y113" i="1"/>
  <c r="Z113" i="1" s="1"/>
  <c r="Y93" i="1"/>
  <c r="Z93" i="1" s="1"/>
  <c r="Y92" i="1"/>
  <c r="Z92" i="1" s="1"/>
  <c r="Y91" i="1"/>
  <c r="Z91" i="1" s="1"/>
  <c r="Y89" i="1"/>
  <c r="Y88" i="1"/>
  <c r="Z88" i="1" s="1"/>
  <c r="Y87" i="1"/>
  <c r="Z87" i="1" s="1"/>
  <c r="Y86" i="1"/>
  <c r="Z86" i="1" s="1"/>
  <c r="Y85" i="1"/>
  <c r="Y84" i="1"/>
  <c r="Z84" i="1" s="1"/>
  <c r="Y83" i="1"/>
  <c r="Y82" i="1"/>
  <c r="Y81" i="1"/>
  <c r="Y80" i="1"/>
  <c r="Y79" i="1"/>
  <c r="Y78" i="1"/>
  <c r="Y77" i="1"/>
  <c r="Y76" i="1"/>
  <c r="Y75" i="1"/>
  <c r="Z75" i="1" s="1"/>
  <c r="Y74" i="1"/>
  <c r="Z74" i="1" s="1"/>
  <c r="Y73" i="1"/>
  <c r="Y72" i="1"/>
  <c r="Z72" i="1" s="1"/>
  <c r="Y71" i="1"/>
  <c r="Z71" i="1" s="1"/>
  <c r="Y70" i="1"/>
  <c r="Z70" i="1" s="1"/>
  <c r="Y69" i="1"/>
  <c r="Y68" i="1"/>
  <c r="Z68" i="1" s="1"/>
  <c r="Y54" i="1"/>
  <c r="Y52" i="1"/>
  <c r="Z52" i="1" s="1"/>
  <c r="Y51" i="1"/>
  <c r="Z51" i="1" s="1"/>
  <c r="T91" i="1"/>
  <c r="T87" i="1"/>
  <c r="T83" i="1"/>
  <c r="T79" i="1"/>
  <c r="T75" i="1"/>
  <c r="T71" i="1"/>
  <c r="T52" i="1"/>
  <c r="S113" i="1"/>
  <c r="S93" i="1"/>
  <c r="T93" i="1" s="1"/>
  <c r="S92" i="1"/>
  <c r="T92" i="1" s="1"/>
  <c r="S91" i="1"/>
  <c r="S90" i="1"/>
  <c r="T90" i="1" s="1"/>
  <c r="S89" i="1"/>
  <c r="T89" i="1" s="1"/>
  <c r="S88" i="1"/>
  <c r="T88" i="1" s="1"/>
  <c r="S87" i="1"/>
  <c r="S86" i="1"/>
  <c r="T86" i="1" s="1"/>
  <c r="S85" i="1"/>
  <c r="T85" i="1" s="1"/>
  <c r="S84" i="1"/>
  <c r="T84" i="1" s="1"/>
  <c r="S83" i="1"/>
  <c r="S82" i="1"/>
  <c r="T82" i="1" s="1"/>
  <c r="S81" i="1"/>
  <c r="T81" i="1" s="1"/>
  <c r="S80" i="1"/>
  <c r="T80" i="1" s="1"/>
  <c r="S79" i="1"/>
  <c r="S78" i="1"/>
  <c r="T78" i="1" s="1"/>
  <c r="S77" i="1"/>
  <c r="T77" i="1" s="1"/>
  <c r="S76" i="1"/>
  <c r="T76" i="1" s="1"/>
  <c r="S75" i="1"/>
  <c r="S74" i="1"/>
  <c r="T74" i="1" s="1"/>
  <c r="S73" i="1"/>
  <c r="T73" i="1" s="1"/>
  <c r="S72" i="1"/>
  <c r="T72" i="1" s="1"/>
  <c r="S71" i="1"/>
  <c r="S70" i="1"/>
  <c r="T70" i="1" s="1"/>
  <c r="S69" i="1"/>
  <c r="T69" i="1" s="1"/>
  <c r="S68" i="1"/>
  <c r="T68" i="1" s="1"/>
  <c r="S67" i="1"/>
  <c r="S66" i="1"/>
  <c r="S65" i="1"/>
  <c r="S64" i="1"/>
  <c r="S63" i="1"/>
  <c r="S62" i="1"/>
  <c r="S61" i="1"/>
  <c r="S60" i="1"/>
  <c r="S59" i="1"/>
  <c r="S58" i="1"/>
  <c r="S57" i="1"/>
  <c r="S54" i="1"/>
  <c r="T54" i="1" s="1"/>
  <c r="S52" i="1"/>
  <c r="S51" i="1"/>
  <c r="T51" i="1" s="1"/>
  <c r="J49" i="2" l="1"/>
  <c r="T113" i="1"/>
  <c r="D20" i="2"/>
  <c r="E26" i="2"/>
  <c r="D26" i="2"/>
  <c r="D112" i="2"/>
  <c r="E112" i="2"/>
  <c r="E50" i="2"/>
  <c r="E49" i="2" s="1"/>
  <c r="E53" i="2"/>
  <c r="E56" i="2"/>
  <c r="E55" i="2" s="1"/>
  <c r="P112" i="1"/>
  <c r="M112" i="1"/>
  <c r="M26" i="1" s="1"/>
  <c r="E48" i="2" l="1"/>
  <c r="E22" i="2" s="1"/>
  <c r="E20" i="2" s="1"/>
  <c r="P26" i="1"/>
  <c r="J48" i="2"/>
  <c r="M22" i="1"/>
  <c r="P56" i="1"/>
  <c r="P49" i="1"/>
  <c r="P53" i="1"/>
  <c r="P50" i="1"/>
  <c r="D26" i="1"/>
  <c r="D20" i="1" s="1"/>
  <c r="E50" i="1"/>
  <c r="E49" i="1" s="1"/>
  <c r="E48" i="1" s="1"/>
  <c r="E22" i="1" s="1"/>
  <c r="E53" i="1"/>
  <c r="E55" i="1"/>
  <c r="E56" i="1"/>
  <c r="E112" i="1"/>
  <c r="E26" i="1" s="1"/>
  <c r="D112" i="1"/>
  <c r="E20" i="1" l="1"/>
  <c r="M20" i="1"/>
  <c r="P55" i="1"/>
  <c r="J22" i="2"/>
  <c r="P48" i="1" l="1"/>
  <c r="P22" i="1" l="1"/>
  <c r="P20" i="1" l="1"/>
  <c r="F19" i="1" l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F20" i="3"/>
  <c r="G20" i="3" s="1"/>
  <c r="H20" i="3" s="1"/>
  <c r="I20" i="3" s="1"/>
  <c r="J20" i="3" s="1"/>
  <c r="K20" i="3" s="1"/>
  <c r="L20" i="3" s="1"/>
  <c r="M20" i="3" s="1"/>
  <c r="T19" i="2" l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N20" i="3" l="1"/>
  <c r="O20" i="3" s="1"/>
  <c r="P20" i="3" s="1"/>
  <c r="Q20" i="3" s="1"/>
  <c r="R20" i="3" s="1"/>
  <c r="S20" i="3" s="1"/>
  <c r="T20" i="3" s="1"/>
  <c r="U20" i="3" s="1"/>
  <c r="V20" i="3" s="1"/>
  <c r="W20" i="3" s="1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B19" i="1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C19" i="1" l="1"/>
  <c r="D19" i="1" l="1"/>
</calcChain>
</file>

<file path=xl/comments1.xml><?xml version="1.0" encoding="utf-8"?>
<comments xmlns="http://schemas.openxmlformats.org/spreadsheetml/2006/main">
  <authors>
    <author>САФРОНОВА ЛИДА</author>
  </authors>
  <commentList>
    <comment ref="F349" authorId="0">
      <text>
        <r>
          <rPr>
            <b/>
            <sz val="9"/>
            <color indexed="81"/>
            <rFont val="Tahoma"/>
            <family val="2"/>
            <charset val="204"/>
          </rPr>
          <t>САФРОНОВА ЛИДА: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<sst xmlns="http://schemas.openxmlformats.org/spreadsheetml/2006/main" count="13392" uniqueCount="1022">
  <si>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</si>
  <si>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</si>
  <si>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</si>
  <si>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</si>
  <si>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</si>
  <si>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</si>
  <si>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</si>
  <si>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</si>
  <si>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</si>
  <si>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</si>
  <si>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</si>
  <si>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</si>
  <si>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</si>
  <si>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</si>
  <si>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</si>
  <si>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</si>
  <si>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</si>
  <si>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</si>
  <si>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</si>
  <si>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</si>
  <si>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</si>
  <si>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</si>
  <si>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</si>
  <si>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</si>
  <si>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</si>
  <si>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</si>
  <si>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</si>
  <si>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</si>
  <si>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</si>
  <si>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</si>
  <si>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</si>
  <si>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</si>
  <si>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</si>
  <si>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</si>
  <si>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</si>
  <si>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</si>
  <si>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</si>
  <si>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</si>
  <si>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</si>
  <si>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</si>
  <si>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</si>
  <si>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</si>
  <si>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</si>
  <si>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</si>
  <si>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</si>
  <si>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</si>
  <si>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</si>
  <si>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</si>
  <si>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</si>
  <si>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</si>
  <si>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</si>
  <si>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</si>
  <si>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</si>
  <si>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</si>
  <si>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</si>
  <si>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</si>
  <si>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</si>
  <si>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</si>
  <si>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</si>
  <si>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</si>
  <si>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</si>
  <si>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</si>
  <si>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</si>
  <si>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</si>
  <si>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</si>
  <si>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</si>
  <si>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</si>
  <si>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</si>
  <si>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</si>
  <si>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</si>
  <si>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>Вывод объектов инвестиционной деятельности (мощностей) из эксплуатации в год N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</si>
  <si>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</si>
  <si>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</si>
  <si>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</si>
  <si>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</si>
  <si>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</si>
  <si>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</si>
  <si>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</si>
  <si>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</si>
  <si>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</si>
  <si>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</si>
  <si>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</si>
  <si>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</si>
  <si>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</si>
  <si>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</si>
  <si>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</si>
  <si>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</si>
  <si>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</si>
  <si>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</si>
  <si>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</si>
  <si>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</si>
  <si>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</si>
  <si>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</si>
  <si>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</si>
  <si>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</si>
  <si>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</si>
  <si>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</si>
  <si>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</si>
  <si>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</si>
  <si>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</si>
  <si>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</si>
  <si>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</si>
  <si>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</si>
  <si>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</si>
  <si>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</si>
  <si>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</si>
  <si>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</si>
  <si>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</si>
  <si>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</si>
  <si>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</si>
  <si>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</si>
  <si>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</si>
  <si>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</si>
  <si>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</si>
  <si>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</si>
  <si>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</si>
  <si>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</si>
  <si>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</si>
  <si>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</si>
  <si>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</si>
  <si>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</si>
  <si>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</si>
  <si>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</si>
  <si>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</si>
  <si>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</si>
  <si>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</si>
  <si>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</si>
  <si>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</si>
  <si>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</si>
  <si>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</si>
  <si>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</si>
  <si>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</si>
  <si>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</si>
  <si>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</si>
  <si>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</si>
  <si>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</si>
  <si>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</si>
  <si>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</si>
  <si>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</si>
  <si>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</si>
  <si>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</si>
  <si>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</si>
  <si>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</si>
  <si>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</si>
  <si>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</si>
  <si>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</si>
  <si>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</si>
  <si>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Отклонения от плановых показателей года N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</si>
  <si>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</si>
  <si>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</si>
  <si>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</si>
  <si>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</si>
  <si>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</si>
  <si>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</si>
  <si>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</si>
  <si>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</si>
  <si>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</si>
  <si>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</si>
  <si>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</si>
  <si>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</si>
  <si>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</si>
  <si>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</si>
  <si>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</si>
  <si>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</si>
  <si>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</si>
  <si>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</si>
  <si>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</si>
  <si>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</si>
  <si>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</si>
  <si>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</si>
  <si>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</si>
  <si>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</si>
  <si>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</si>
  <si>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</si>
  <si>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</si>
  <si>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</si>
  <si>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</si>
  <si>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</si>
  <si>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</si>
  <si>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</si>
  <si>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</si>
  <si>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</si>
  <si>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</si>
  <si>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</si>
  <si>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</si>
  <si>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</si>
  <si>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</si>
  <si>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</si>
  <si>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</si>
  <si>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</si>
  <si>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</si>
  <si>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</si>
  <si>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</si>
  <si>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</si>
  <si>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</si>
  <si>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</si>
  <si>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</si>
  <si>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</si>
  <si>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</si>
  <si>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</si>
  <si>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</si>
  <si>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</si>
  <si>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</si>
  <si>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</si>
  <si>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</si>
  <si>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</si>
  <si>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</si>
  <si>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</si>
  <si>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</si>
  <si>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</si>
  <si>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</si>
  <si>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</si>
  <si>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</si>
  <si>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</si>
  <si>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</si>
  <si>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</si>
  <si>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</si>
  <si>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</si>
  <si>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</si>
  <si>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</si>
  <si>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</si>
  <si>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</si>
  <si>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</si>
  <si>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</si>
  <si>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</si>
  <si>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</si>
  <si>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</si>
  <si>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</si>
  <si>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</si>
  <si>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</si>
  <si>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</si>
  <si>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</si>
  <si>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</si>
  <si>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</si>
  <si>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</si>
  <si>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</si>
  <si>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</si>
  <si>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</si>
  <si>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</si>
  <si>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</si>
  <si>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</si>
  <si>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</si>
  <si>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</si>
  <si>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</si>
  <si>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</si>
  <si>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</si>
  <si>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</si>
  <si>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</si>
  <si>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</si>
  <si>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</si>
  <si>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</si>
  <si>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</si>
  <si>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</si>
  <si>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</si>
  <si>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</si>
  <si>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</si>
  <si>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</si>
  <si>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</si>
  <si>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</si>
  <si>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</si>
  <si>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</si>
  <si>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</si>
  <si>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</si>
  <si>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</si>
  <si>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</si>
  <si>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</si>
  <si>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</si>
  <si>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</si>
  <si>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</si>
  <si>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</si>
  <si>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</si>
  <si>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</si>
  <si>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</si>
  <si>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</si>
  <si>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</si>
  <si>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</si>
  <si>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</si>
  <si>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</si>
  <si>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</si>
  <si>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</si>
  <si>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</si>
  <si>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</si>
  <si>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</si>
  <si>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</si>
  <si>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</si>
  <si>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</si>
  <si>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</si>
  <si>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</si>
  <si>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</si>
  <si>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</si>
  <si>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</si>
  <si>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</si>
  <si>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</si>
  <si>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</si>
  <si>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</si>
  <si>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</si>
  <si>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</si>
  <si>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</si>
  <si>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</si>
  <si>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</si>
  <si>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</si>
  <si>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</si>
  <si>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</si>
  <si>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</si>
  <si>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</si>
  <si>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</si>
  <si>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</si>
  <si>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</si>
  <si>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</si>
  <si>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</si>
  <si>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</si>
  <si>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</si>
  <si>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</si>
  <si>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</si>
  <si>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</si>
  <si>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</si>
  <si>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</si>
  <si>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</si>
  <si>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</si>
  <si>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</si>
  <si>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</si>
  <si>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</si>
  <si>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</si>
  <si>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</si>
  <si>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</si>
  <si>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</si>
  <si>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</si>
  <si>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</si>
  <si>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</si>
  <si>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</si>
  <si>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</si>
  <si>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</si>
  <si>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</si>
  <si>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</si>
  <si>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</si>
  <si>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</si>
  <si>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</si>
  <si>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</si>
  <si>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</si>
  <si>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</si>
  <si>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</si>
  <si>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</si>
  <si>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</si>
  <si>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</si>
  <si>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</si>
  <si>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</si>
  <si>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</si>
  <si>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</si>
  <si>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</si>
  <si>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</si>
  <si>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</si>
  <si>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</si>
  <si>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</si>
  <si>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</si>
  <si>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</si>
  <si>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</si>
  <si>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</si>
  <si>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</si>
  <si>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</si>
  <si>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</si>
  <si>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</si>
  <si>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</si>
  <si>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</si>
  <si>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</si>
  <si>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</si>
  <si>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</si>
  <si>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</si>
  <si>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</si>
  <si>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</si>
  <si>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</si>
  <si>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</si>
  <si>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</si>
  <si>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</si>
  <si>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</si>
  <si>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</si>
  <si>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</si>
  <si>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</si>
  <si>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</si>
  <si>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</si>
  <si>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</si>
  <si>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</si>
  <si>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</si>
  <si>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</si>
  <si>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</si>
  <si>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</si>
  <si>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</si>
  <si>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</si>
  <si>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</si>
  <si>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</si>
  <si>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</si>
  <si>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</si>
  <si>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</si>
  <si>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</si>
  <si>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</si>
  <si>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</si>
  <si>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</si>
  <si>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</si>
  <si>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</si>
  <si>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</si>
  <si>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</si>
  <si>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</si>
  <si>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</si>
  <si>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</si>
  <si>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</si>
  <si>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</si>
  <si>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</si>
  <si>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</si>
  <si>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</si>
  <si>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</si>
  <si>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</si>
  <si>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</si>
  <si>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</si>
  <si>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</si>
  <si>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</si>
  <si>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</si>
  <si>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</si>
  <si>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</si>
  <si>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</si>
  <si>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</si>
  <si>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</si>
  <si>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</si>
  <si>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</si>
  <si>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</si>
  <si>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</si>
  <si>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</si>
  <si>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</si>
  <si>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</si>
  <si>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</si>
  <si>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</si>
  <si>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</si>
  <si>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</si>
  <si>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</si>
  <si>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</si>
  <si>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</si>
  <si>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</si>
  <si>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</si>
  <si>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</si>
  <si>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</si>
  <si>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</si>
  <si>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</si>
  <si>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</si>
  <si>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</si>
  <si>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</si>
  <si>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</si>
  <si>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</si>
  <si>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</si>
  <si>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</si>
  <si>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</si>
  <si>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</si>
  <si>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</si>
  <si>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</si>
  <si>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</si>
  <si>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</si>
  <si>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</si>
  <si>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</si>
  <si>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</si>
  <si>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</si>
  <si>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</si>
  <si>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</si>
  <si>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</si>
  <si>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</si>
  <si>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</si>
  <si>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</si>
  <si>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</si>
  <si>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</si>
  <si>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</si>
  <si>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</si>
  <si>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</si>
  <si>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</si>
  <si>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</si>
  <si>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</si>
  <si>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</si>
  <si>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</si>
  <si>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</si>
  <si>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</si>
  <si>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</si>
  <si>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</si>
  <si>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</si>
  <si>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</si>
  <si>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</si>
  <si>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</si>
  <si>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</si>
  <si>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</si>
  <si>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</si>
  <si>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</si>
  <si>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</si>
  <si>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</si>
  <si>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</si>
  <si>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</si>
  <si>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</si>
  <si>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</si>
  <si>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</si>
  <si>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</si>
  <si>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</si>
  <si>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</si>
  <si>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</si>
  <si>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</si>
  <si>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</si>
  <si>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</si>
  <si>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</si>
  <si>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</si>
  <si>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</si>
  <si>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</si>
  <si>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</si>
  <si>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</si>
  <si>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</si>
  <si>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</si>
  <si>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</si>
  <si>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</si>
  <si>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</si>
  <si>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</si>
  <si>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</si>
  <si>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</si>
  <si>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</si>
  <si>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</si>
  <si>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</si>
  <si>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</si>
  <si>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</si>
  <si>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</si>
  <si>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</si>
  <si>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</si>
  <si>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</si>
  <si>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</si>
  <si>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</si>
  <si>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</si>
  <si>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</si>
  <si>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</si>
  <si>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</si>
  <si>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</si>
  <si>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</si>
  <si>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</si>
  <si>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</si>
  <si>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</si>
  <si>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</si>
  <si>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</si>
  <si>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</si>
  <si>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</si>
  <si>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</si>
  <si>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</si>
  <si>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</si>
  <si>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</si>
  <si>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</si>
  <si>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</si>
  <si>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</si>
  <si>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</si>
  <si>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</si>
  <si>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</si>
  <si>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</si>
  <si>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</si>
  <si>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</si>
  <si>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</si>
  <si>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</si>
  <si>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</si>
  <si>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</si>
  <si>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</si>
  <si>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</si>
  <si>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</si>
  <si>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</si>
  <si>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</si>
  <si>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</si>
  <si>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</si>
  <si>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</si>
  <si>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</si>
  <si>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</si>
  <si>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</si>
  <si>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</si>
  <si>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</si>
  <si>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</si>
  <si>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</si>
  <si>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</si>
  <si>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</si>
  <si>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</si>
  <si>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</si>
  <si>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</si>
  <si>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</si>
  <si>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</si>
  <si>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</si>
  <si>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</si>
  <si>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</si>
  <si>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</si>
  <si>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</si>
  <si>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</si>
  <si>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</si>
  <si>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</si>
  <si>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</si>
  <si>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</si>
  <si>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</si>
  <si>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</si>
  <si>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</si>
  <si>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</si>
  <si>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</si>
  <si>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</si>
  <si>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</si>
  <si>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</si>
  <si>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</si>
  <si>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</si>
  <si>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</si>
  <si>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</si>
  <si>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</si>
  <si>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</si>
  <si>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</si>
  <si>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</si>
  <si>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</si>
  <si>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</si>
  <si>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</si>
  <si>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</si>
  <si>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</si>
  <si>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</si>
  <si>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</si>
  <si>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</si>
  <si>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</si>
  <si>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</si>
  <si>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</si>
  <si>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</si>
  <si>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</si>
  <si>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</si>
  <si>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</si>
  <si>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</si>
  <si>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</si>
  <si>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</si>
  <si>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</si>
  <si>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</si>
  <si>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</si>
  <si>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</si>
  <si>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</si>
  <si>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</si>
  <si>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</si>
  <si>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</si>
  <si>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</si>
  <si>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</si>
  <si>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</si>
  <si>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</si>
  <si>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</si>
  <si>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</si>
  <si>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</si>
  <si>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</si>
  <si>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</si>
  <si>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</si>
  <si>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</si>
  <si>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</si>
  <si>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</si>
  <si>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</si>
  <si>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</si>
  <si>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</si>
  <si>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</si>
  <si>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</si>
  <si>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</si>
  <si>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</si>
  <si>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</si>
  <si>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</si>
  <si>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</si>
  <si>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</si>
  <si>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</si>
  <si>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</si>
  <si>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</si>
  <si>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</si>
  <si>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</si>
  <si>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</si>
  <si>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</si>
  <si>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</si>
  <si>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</si>
  <si>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</si>
  <si>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</si>
  <si>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</si>
  <si>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</si>
  <si>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</si>
  <si>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</si>
  <si>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</si>
  <si>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</si>
  <si>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</si>
  <si>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</si>
  <si>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</si>
  <si>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</si>
  <si>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</si>
  <si>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</si>
  <si>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</si>
  <si>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</si>
  <si>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</si>
  <si>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</si>
  <si>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</si>
  <si>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</si>
  <si>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</si>
  <si>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</si>
  <si>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</si>
  <si>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</si>
  <si>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</si>
  <si>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</si>
  <si>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</si>
  <si>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</si>
  <si>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</si>
  <si>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</si>
  <si>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</si>
  <si>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</si>
  <si>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</si>
  <si>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</si>
  <si>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</si>
  <si>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</si>
  <si>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</si>
  <si>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</si>
  <si>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</si>
  <si>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</si>
  <si>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</si>
  <si>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</si>
  <si>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</si>
  <si>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</si>
  <si>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</si>
  <si>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</si>
  <si>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</si>
  <si>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</si>
  <si>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</si>
  <si>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</si>
  <si>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</si>
  <si>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</si>
  <si>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</si>
  <si>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</si>
  <si>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</si>
  <si>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</si>
  <si>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</si>
  <si>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</si>
  <si>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</si>
  <si>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</si>
  <si>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</si>
  <si>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</si>
  <si>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</si>
  <si>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</si>
  <si>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</si>
  <si>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</si>
  <si>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</si>
  <si>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</si>
  <si>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</si>
  <si>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</si>
  <si>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</si>
  <si>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</si>
  <si>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</si>
  <si>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</si>
  <si>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</si>
  <si>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</si>
  <si>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</si>
  <si>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</si>
  <si>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</si>
  <si>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Отклонения от плановых значений года N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</si>
  <si>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</si>
  <si>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</si>
  <si>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</si>
  <si>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</si>
  <si>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</si>
  <si>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</si>
  <si>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</si>
  <si>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</si>
  <si>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</si>
  <si>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</si>
  <si>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</si>
  <si>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</si>
  <si>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</si>
  <si>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</si>
  <si>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</si>
  <si>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</si>
  <si>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</si>
  <si>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</si>
  <si>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</si>
  <si>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4. …</t>
  </si>
  <si>
    <t>5.…</t>
  </si>
  <si>
    <t>6. …</t>
  </si>
  <si>
    <t>8. …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</si>
  <si>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</si>
  <si>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</si>
  <si>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</si>
  <si>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</si>
  <si>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</si>
  <si>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</si>
  <si>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</si>
  <si>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</si>
  <si>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</si>
  <si>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</si>
  <si>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</si>
  <si>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</si>
  <si>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</si>
  <si>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</si>
  <si>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</si>
  <si>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</si>
  <si>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</si>
  <si>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</si>
  <si>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</si>
  <si>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</si>
  <si>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</si>
  <si>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</si>
  <si>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</si>
  <si>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</si>
  <si>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t>Утвержденные плановые значения показателей приведены в соответствии с  приказом  ДЖКХ и Э ВО от 16.07.2018 № 132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</si>
  <si>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</si>
  <si>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</si>
  <si>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</si>
  <si>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</si>
  <si>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</si>
  <si>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</si>
  <si>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</si>
  <si>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</si>
  <si>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</si>
  <si>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</si>
  <si>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</si>
  <si>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</si>
  <si>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</si>
  <si>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</si>
  <si>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</si>
  <si>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</si>
  <si>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</si>
  <si>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</si>
  <si>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</si>
  <si>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</si>
  <si>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</si>
  <si>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</si>
  <si>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</si>
  <si>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</si>
  <si>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</si>
  <si>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</si>
  <si>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</si>
  <si>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</si>
  <si>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</si>
  <si>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</si>
  <si>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</si>
  <si>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</si>
  <si>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</si>
  <si>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</si>
  <si>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</si>
  <si>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</si>
  <si>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</si>
  <si>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</si>
  <si>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</si>
  <si>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</si>
  <si>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 КТПТ В/В 160/10/0,4 , ул. 1 проезд Деповской</t>
  </si>
  <si>
    <t>I_18/00028</t>
  </si>
  <si>
    <t>Реконструкция КТПТ В/В 160/10/0,4 , ул. М.Горького</t>
  </si>
  <si>
    <t>I_18/00029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</si>
  <si>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</si>
  <si>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I_18/00027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</si>
  <si>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</si>
  <si>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</si>
  <si>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</si>
  <si>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по ул. С. Лазо (1-11) от ТП-31</t>
  </si>
  <si>
    <t>I_18/00001</t>
  </si>
  <si>
    <t>Реконструкция ВЛ-0,4 кВ по пер. Восточный (2-10) от ТП-103</t>
  </si>
  <si>
    <t>I_18/00002</t>
  </si>
  <si>
    <t>Реконструкция ВЛ-0,4 кВ по ул. Деповская (63-93) от ТП-103</t>
  </si>
  <si>
    <t>I_18/00003</t>
  </si>
  <si>
    <t>Реконструкция ВЛ-0,4 кВ по ул. Кирпичная (60-76) от ТП-102</t>
  </si>
  <si>
    <t>I_18/00004</t>
  </si>
  <si>
    <t>Реконструкция ВЛ-0,4 кВ по пер. Восточный (12-18) от ТП-102</t>
  </si>
  <si>
    <t>I_18/00005</t>
  </si>
  <si>
    <t>Реконструкция ВЛ-0,4 кВ по ул. Энгельса (75-98) от ТП-5</t>
  </si>
  <si>
    <t>I_18/00006</t>
  </si>
  <si>
    <t>Реконструкция ВЛ-0,4 кВ по ул. Милованова от ТП-25</t>
  </si>
  <si>
    <t>I_18/00007</t>
  </si>
  <si>
    <t>Реконструкция ВЛ-0,4 кВ по пер. Малоедова от ТП-191</t>
  </si>
  <si>
    <t>I_18/00008</t>
  </si>
  <si>
    <t>Реконструкция ВЛ-0,4 кВ по ул. Комсомольская (4,17,21) от ТП-202</t>
  </si>
  <si>
    <t>I_18/00009</t>
  </si>
  <si>
    <t>Реконструкция ВЛ-0,4 кВ по ул. Комбинатская (33-71) от ТП-202</t>
  </si>
  <si>
    <t>I_18/00010</t>
  </si>
  <si>
    <t>Реконструкция ВЛ-0,4 кВ по ул. Комбинатская (22-44) от ТП-202</t>
  </si>
  <si>
    <t>I_18/00011</t>
  </si>
  <si>
    <t>Реконструкция ВЛ-0,4 кВ по ул. Комбинатская (7-31) от ТП-202</t>
  </si>
  <si>
    <t>I_18/00012</t>
  </si>
  <si>
    <t>Реконструкция ВЛ-0,4 кВ по ул. Перова от ТП-195</t>
  </si>
  <si>
    <t>I_18/00013</t>
  </si>
  <si>
    <t>Реконструкция ВЛ-0,4 кВ по ул. Перова от ТП-38</t>
  </si>
  <si>
    <t>I_18/00014</t>
  </si>
  <si>
    <t>Реконструкция ВЛ-0,4 кВ по пер.З. Космодемьянской от ТП-38</t>
  </si>
  <si>
    <t>I_18/00015</t>
  </si>
  <si>
    <t>Реконструкция ВЛ-0,4 кВ по ул. Письменного от ТП-11</t>
  </si>
  <si>
    <t>I_18/00016</t>
  </si>
  <si>
    <t>Реконструкция ВЛ-0,4 кВ по ул. Линейная от ТП-43</t>
  </si>
  <si>
    <t>I_18/00017</t>
  </si>
  <si>
    <t>Реконструкция ВЛ-0,4 кВ по пер. 9 Мая от ТП-43</t>
  </si>
  <si>
    <t>I_18/00018</t>
  </si>
  <si>
    <t>Реконструкция ВЛ-0,4 кВ по ул. Куйбышева (2-16) от ТП-73</t>
  </si>
  <si>
    <t>I_18/00019</t>
  </si>
  <si>
    <t>Реконструкция ВЛ-0,4 кВ по ул. Куйбышева (18-36) от ТП-73</t>
  </si>
  <si>
    <t>I_18/00020</t>
  </si>
  <si>
    <t>Реконструкция ВЛ-0,4 кВ по ул. Л. Толстого (26-46) от ТП-73</t>
  </si>
  <si>
    <t>I_18/00021</t>
  </si>
  <si>
    <t>Реконструкция ВЛ-0,4 кВ по ул. Л. Толстого (33-43) от ТП-73</t>
  </si>
  <si>
    <t>I_18/00022</t>
  </si>
  <si>
    <t>Реконструкция ВЛ-0,4 кВ по пер. Школьный от ТП-73</t>
  </si>
  <si>
    <t>I_18/00023</t>
  </si>
  <si>
    <t>Реконструкция ВЛ-10 кВ ул. 1 проезд  Деповской</t>
  </si>
  <si>
    <t>I_18/00024</t>
  </si>
  <si>
    <t>Реконструкция КЛ-10 кВ ул. М.Горького</t>
  </si>
  <si>
    <t>I_18/00025</t>
  </si>
  <si>
    <t>Реконструкция ВЛ-10 кВ ул. М.Горького</t>
  </si>
  <si>
    <t>I_18/00026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</si>
  <si>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</si>
  <si>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</si>
  <si>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</si>
  <si>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</si>
  <si>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</si>
  <si>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</si>
  <si>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</si>
  <si>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</si>
  <si>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</si>
  <si>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</si>
  <si>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</si>
  <si>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</si>
  <si>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</si>
  <si>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</si>
  <si>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</si>
  <si>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</si>
  <si>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</si>
  <si>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</si>
  <si>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</si>
  <si>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</si>
  <si>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</si>
  <si>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</si>
  <si>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</si>
  <si>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</si>
  <si>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</si>
  <si>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</si>
  <si>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</si>
  <si>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Приобретение трактора Беларус МТЗ 82.1</t>
  </si>
  <si>
    <t>I_18/00030</t>
  </si>
  <si>
    <t>нд</t>
  </si>
  <si>
    <t>0</t>
  </si>
  <si>
    <t>Модернизация ячеек К-37  на ГПП РЭАЗ</t>
  </si>
  <si>
    <t>Работы выполнялись  подрядчиком , работающим по упрощенной системе налогообложения. Подрядчик определен путем проведения аукциона в электронной форме</t>
  </si>
  <si>
    <t>Оборудование закупалось путем проведения открытого аукциона в электронной форме</t>
  </si>
  <si>
    <t>Год раскрытия информации: 2018 год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</si>
  <si>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</si>
  <si>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Год раскрытия информации: 2018  год</t>
  </si>
  <si>
    <t>Утвержденные плановые значения показателей приведены в соответствии с приказом  ДЖКХ и Э ВО от 16.07.2018 № 132</t>
  </si>
  <si>
    <t>за год 2018</t>
  </si>
  <si>
    <t>Реконструкция ВЛ-0,4 кВ  ул. Матросова</t>
  </si>
  <si>
    <t>I_18/00047</t>
  </si>
  <si>
    <t>Реконструкция ВЛ-0,4 кВ ул. Циолковского</t>
  </si>
  <si>
    <t>I_18/00048</t>
  </si>
  <si>
    <t>Реконструкция ВЛ-0,4 кВ ул. Пугачева</t>
  </si>
  <si>
    <t>I_18/00049</t>
  </si>
  <si>
    <t>Реконструкция ВЛ-0.4 кВ ул.Островского,Крылова от ТП-7</t>
  </si>
  <si>
    <t>I_18/00050</t>
  </si>
  <si>
    <t>Реконструкция  ВЛ-0,4 кВпо ул.Лесная</t>
  </si>
  <si>
    <t>I_18/00051</t>
  </si>
  <si>
    <t>Реконструкция ВЛ-0.4 кВ по ул.С.Лазо от ТП-102 ,ТП-31</t>
  </si>
  <si>
    <t>I_18/00052</t>
  </si>
  <si>
    <t>Реконструкция ВЛ 0.4 кВ ул.Ворошилова</t>
  </si>
  <si>
    <t>I_18/00053</t>
  </si>
  <si>
    <t>Реконструкция  ВЛ-0.4 кВ ул.Куприна</t>
  </si>
  <si>
    <t>I_18/00054</t>
  </si>
  <si>
    <t>Реконструкция ВЛ-0.4 кВ     ул. Панфилова ,   Лавочкина,  Димтрова,  Деповская от ТП-29</t>
  </si>
  <si>
    <t>I_18/00055</t>
  </si>
  <si>
    <t>Реконструкция ВЛ- 0.4 кВ ул. Кутузова , Донская , Щербакова от ТП -47</t>
  </si>
  <si>
    <t>I_18/00056</t>
  </si>
  <si>
    <t>Реконструкция   ВЛ-0.4 кВ  ул. Октябрьская  , пер. Октябрьский от ТП - 24</t>
  </si>
  <si>
    <t>I_18/00057</t>
  </si>
  <si>
    <t>8,795</t>
  </si>
  <si>
    <t xml:space="preserve">Отчетный 2018 год </t>
  </si>
  <si>
    <t>Показатель замены линий электропередачи (Lnз_лэп)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</si>
  <si>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</si>
  <si>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</si>
  <si>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 xml:space="preserve">за 2018 год </t>
  </si>
  <si>
    <t>Отчет о реализации инвестиционной программы Муниципального унитарного предприятия городского поселения город Россошь "Городские электрические сети"</t>
  </si>
  <si>
    <t>Год раскрытия информации:2018 год</t>
  </si>
  <si>
    <t>Год раскрытия информации:   2018 год</t>
  </si>
  <si>
    <t>Освоение капитальных вложений 2018 года , млн. рублей (без НДС)</t>
  </si>
  <si>
    <t>Отклонение от плана освоения капитальных вложений 2018 года</t>
  </si>
  <si>
    <t>Год раскрытия информации:  2018  год</t>
  </si>
  <si>
    <t xml:space="preserve">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</si>
  <si>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за  год  </t>
    </r>
    <r>
      <rPr>
        <u/>
        <sz val="14"/>
        <rFont val="Times New Roman"/>
        <family val="1"/>
        <charset val="204"/>
      </rPr>
      <t>2018</t>
    </r>
  </si>
  <si>
    <t>за год  2018</t>
  </si>
  <si>
    <r>
      <t xml:space="preserve">за год </t>
    </r>
    <r>
      <rPr>
        <u/>
        <sz val="14"/>
        <rFont val="Times New Roman"/>
        <family val="1"/>
        <charset val="204"/>
      </rPr>
      <t>2018</t>
    </r>
  </si>
  <si>
    <t>Инвестиционная программа Муниципального унитарного предприятия городского поселения город Россошь "Городские электрические сети"</t>
  </si>
  <si>
    <t>Субъект Российской Федерации:    Воронежская область</t>
  </si>
  <si>
    <t xml:space="preserve">    Год раскрытия (предоставления) информации: 2018 год</t>
  </si>
  <si>
    <t>Утвержденные плановые значения показателей приведены в соответствии с      приказом  ДЖКХ и Э ВО от 16.07.2018 № 132</t>
  </si>
  <si>
    <t>Утвержденные плановые значения показателей приведены в соответствии с     приказом  ДЖКХ и Э ВО от 16.07.2018 № 132</t>
  </si>
  <si>
    <t xml:space="preserve">за 2018  год </t>
  </si>
  <si>
    <t>1.6.2</t>
  </si>
  <si>
    <t xml:space="preserve">Фактический объем финансирования капитальных вложений на 01.01. 2018 года , млн. рублей 
(с НДС) </t>
  </si>
  <si>
    <t xml:space="preserve">Остаток финансирования капитальных вложений 
на 01.01.2018  года  в прогнозных ценах соответствующих лет, млн. рублей (с НДС) </t>
  </si>
  <si>
    <t>Приобретение трактора  Т- 150 К</t>
  </si>
  <si>
    <t xml:space="preserve">Оценка полной стоимости инвестиционного проекта в прогнозных ценах соответствующих лет, млн. рублей 
(с НДС) </t>
  </si>
  <si>
    <t xml:space="preserve">Фактический объем освоения капитальных вложений на 01.01. 2018 года , млн. рублей 
(без НДС) </t>
  </si>
  <si>
    <t xml:space="preserve">Остаток освоения капитальных вложений 
на 01.01. 2018 года , млн. рублей (без НДС) </t>
  </si>
  <si>
    <t xml:space="preserve">Остаток освоения капитальных вложений 
на 01.01. 2019 года , млн. рублей 
(без НДС) </t>
  </si>
  <si>
    <t>1.6.2.</t>
  </si>
  <si>
    <t>I_18/00031</t>
  </si>
  <si>
    <t>Форма 8 не заполняется, в связи с отсутствием технологического присоединения потребителей по центрам питания 35 кВ и выше</t>
  </si>
  <si>
    <t xml:space="preserve"> Форма № 6 не заполняется, так как   вывод из эксплуатации объектов инвестиционной деятельности (мощностей)  в инвестиционной программе  на 2018 год не запланирован.</t>
  </si>
  <si>
    <t>Трактор приобретен по результатам  аукциона в электронной форме</t>
  </si>
  <si>
    <t>Дополнительно приобретен трактор за счет удешевления стоимости реконструкции ЛЭП и модернизации и реконструкции ТП,  определенной  по результатам аукциона  .</t>
  </si>
  <si>
    <t>Оценка полной стоимости инвестиционного проекта в прогнозных ценах соответствующих лет, млн. рублей (без НДС)</t>
  </si>
  <si>
    <t>Принятие основных средств и нематериальных активов к бухгалтерскому учету в  2018 году</t>
  </si>
  <si>
    <t xml:space="preserve">Отклонение от плана ввода основных средств 2018 года </t>
  </si>
  <si>
    <t>Финансирование капитальных вложений 2018 года  , млн. рублей (с НДС)</t>
  </si>
  <si>
    <t>Отклонение от плана финансирования капитальных вложений 2018 года  (с НДС)</t>
  </si>
  <si>
    <t>Идентификатор    инвестиционного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</si>
  <si>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году</t>
  </si>
  <si>
    <t>Отклонения от плановых показателей  2018 года</t>
  </si>
  <si>
    <t>Ввод объектов инвестиционной деятельности  (мощностей) в эксплуатацию в  2018 году</t>
  </si>
  <si>
    <t xml:space="preserve">Отклонения от плановых показателей 2018 года </t>
  </si>
  <si>
    <t xml:space="preserve"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 </t>
  </si>
  <si>
    <t>Показатель замены силовых (авто-) трансформаторов (Pnз_тр)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</si>
  <si>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</si>
  <si>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</si>
  <si>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</si>
  <si>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</si>
  <si>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</si>
  <si>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</si>
  <si>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</si>
  <si>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</si>
  <si>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</si>
  <si>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</si>
  <si>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</si>
  <si>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</si>
  <si>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</si>
  <si>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Отклонение от плановых значений 2018 года </t>
  </si>
  <si>
    <t>Дополнительно расходы на аренду земли</t>
  </si>
  <si>
    <t>Свободная цена превышает регулируемую</t>
  </si>
  <si>
    <t xml:space="preserve">Остаток финансирования капитальных вложений 
на 01.01.2019 года  в прогнозных ценах соответствующих лет, млн. рублей 
(с НДС)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</si>
  <si>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млн. рублей (с НДС)    </t>
  </si>
  <si>
    <t xml:space="preserve">%  </t>
  </si>
  <si>
    <t xml:space="preserve">в базисном уровне цен </t>
  </si>
  <si>
    <t xml:space="preserve">в базисном уровне цен  </t>
  </si>
  <si>
    <t>в базисном уровне цен  12-10</t>
  </si>
  <si>
    <t xml:space="preserve">млн. рублей
 (без НДС)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</si>
</sst>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_ ;\-#,##0.0\ "/>
  </numFmts>
  <fonts count="6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/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9" fillId="0" borderId="0" applyFont="0" applyFill="0" applyBorder="0" applyAlignment="0" applyProtection="0"/>
    <xf numFmtId="0" fontId="37" fillId="0" borderId="0"/>
  </cellStyleXfs>
  <cellXfs count="395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 applyAlignment="1"/>
    <xf numFmtId="0" fontId="30" fillId="0" borderId="0" xfId="45" applyFont="1" applyFill="1" applyBorder="1" applyAlignment="1"/>
    <xf numFmtId="0" fontId="9" fillId="0" borderId="0" xfId="37" applyFont="1"/>
    <xf numFmtId="0" fontId="9" fillId="0" borderId="0" xfId="37" applyFont="1" applyFill="1" applyBorder="1" applyAlignment="1">
      <alignment horizontal="center" vertical="center" wrapText="1"/>
    </xf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37" applyFont="1" applyFill="1" applyBorder="1" applyAlignment="1">
      <alignment horizontal="left" vertical="center"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33" fillId="0" borderId="0" xfId="55" applyFont="1" applyAlignment="1">
      <alignment vertical="center" wrapText="1"/>
    </xf>
    <xf numFmtId="0" fontId="9" fillId="0" borderId="0" xfId="280" applyFont="1" applyFill="1" applyAlignment="1">
      <alignment vertical="center" wrapText="1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1" fillId="0" borderId="0" xfId="4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35" fillId="0" borderId="0" xfId="37" applyFont="1" applyAlignment="1">
      <alignment horizontal="right"/>
    </xf>
    <xf numFmtId="0" fontId="9" fillId="24" borderId="0" xfId="37" applyFont="1" applyFill="1"/>
    <xf numFmtId="0" fontId="44" fillId="0" borderId="0" xfId="37" applyFont="1"/>
    <xf numFmtId="0" fontId="44" fillId="0" borderId="0" xfId="55" applyFont="1" applyAlignment="1">
      <alignment horizontal="center" vertical="center"/>
    </xf>
    <xf numFmtId="0" fontId="44" fillId="0" borderId="0" xfId="37" applyFont="1" applyFill="1" applyBorder="1" applyAlignment="1">
      <alignment horizontal="left" vertical="center" wrapText="1"/>
    </xf>
    <xf numFmtId="0" fontId="45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5" fillId="24" borderId="0" xfId="37" applyFont="1" applyFill="1"/>
    <xf numFmtId="0" fontId="30" fillId="0" borderId="18" xfId="45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9" fillId="0" borderId="0" xfId="37" applyFont="1" applyAlignment="1">
      <alignment horizontal="center" vertical="center" wrapText="1"/>
    </xf>
    <xf numFmtId="49" fontId="46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6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0" fontId="51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6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6" fillId="0" borderId="30" xfId="57" applyFont="1" applyFill="1" applyBorder="1" applyAlignment="1">
      <alignment horizontal="center" vertical="center"/>
    </xf>
    <xf numFmtId="0" fontId="46" fillId="0" borderId="24" xfId="57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6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6" fillId="0" borderId="38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49" fontId="46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6" fillId="0" borderId="31" xfId="57" applyFont="1" applyFill="1" applyBorder="1" applyAlignment="1">
      <alignment horizontal="center" vertical="center"/>
    </xf>
    <xf numFmtId="0" fontId="46" fillId="0" borderId="40" xfId="57" applyFont="1" applyFill="1" applyBorder="1" applyAlignment="1">
      <alignment horizontal="center" vertical="center"/>
    </xf>
    <xf numFmtId="49" fontId="46" fillId="0" borderId="41" xfId="0" applyNumberFormat="1" applyFont="1" applyFill="1" applyBorder="1" applyAlignment="1">
      <alignment horizontal="center" vertical="center"/>
    </xf>
    <xf numFmtId="0" fontId="46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0" fontId="46" fillId="0" borderId="30" xfId="57" applyFont="1" applyFill="1" applyBorder="1" applyAlignment="1">
      <alignment horizontal="center" vertical="center" wrapText="1"/>
    </xf>
    <xf numFmtId="49" fontId="51" fillId="0" borderId="39" xfId="57" applyNumberFormat="1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 wrapText="1"/>
    </xf>
    <xf numFmtId="0" fontId="51" fillId="0" borderId="40" xfId="57" applyFont="1" applyFill="1" applyBorder="1" applyAlignment="1">
      <alignment horizontal="center" vertical="center" wrapText="1"/>
    </xf>
    <xf numFmtId="0" fontId="51" fillId="0" borderId="32" xfId="57" applyFont="1" applyFill="1" applyBorder="1" applyAlignment="1">
      <alignment horizontal="center" vertical="center"/>
    </xf>
    <xf numFmtId="0" fontId="54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7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6" fillId="0" borderId="27" xfId="57" applyFont="1" applyFill="1" applyBorder="1" applyAlignment="1">
      <alignment horizontal="center" vertical="center" wrapText="1"/>
    </xf>
    <xf numFmtId="49" fontId="46" fillId="0" borderId="29" xfId="57" applyNumberFormat="1" applyFont="1" applyFill="1" applyBorder="1" applyAlignment="1">
      <alignment horizontal="center" vertical="center"/>
    </xf>
    <xf numFmtId="49" fontId="46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6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6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6" fillId="0" borderId="0" xfId="55" applyFont="1"/>
    <xf numFmtId="0" fontId="33" fillId="0" borderId="0" xfId="55" applyFont="1"/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0" xfId="37" applyFont="1" applyFill="1" applyAlignment="1">
      <alignment horizontal="center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57" fillId="0" borderId="0" xfId="37" applyFont="1" applyFill="1" applyBorder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8" fillId="24" borderId="0" xfId="55" applyFont="1" applyFill="1" applyAlignment="1">
      <alignment vertical="center"/>
    </xf>
    <xf numFmtId="0" fontId="35" fillId="0" borderId="0" xfId="0" applyFont="1" applyFill="1" applyAlignment="1"/>
    <xf numFmtId="0" fontId="58" fillId="0" borderId="0" xfId="55" applyFont="1" applyAlignment="1">
      <alignment vertical="center"/>
    </xf>
    <xf numFmtId="0" fontId="9" fillId="0" borderId="0" xfId="46" applyFont="1" applyBorder="1" applyAlignment="1"/>
    <xf numFmtId="0" fontId="31" fillId="0" borderId="0" xfId="45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vertical="center"/>
    </xf>
    <xf numFmtId="0" fontId="9" fillId="0" borderId="0" xfId="46" applyFont="1" applyFill="1" applyBorder="1" applyAlignment="1"/>
    <xf numFmtId="0" fontId="9" fillId="0" borderId="0" xfId="46" applyFont="1" applyAlignment="1"/>
    <xf numFmtId="0" fontId="32" fillId="24" borderId="10" xfId="4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32" fillId="0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42" fillId="0" borderId="10" xfId="36" applyFont="1" applyBorder="1" applyAlignment="1">
      <alignment horizontal="center" wrapText="1"/>
    </xf>
    <xf numFmtId="0" fontId="9" fillId="0" borderId="15" xfId="280" applyFont="1" applyFill="1" applyBorder="1" applyAlignment="1">
      <alignment vertical="center" wrapText="1"/>
    </xf>
    <xf numFmtId="0" fontId="46" fillId="0" borderId="10" xfId="57" applyFont="1" applyFill="1" applyBorder="1" applyAlignment="1">
      <alignment horizontal="center" vertical="center" wrapText="1"/>
    </xf>
    <xf numFmtId="0" fontId="46" fillId="0" borderId="18" xfId="57" applyFont="1" applyFill="1" applyBorder="1" applyAlignment="1">
      <alignment horizontal="center" vertical="center" wrapText="1"/>
    </xf>
    <xf numFmtId="49" fontId="48" fillId="0" borderId="11" xfId="57" applyNumberFormat="1" applyFont="1" applyFill="1" applyBorder="1" applyAlignment="1">
      <alignment horizontal="center" vertical="center"/>
    </xf>
    <xf numFmtId="0" fontId="48" fillId="0" borderId="11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49" fontId="46" fillId="0" borderId="15" xfId="57" applyNumberFormat="1" applyFont="1" applyFill="1" applyBorder="1" applyAlignment="1">
      <alignment horizontal="left" vertical="center"/>
    </xf>
    <xf numFmtId="0" fontId="9" fillId="0" borderId="10" xfId="37" applyFont="1" applyFill="1" applyBorder="1" applyAlignment="1">
      <alignment horizontal="center" vertical="center" wrapText="1"/>
    </xf>
    <xf numFmtId="0" fontId="44" fillId="0" borderId="49" xfId="37" applyFont="1" applyBorder="1"/>
    <xf numFmtId="0" fontId="44" fillId="0" borderId="49" xfId="55" applyFont="1" applyBorder="1" applyAlignment="1">
      <alignment horizontal="center" vertical="center"/>
    </xf>
    <xf numFmtId="0" fontId="57" fillId="0" borderId="49" xfId="37" applyFont="1" applyFill="1" applyBorder="1" applyAlignment="1">
      <alignment horizontal="center"/>
    </xf>
    <xf numFmtId="0" fontId="9" fillId="0" borderId="10" xfId="0" applyFont="1" applyBorder="1"/>
    <xf numFmtId="0" fontId="36" fillId="24" borderId="0" xfId="0" applyFont="1" applyFill="1" applyAlignment="1">
      <alignment vertical="center"/>
    </xf>
    <xf numFmtId="0" fontId="42" fillId="0" borderId="10" xfId="36" applyFont="1" applyBorder="1" applyAlignment="1"/>
    <xf numFmtId="0" fontId="33" fillId="25" borderId="0" xfId="55" applyFont="1" applyFill="1"/>
    <xf numFmtId="0" fontId="46" fillId="0" borderId="30" xfId="0" applyFont="1" applyFill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 vertical="center"/>
    </xf>
    <xf numFmtId="168" fontId="46" fillId="0" borderId="30" xfId="0" applyNumberFormat="1" applyFont="1" applyFill="1" applyBorder="1" applyAlignment="1">
      <alignment horizontal="center" vertical="center"/>
    </xf>
    <xf numFmtId="168" fontId="46" fillId="0" borderId="11" xfId="0" applyNumberFormat="1" applyFont="1" applyFill="1" applyBorder="1" applyAlignment="1">
      <alignment horizontal="center" vertical="center"/>
    </xf>
    <xf numFmtId="168" fontId="46" fillId="0" borderId="38" xfId="0" applyNumberFormat="1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168" fontId="68" fillId="0" borderId="3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164" fontId="46" fillId="0" borderId="10" xfId="624" applyNumberFormat="1" applyFont="1" applyFill="1" applyBorder="1" applyAlignment="1">
      <alignment horizontal="center" vertical="center"/>
    </xf>
    <xf numFmtId="169" fontId="46" fillId="0" borderId="10" xfId="624" applyNumberFormat="1" applyFont="1" applyFill="1" applyBorder="1" applyAlignment="1">
      <alignment horizontal="center" vertical="center"/>
    </xf>
    <xf numFmtId="2" fontId="46" fillId="0" borderId="24" xfId="57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68" fontId="46" fillId="0" borderId="32" xfId="0" applyNumberFormat="1" applyFont="1" applyFill="1" applyBorder="1" applyAlignment="1">
      <alignment horizontal="center" vertical="center"/>
    </xf>
    <xf numFmtId="168" fontId="46" fillId="0" borderId="3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64" fontId="46" fillId="0" borderId="10" xfId="57" applyNumberFormat="1" applyFont="1" applyFill="1" applyBorder="1" applyAlignment="1">
      <alignment horizontal="center" vertical="center" wrapText="1"/>
    </xf>
    <xf numFmtId="164" fontId="46" fillId="0" borderId="30" xfId="57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4" fontId="46" fillId="0" borderId="11" xfId="57" applyNumberFormat="1" applyFont="1" applyFill="1" applyBorder="1" applyAlignment="1">
      <alignment horizontal="center" vertical="center" wrapText="1"/>
    </xf>
    <xf numFmtId="164" fontId="46" fillId="0" borderId="38" xfId="57" applyNumberFormat="1" applyFont="1" applyFill="1" applyBorder="1" applyAlignment="1">
      <alignment horizontal="center" vertical="center" wrapText="1"/>
    </xf>
    <xf numFmtId="0" fontId="46" fillId="0" borderId="10" xfId="57" applyFont="1" applyFill="1" applyBorder="1" applyAlignment="1">
      <alignment horizontal="center" vertical="center"/>
    </xf>
    <xf numFmtId="0" fontId="46" fillId="0" borderId="24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/>
    </xf>
    <xf numFmtId="0" fontId="38" fillId="0" borderId="0" xfId="55" applyFont="1" applyFill="1"/>
    <xf numFmtId="0" fontId="48" fillId="0" borderId="31" xfId="57" applyFont="1" applyFill="1" applyBorder="1" applyAlignment="1">
      <alignment horizontal="center" vertical="center" wrapText="1"/>
    </xf>
    <xf numFmtId="0" fontId="46" fillId="0" borderId="27" xfId="57" applyFont="1" applyFill="1" applyBorder="1" applyAlignment="1">
      <alignment horizontal="center" vertical="center"/>
    </xf>
    <xf numFmtId="0" fontId="46" fillId="0" borderId="36" xfId="57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164" fontId="46" fillId="0" borderId="26" xfId="624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168" fontId="46" fillId="0" borderId="26" xfId="0" applyNumberFormat="1" applyFont="1" applyFill="1" applyBorder="1" applyAlignment="1">
      <alignment horizontal="center" vertical="center"/>
    </xf>
    <xf numFmtId="168" fontId="46" fillId="0" borderId="27" xfId="0" applyNumberFormat="1" applyFont="1" applyFill="1" applyBorder="1" applyAlignment="1">
      <alignment horizontal="center" vertical="center"/>
    </xf>
    <xf numFmtId="0" fontId="46" fillId="0" borderId="21" xfId="57" applyFont="1" applyFill="1" applyBorder="1" applyAlignment="1">
      <alignment horizontal="center" vertical="center"/>
    </xf>
    <xf numFmtId="168" fontId="46" fillId="0" borderId="13" xfId="0" applyNumberFormat="1" applyFont="1" applyFill="1" applyBorder="1" applyAlignment="1">
      <alignment horizontal="center" vertical="center"/>
    </xf>
    <xf numFmtId="168" fontId="46" fillId="0" borderId="42" xfId="0" applyNumberFormat="1" applyFont="1" applyFill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26" xfId="0" applyFont="1" applyFill="1" applyBorder="1"/>
    <xf numFmtId="0" fontId="46" fillId="0" borderId="27" xfId="0" applyFont="1" applyFill="1" applyBorder="1"/>
    <xf numFmtId="0" fontId="65" fillId="0" borderId="30" xfId="0" applyFont="1" applyFill="1" applyBorder="1" applyAlignment="1">
      <alignment horizontal="center" vertical="center" wrapText="1"/>
    </xf>
    <xf numFmtId="164" fontId="46" fillId="0" borderId="31" xfId="624" applyNumberFormat="1" applyFont="1" applyFill="1" applyBorder="1" applyAlignment="1">
      <alignment horizontal="center" vertical="center"/>
    </xf>
    <xf numFmtId="0" fontId="46" fillId="0" borderId="13" xfId="57" applyFont="1" applyFill="1" applyBorder="1" applyAlignment="1">
      <alignment horizontal="center" vertical="center" wrapText="1"/>
    </xf>
    <xf numFmtId="164" fontId="46" fillId="0" borderId="13" xfId="57" applyNumberFormat="1" applyFont="1" applyFill="1" applyBorder="1" applyAlignment="1">
      <alignment horizontal="left" vertical="center" wrapText="1"/>
    </xf>
    <xf numFmtId="164" fontId="46" fillId="0" borderId="42" xfId="57" applyNumberFormat="1" applyFont="1" applyFill="1" applyBorder="1" applyAlignment="1">
      <alignment horizontal="center" vertical="center" wrapText="1"/>
    </xf>
    <xf numFmtId="164" fontId="46" fillId="0" borderId="10" xfId="57" applyNumberFormat="1" applyFont="1" applyFill="1" applyBorder="1" applyAlignment="1">
      <alignment horizontal="left" vertical="center" wrapText="1"/>
    </xf>
    <xf numFmtId="164" fontId="46" fillId="0" borderId="10" xfId="57" applyNumberFormat="1" applyFont="1" applyFill="1" applyBorder="1" applyAlignment="1">
      <alignment vertical="center" wrapText="1"/>
    </xf>
    <xf numFmtId="0" fontId="46" fillId="0" borderId="36" xfId="57" applyFont="1" applyFill="1" applyBorder="1" applyAlignment="1">
      <alignment horizontal="center" vertical="center" wrapText="1"/>
    </xf>
    <xf numFmtId="0" fontId="46" fillId="0" borderId="26" xfId="57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center"/>
    </xf>
    <xf numFmtId="0" fontId="33" fillId="24" borderId="0" xfId="55" applyFont="1" applyFill="1" applyAlignment="1">
      <alignment horizontal="center" vertical="center"/>
    </xf>
    <xf numFmtId="0" fontId="36" fillId="0" borderId="0" xfId="55" applyFont="1" applyAlignment="1">
      <alignment horizontal="center" vertical="center"/>
    </xf>
    <xf numFmtId="0" fontId="58" fillId="0" borderId="0" xfId="55" applyFont="1" applyAlignment="1">
      <alignment horizontal="center" vertic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33" fillId="0" borderId="0" xfId="55" applyFont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9" fillId="0" borderId="0" xfId="280" applyFont="1" applyFill="1" applyAlignment="1">
      <alignment horizontal="left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33" fillId="24" borderId="0" xfId="55" applyFont="1" applyFill="1" applyAlignment="1">
      <alignment horizontal="center" vertic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0" borderId="0" xfId="46" applyFont="1" applyFill="1" applyBorder="1" applyAlignment="1">
      <alignment horizontal="center"/>
    </xf>
    <xf numFmtId="0" fontId="9" fillId="0" borderId="21" xfId="46" applyFont="1" applyFill="1" applyBorder="1" applyAlignment="1">
      <alignment horizont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7" xfId="45" applyFont="1" applyFill="1" applyBorder="1" applyAlignment="1">
      <alignment horizontal="center" vertical="center" wrapText="1"/>
    </xf>
    <xf numFmtId="0" fontId="9" fillId="24" borderId="13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61" fillId="0" borderId="12" xfId="37" applyFont="1" applyFill="1" applyBorder="1" applyAlignment="1">
      <alignment horizontal="center" vertical="center" wrapText="1"/>
    </xf>
    <xf numFmtId="0" fontId="61" fillId="0" borderId="24" xfId="37" applyFont="1" applyFill="1" applyBorder="1" applyAlignment="1">
      <alignment horizontal="center" vertical="center" wrapText="1"/>
    </xf>
    <xf numFmtId="0" fontId="61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62" fillId="24" borderId="12" xfId="55" applyFont="1" applyFill="1" applyBorder="1" applyAlignment="1">
      <alignment horizontal="center" vertical="center" wrapText="1"/>
    </xf>
    <xf numFmtId="0" fontId="62" fillId="24" borderId="24" xfId="55" applyFont="1" applyFill="1" applyBorder="1" applyAlignment="1">
      <alignment horizontal="center" vertical="center" wrapText="1"/>
    </xf>
    <xf numFmtId="0" fontId="62" fillId="24" borderId="18" xfId="55" applyFont="1" applyFill="1" applyBorder="1" applyAlignment="1">
      <alignment horizontal="center" vertical="center" wrapText="1"/>
    </xf>
    <xf numFmtId="0" fontId="50" fillId="24" borderId="0" xfId="57" applyFont="1" applyFill="1" applyAlignment="1">
      <alignment horizontal="center" vertical="center" wrapText="1"/>
    </xf>
    <xf numFmtId="49" fontId="46" fillId="0" borderId="0" xfId="57" applyNumberFormat="1" applyFont="1" applyFill="1" applyAlignment="1">
      <alignment horizontal="left" vertical="center" wrapText="1"/>
    </xf>
    <xf numFmtId="0" fontId="60" fillId="24" borderId="0" xfId="57" applyFont="1" applyFill="1" applyAlignment="1">
      <alignment horizontal="center" vertical="center" wrapText="1"/>
    </xf>
    <xf numFmtId="0" fontId="60" fillId="24" borderId="0" xfId="57" applyFont="1" applyFill="1" applyBorder="1" applyAlignment="1">
      <alignment horizontal="center" vertical="center" wrapText="1"/>
    </xf>
    <xf numFmtId="0" fontId="53" fillId="0" borderId="26" xfId="57" applyFont="1" applyFill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center" vertical="center" wrapText="1"/>
    </xf>
    <xf numFmtId="0" fontId="53" fillId="0" borderId="27" xfId="57" applyFont="1" applyFill="1" applyBorder="1" applyAlignment="1">
      <alignment horizontal="center" vertical="center" wrapText="1"/>
    </xf>
    <xf numFmtId="0" fontId="53" fillId="0" borderId="30" xfId="57" applyFont="1" applyFill="1" applyBorder="1" applyAlignment="1">
      <alignment horizontal="center" vertical="center" wrapText="1"/>
    </xf>
    <xf numFmtId="49" fontId="48" fillId="0" borderId="25" xfId="57" applyNumberFormat="1" applyFont="1" applyFill="1" applyBorder="1" applyAlignment="1">
      <alignment horizontal="center" vertical="center" wrapText="1"/>
    </xf>
    <xf numFmtId="49" fontId="48" fillId="0" borderId="29" xfId="57" applyNumberFormat="1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top"/>
    </xf>
    <xf numFmtId="0" fontId="46" fillId="0" borderId="0" xfId="57" applyNumberFormat="1" applyFont="1" applyFill="1" applyAlignment="1">
      <alignment horizontal="left" vertical="top" wrapText="1"/>
    </xf>
    <xf numFmtId="0" fontId="53" fillId="0" borderId="45" xfId="57" applyFont="1" applyFill="1" applyBorder="1" applyAlignment="1">
      <alignment horizontal="center" vertical="center" wrapText="1"/>
    </xf>
    <xf numFmtId="0" fontId="53" fillId="0" borderId="28" xfId="57" applyFont="1" applyFill="1" applyBorder="1" applyAlignment="1">
      <alignment horizontal="center" vertical="center" wrapText="1"/>
    </xf>
    <xf numFmtId="0" fontId="53" fillId="0" borderId="46" xfId="57" applyFont="1" applyFill="1" applyBorder="1" applyAlignment="1">
      <alignment horizontal="center" vertical="center" wrapText="1"/>
    </xf>
    <xf numFmtId="0" fontId="46" fillId="0" borderId="47" xfId="57" applyFont="1" applyFill="1" applyBorder="1" applyAlignment="1">
      <alignment horizontal="center" vertical="center" wrapText="1"/>
    </xf>
    <xf numFmtId="0" fontId="46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6" fillId="0" borderId="0" xfId="57" applyNumberFormat="1" applyFont="1" applyFill="1" applyAlignment="1">
      <alignment horizontal="left" vertical="center"/>
    </xf>
    <xf numFmtId="49" fontId="52" fillId="0" borderId="33" xfId="57" applyNumberFormat="1" applyFont="1" applyFill="1" applyBorder="1" applyAlignment="1">
      <alignment horizontal="center" vertical="center"/>
    </xf>
    <xf numFmtId="49" fontId="52" fillId="0" borderId="34" xfId="57" applyNumberFormat="1" applyFont="1" applyFill="1" applyBorder="1" applyAlignment="1">
      <alignment horizontal="center" vertical="center"/>
    </xf>
    <xf numFmtId="49" fontId="52" fillId="0" borderId="35" xfId="57" applyNumberFormat="1" applyFont="1" applyFill="1" applyBorder="1" applyAlignment="1">
      <alignment horizontal="center" vertical="center"/>
    </xf>
    <xf numFmtId="0" fontId="50" fillId="0" borderId="43" xfId="57" applyFont="1" applyFill="1" applyBorder="1" applyAlignment="1">
      <alignment horizontal="center" vertical="center" wrapText="1"/>
    </xf>
    <xf numFmtId="0" fontId="50" fillId="0" borderId="0" xfId="57" applyFont="1" applyFill="1" applyBorder="1" applyAlignment="1">
      <alignment horizontal="center" vertical="center" wrapText="1"/>
    </xf>
    <xf numFmtId="0" fontId="50" fillId="0" borderId="44" xfId="57" applyFont="1" applyFill="1" applyBorder="1" applyAlignment="1">
      <alignment horizontal="center" vertical="center" wrapText="1"/>
    </xf>
    <xf numFmtId="0" fontId="46" fillId="24" borderId="11" xfId="37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wrapText="1"/>
    </xf>
    <xf numFmtId="0" fontId="46" fillId="24" borderId="48" xfId="37" applyFont="1" applyFill="1" applyBorder="1" applyAlignment="1">
      <alignment horizontal="center" vertical="center" wrapText="1"/>
    </xf>
    <xf numFmtId="0" fontId="46" fillId="24" borderId="18" xfId="37" applyFont="1" applyFill="1" applyBorder="1" applyAlignment="1">
      <alignment horizontal="center" vertical="center" wrapText="1"/>
    </xf>
    <xf numFmtId="0" fontId="46" fillId="24" borderId="10" xfId="0" applyFont="1" applyFill="1" applyBorder="1"/>
    <xf numFmtId="0" fontId="46" fillId="24" borderId="17" xfId="37" applyFont="1" applyFill="1" applyBorder="1" applyAlignment="1">
      <alignment horizontal="center" vertical="center" wrapText="1"/>
    </xf>
    <xf numFmtId="0" fontId="46" fillId="24" borderId="48" xfId="0" applyFont="1" applyFill="1" applyBorder="1"/>
    <xf numFmtId="0" fontId="46" fillId="24" borderId="10" xfId="37" applyFont="1" applyFill="1" applyBorder="1" applyAlignment="1">
      <alignment horizontal="center" vertical="center" textRotation="90" wrapText="1"/>
    </xf>
    <xf numFmtId="0" fontId="46" fillId="24" borderId="10" xfId="0" applyFont="1" applyFill="1" applyBorder="1" applyAlignment="1">
      <alignment horizontal="center" vertical="center" textRotation="90" wrapText="1"/>
    </xf>
    <xf numFmtId="0" fontId="46" fillId="24" borderId="18" xfId="0" applyFont="1" applyFill="1" applyBorder="1" applyAlignment="1">
      <alignment horizontal="center" vertical="center" textRotation="90" wrapText="1"/>
    </xf>
    <xf numFmtId="0" fontId="46" fillId="24" borderId="13" xfId="37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48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55" fillId="24" borderId="10" xfId="37" applyFont="1" applyFill="1" applyBorder="1" applyAlignment="1">
      <alignment horizontal="left" vertical="center" wrapText="1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165" fontId="9" fillId="24" borderId="48" xfId="37" applyNumberFormat="1" applyFont="1" applyFill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 wrapText="1"/>
    </xf>
    <xf numFmtId="168" fontId="9" fillId="24" borderId="10" xfId="37" applyNumberFormat="1" applyFont="1" applyFill="1" applyBorder="1" applyAlignment="1">
      <alignment horizontal="center" vertical="center" wrapText="1"/>
    </xf>
    <xf numFmtId="0" fontId="61" fillId="24" borderId="10" xfId="37" applyFont="1" applyFill="1" applyBorder="1" applyAlignment="1">
      <alignment horizontal="center" vertical="center" wrapText="1"/>
    </xf>
    <xf numFmtId="0" fontId="63" fillId="24" borderId="10" xfId="37" applyFont="1" applyFill="1" applyBorder="1" applyAlignment="1">
      <alignment horizontal="left" vertical="center" wrapText="1"/>
    </xf>
    <xf numFmtId="0" fontId="9" fillId="24" borderId="50" xfId="37" applyFont="1" applyFill="1" applyBorder="1" applyAlignment="1">
      <alignment horizontal="center" vertical="center" wrapText="1"/>
    </xf>
    <xf numFmtId="0" fontId="65" fillId="24" borderId="10" xfId="37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horizontal="center" vertical="center" wrapText="1"/>
    </xf>
    <xf numFmtId="49" fontId="9" fillId="24" borderId="10" xfId="37" applyNumberFormat="1" applyFont="1" applyFill="1" applyBorder="1" applyAlignment="1">
      <alignment horizontal="center" vertical="center" wrapText="1"/>
    </xf>
    <xf numFmtId="0" fontId="46" fillId="24" borderId="16" xfId="37" applyFont="1" applyFill="1" applyBorder="1" applyAlignment="1">
      <alignment horizontal="center" vertical="center" wrapText="1"/>
    </xf>
    <xf numFmtId="0" fontId="46" fillId="24" borderId="20" xfId="37" applyFont="1" applyFill="1" applyBorder="1" applyAlignment="1">
      <alignment horizontal="center" vertical="center" wrapText="1"/>
    </xf>
    <xf numFmtId="0" fontId="46" fillId="24" borderId="15" xfId="37" applyFont="1" applyFill="1" applyBorder="1" applyAlignment="1">
      <alignment horizontal="center" vertical="center" wrapText="1"/>
    </xf>
    <xf numFmtId="0" fontId="46" fillId="24" borderId="22" xfId="37" applyFont="1" applyFill="1" applyBorder="1" applyAlignment="1">
      <alignment horizontal="center" vertical="center" wrapText="1"/>
    </xf>
    <xf numFmtId="0" fontId="46" fillId="24" borderId="23" xfId="37" applyFont="1" applyFill="1" applyBorder="1" applyAlignment="1">
      <alignment horizontal="center" vertical="center" wrapText="1"/>
    </xf>
    <xf numFmtId="0" fontId="46" fillId="24" borderId="0" xfId="37" applyFont="1" applyFill="1" applyBorder="1" applyAlignment="1">
      <alignment horizontal="center" vertical="center" wrapText="1"/>
    </xf>
    <xf numFmtId="0" fontId="46" fillId="24" borderId="12" xfId="37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textRotation="90" wrapText="1"/>
    </xf>
    <xf numFmtId="0" fontId="9" fillId="24" borderId="10" xfId="37" applyFont="1" applyFill="1" applyBorder="1" applyAlignment="1">
      <alignment horizontal="center" vertical="center" wrapText="1"/>
    </xf>
    <xf numFmtId="0" fontId="55" fillId="24" borderId="24" xfId="37" applyFont="1" applyFill="1" applyBorder="1" applyAlignment="1">
      <alignment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55" fillId="24" borderId="10" xfId="37" applyFont="1" applyFill="1" applyBorder="1" applyAlignment="1">
      <alignment vertical="center" wrapText="1"/>
    </xf>
    <xf numFmtId="0" fontId="9" fillId="24" borderId="10" xfId="37" applyFont="1" applyFill="1" applyBorder="1" applyAlignment="1">
      <alignment horizontal="center" vertical="center"/>
    </xf>
    <xf numFmtId="0" fontId="63" fillId="24" borderId="10" xfId="37" applyFont="1" applyFill="1" applyBorder="1" applyAlignment="1">
      <alignment vertical="center" wrapText="1"/>
    </xf>
    <xf numFmtId="0" fontId="61" fillId="24" borderId="10" xfId="37" applyFont="1" applyFill="1" applyBorder="1" applyAlignment="1">
      <alignment horizontal="center" vertical="center"/>
    </xf>
    <xf numFmtId="0" fontId="65" fillId="24" borderId="12" xfId="37" applyFont="1" applyFill="1" applyBorder="1" applyAlignment="1">
      <alignment horizontal="center" vertical="center" wrapText="1"/>
    </xf>
    <xf numFmtId="0" fontId="65" fillId="24" borderId="18" xfId="37" applyFont="1" applyFill="1" applyBorder="1" applyAlignment="1">
      <alignment horizontal="center" vertical="center" wrapText="1"/>
    </xf>
    <xf numFmtId="0" fontId="55" fillId="24" borderId="10" xfId="37" applyFont="1" applyFill="1" applyBorder="1" applyAlignment="1">
      <alignment vertical="center"/>
    </xf>
    <xf numFmtId="0" fontId="9" fillId="24" borderId="10" xfId="37" applyFont="1" applyFill="1" applyBorder="1" applyAlignment="1">
      <alignment vertical="center"/>
    </xf>
    <xf numFmtId="0" fontId="9" fillId="24" borderId="0" xfId="37" applyFont="1" applyFill="1" applyAlignment="1">
      <alignment horizontal="right"/>
    </xf>
    <xf numFmtId="0" fontId="9" fillId="24" borderId="0" xfId="46" applyFont="1" applyFill="1" applyBorder="1" applyAlignment="1">
      <alignment horizontal="center"/>
    </xf>
    <xf numFmtId="0" fontId="9" fillId="24" borderId="0" xfId="46" applyFont="1" applyFill="1" applyBorder="1" applyAlignment="1"/>
    <xf numFmtId="0" fontId="9" fillId="24" borderId="10" xfId="45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vertical="center"/>
    </xf>
    <xf numFmtId="0" fontId="9" fillId="24" borderId="10" xfId="45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0" xfId="45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/>
    </xf>
    <xf numFmtId="2" fontId="9" fillId="24" borderId="10" xfId="45" applyNumberFormat="1" applyFont="1" applyFill="1" applyBorder="1" applyAlignment="1">
      <alignment horizontal="center" vertical="center"/>
    </xf>
    <xf numFmtId="0" fontId="65" fillId="24" borderId="10" xfId="45" applyFont="1" applyFill="1" applyBorder="1" applyAlignment="1">
      <alignment horizontal="center" vertical="center" wrapText="1"/>
    </xf>
    <xf numFmtId="0" fontId="9" fillId="24" borderId="0" xfId="280" applyFont="1" applyFill="1" applyAlignment="1">
      <alignment horizontal="left" vertical="center" wrapText="1"/>
    </xf>
    <xf numFmtId="0" fontId="9" fillId="24" borderId="0" xfId="280" applyFont="1" applyFill="1" applyAlignment="1">
      <alignment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6" xfId="45" applyFont="1" applyFill="1" applyBorder="1" applyAlignment="1">
      <alignment horizontal="center" vertical="center" wrapText="1"/>
    </xf>
    <xf numFmtId="0" fontId="31" fillId="24" borderId="15" xfId="45" applyFont="1" applyFill="1" applyBorder="1" applyAlignment="1">
      <alignment horizontal="center" vertical="center" wrapText="1"/>
    </xf>
    <xf numFmtId="0" fontId="31" fillId="24" borderId="2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/>
    </xf>
    <xf numFmtId="0" fontId="31" fillId="24" borderId="14" xfId="45" applyFont="1" applyFill="1" applyBorder="1" applyAlignment="1">
      <alignment horizontal="center" vertical="center" wrapText="1"/>
    </xf>
    <xf numFmtId="0" fontId="31" fillId="24" borderId="21" xfId="45" applyFont="1" applyFill="1" applyBorder="1" applyAlignment="1">
      <alignment horizontal="center" vertical="center" wrapText="1"/>
    </xf>
    <xf numFmtId="0" fontId="31" fillId="24" borderId="19" xfId="45" applyFont="1" applyFill="1" applyBorder="1" applyAlignment="1">
      <alignment horizontal="center" vertical="center" wrapText="1"/>
    </xf>
    <xf numFmtId="0" fontId="31" fillId="24" borderId="22" xfId="45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31" fillId="24" borderId="2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2" fillId="24" borderId="10" xfId="45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2" fillId="24" borderId="12" xfId="45" applyFont="1" applyFill="1" applyBorder="1" applyAlignment="1">
      <alignment horizontal="center" vertical="center"/>
    </xf>
    <xf numFmtId="0" fontId="32" fillId="24" borderId="24" xfId="45" applyFont="1" applyFill="1" applyBorder="1" applyAlignment="1">
      <alignment horizontal="center" vertical="center"/>
    </xf>
    <xf numFmtId="0" fontId="32" fillId="24" borderId="18" xfId="45" applyFont="1" applyFill="1" applyBorder="1" applyAlignment="1">
      <alignment horizontal="center" vertical="center"/>
    </xf>
    <xf numFmtId="0" fontId="30" fillId="24" borderId="12" xfId="45" applyFont="1" applyFill="1" applyBorder="1" applyAlignment="1">
      <alignment horizontal="center" vertical="center" wrapText="1"/>
    </xf>
    <xf numFmtId="0" fontId="30" fillId="24" borderId="24" xfId="45" applyFont="1" applyFill="1" applyBorder="1" applyAlignment="1">
      <alignment horizontal="center" vertical="center" wrapText="1"/>
    </xf>
    <xf numFmtId="0" fontId="30" fillId="24" borderId="18" xfId="45" applyFont="1" applyFill="1" applyBorder="1" applyAlignment="1">
      <alignment horizontal="center" vertical="center" wrapText="1"/>
    </xf>
    <xf numFmtId="0" fontId="32" fillId="24" borderId="12" xfId="45" applyFont="1" applyFill="1" applyBorder="1" applyAlignment="1">
      <alignment horizontal="center" vertical="center"/>
    </xf>
    <xf numFmtId="0" fontId="32" fillId="24" borderId="24" xfId="45" applyFont="1" applyFill="1" applyBorder="1" applyAlignment="1">
      <alignment horizontal="center" vertical="center"/>
    </xf>
    <xf numFmtId="0" fontId="32" fillId="24" borderId="18" xfId="45" applyFont="1" applyFill="1" applyBorder="1" applyAlignment="1">
      <alignment horizontal="center" vertical="center"/>
    </xf>
    <xf numFmtId="165" fontId="32" fillId="24" borderId="10" xfId="45" applyNumberFormat="1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left" wrapText="1"/>
    </xf>
    <xf numFmtId="0" fontId="9" fillId="24" borderId="0" xfId="37" applyFont="1" applyFill="1" applyAlignment="1">
      <alignment horizontal="center" vertical="center" wrapText="1"/>
    </xf>
    <xf numFmtId="0" fontId="30" fillId="24" borderId="18" xfId="45" applyFont="1" applyFill="1" applyBorder="1" applyAlignment="1">
      <alignment horizontal="center" vertical="center" wrapText="1"/>
    </xf>
    <xf numFmtId="0" fontId="9" fillId="24" borderId="10" xfId="55" applyFont="1" applyFill="1" applyBorder="1" applyAlignment="1">
      <alignment horizontal="center" vertical="center" wrapText="1"/>
    </xf>
    <xf numFmtId="0" fontId="65" fillId="24" borderId="10" xfId="55" applyFont="1" applyFill="1" applyBorder="1" applyAlignment="1">
      <alignment horizontal="center" vertical="center" textRotation="90" wrapText="1"/>
    </xf>
    <xf numFmtId="0" fontId="65" fillId="24" borderId="10" xfId="625" applyFont="1" applyFill="1" applyBorder="1" applyAlignment="1">
      <alignment horizontal="center" vertical="center" textRotation="90" wrapText="1"/>
    </xf>
    <xf numFmtId="2" fontId="65" fillId="24" borderId="10" xfId="625" applyNumberFormat="1" applyFont="1" applyFill="1" applyBorder="1" applyAlignment="1">
      <alignment horizontal="center" vertical="center" textRotation="90" wrapText="1"/>
    </xf>
    <xf numFmtId="0" fontId="56" fillId="24" borderId="10" xfId="55" applyFont="1" applyFill="1" applyBorder="1" applyAlignment="1">
      <alignment horizontal="center" vertical="center" textRotation="90"/>
    </xf>
    <xf numFmtId="0" fontId="56" fillId="24" borderId="10" xfId="55" applyFont="1" applyFill="1" applyBorder="1" applyAlignment="1">
      <alignment horizontal="center" vertical="center" textRotation="90" wrapText="1"/>
    </xf>
    <xf numFmtId="0" fontId="9" fillId="24" borderId="10" xfId="55" applyFont="1" applyFill="1" applyBorder="1" applyAlignment="1">
      <alignment horizontal="center" vertical="center"/>
    </xf>
    <xf numFmtId="0" fontId="9" fillId="24" borderId="10" xfId="55" applyFont="1" applyFill="1" applyBorder="1" applyAlignment="1">
      <alignment horizontal="center"/>
    </xf>
    <xf numFmtId="49" fontId="9" fillId="24" borderId="10" xfId="55" applyNumberFormat="1" applyFont="1" applyFill="1" applyBorder="1" applyAlignment="1">
      <alignment horizontal="center"/>
    </xf>
    <xf numFmtId="0" fontId="59" fillId="24" borderId="10" xfId="45" applyFont="1" applyFill="1" applyBorder="1" applyAlignment="1">
      <alignment horizontal="center" vertical="center"/>
    </xf>
    <xf numFmtId="165" fontId="9" fillId="24" borderId="10" xfId="55" applyNumberFormat="1" applyFont="1" applyFill="1" applyBorder="1" applyAlignment="1">
      <alignment horizontal="center" vertical="center"/>
    </xf>
    <xf numFmtId="165" fontId="9" fillId="24" borderId="10" xfId="55" applyNumberFormat="1" applyFont="1" applyFill="1" applyBorder="1" applyAlignment="1">
      <alignment horizontal="center"/>
    </xf>
    <xf numFmtId="1" fontId="9" fillId="24" borderId="10" xfId="55" applyNumberFormat="1" applyFont="1" applyFill="1" applyBorder="1" applyAlignment="1">
      <alignment horizontal="center"/>
    </xf>
    <xf numFmtId="165" fontId="9" fillId="24" borderId="10" xfId="45" applyNumberFormat="1" applyFont="1" applyFill="1" applyBorder="1" applyAlignment="1">
      <alignment horizontal="center" vertical="center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view="pageBreakPreview" topLeftCell="A103" zoomScale="75" zoomScaleSheetLayoutView="75" workbookViewId="0">
      <selection activeCell="M16" sqref="M16:Q16"/>
    </sheetView>
  </sheetViews>
  <sheetFormatPr defaultColWidth="9" defaultRowHeight="15.6" x14ac:dyDescent="0.3"/>
  <cols>
    <col min="1" max="1" width="8.69921875" style="5" customWidth="1"/>
    <col min="2" max="2" width="49.09765625" style="5" customWidth="1"/>
    <col min="3" max="3" width="13" style="5" customWidth="1"/>
    <col min="4" max="4" width="13.59765625" style="26" customWidth="1"/>
    <col min="5" max="5" width="14.59765625" style="26" customWidth="1"/>
    <col min="6" max="6" width="12.59765625" style="26" customWidth="1"/>
    <col min="7" max="7" width="13.59765625" style="26" customWidth="1"/>
    <col min="8" max="8" width="7.3984375" style="26" customWidth="1"/>
    <col min="9" max="9" width="4.69921875" style="26" customWidth="1"/>
    <col min="10" max="10" width="6.59765625" style="5" customWidth="1"/>
    <col min="11" max="11" width="7.59765625" style="26" customWidth="1"/>
    <col min="12" max="12" width="4.69921875" style="5" customWidth="1"/>
    <col min="13" max="13" width="8" style="5" customWidth="1"/>
    <col min="14" max="14" width="4.59765625" style="5" customWidth="1"/>
    <col min="15" max="15" width="6.5" style="5" customWidth="1"/>
    <col min="16" max="16" width="10.09765625" style="5" customWidth="1"/>
    <col min="17" max="17" width="5" style="5" customWidth="1"/>
    <col min="18" max="18" width="13.19921875" style="5" customWidth="1"/>
    <col min="19" max="19" width="8.09765625" style="5" customWidth="1"/>
    <col min="20" max="20" width="6.19921875" style="5" customWidth="1"/>
    <col min="21" max="21" width="6.5" style="5" customWidth="1"/>
    <col min="22" max="22" width="4.5" style="5" customWidth="1"/>
    <col min="23" max="23" width="7.09765625" style="5" customWidth="1"/>
    <col min="24" max="24" width="5.69921875" style="5" customWidth="1"/>
    <col min="25" max="26" width="6.5" style="5" customWidth="1"/>
    <col min="27" max="27" width="6.59765625" style="5" customWidth="1"/>
    <col min="28" max="28" width="3.69921875" style="5" customWidth="1"/>
    <col min="29" max="29" width="28.5" style="5" customWidth="1"/>
    <col min="30" max="64" width="9" style="5"/>
    <col min="65" max="65" width="17.3984375" style="5" customWidth="1"/>
    <col min="66" max="16384" width="9" style="5"/>
  </cols>
  <sheetData>
    <row r="1" spans="1:30" ht="18" x14ac:dyDescent="0.3">
      <c r="G1" s="149"/>
      <c r="AC1" s="19" t="s">
        <v>52</v>
      </c>
    </row>
    <row r="2" spans="1:30" ht="18" x14ac:dyDescent="0.35">
      <c r="G2" s="149"/>
      <c r="AC2" s="24" t="s">
        <v>0</v>
      </c>
    </row>
    <row r="3" spans="1:30" ht="18" x14ac:dyDescent="0.35">
      <c r="G3" s="149"/>
      <c r="AC3" s="24" t="s">
        <v>770</v>
      </c>
    </row>
    <row r="4" spans="1:30" s="8" customFormat="1" ht="18" x14ac:dyDescent="0.35">
      <c r="A4" s="221" t="s">
        <v>157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</row>
    <row r="5" spans="1:30" s="8" customFormat="1" ht="18" x14ac:dyDescent="0.35">
      <c r="A5" s="218" t="s">
        <v>972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111"/>
    </row>
    <row r="6" spans="1:30" s="8" customFormat="1" ht="18" x14ac:dyDescent="0.35">
      <c r="A6" s="112"/>
      <c r="B6" s="112"/>
      <c r="C6" s="112"/>
      <c r="D6" s="113"/>
      <c r="E6" s="113"/>
      <c r="F6" s="113"/>
      <c r="G6" s="151"/>
      <c r="H6" s="113"/>
      <c r="I6" s="113"/>
      <c r="J6" s="112"/>
      <c r="K6" s="113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</row>
    <row r="7" spans="1:30" s="8" customFormat="1" ht="18" x14ac:dyDescent="0.35">
      <c r="A7" s="218" t="s">
        <v>957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</row>
    <row r="8" spans="1:30" x14ac:dyDescent="0.3">
      <c r="A8" s="220" t="s">
        <v>71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</row>
    <row r="9" spans="1:30" x14ac:dyDescent="0.3">
      <c r="A9" s="106"/>
      <c r="B9" s="106"/>
      <c r="C9" s="106"/>
      <c r="D9" s="27"/>
      <c r="E9" s="27"/>
      <c r="F9" s="27"/>
      <c r="G9" s="150"/>
      <c r="H9" s="27"/>
      <c r="I9" s="27"/>
      <c r="J9" s="106"/>
      <c r="K9" s="27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</row>
    <row r="10" spans="1:30" ht="18" x14ac:dyDescent="0.35">
      <c r="A10" s="219" t="s">
        <v>924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</row>
    <row r="11" spans="1:30" x14ac:dyDescent="0.3">
      <c r="G11" s="149"/>
    </row>
    <row r="12" spans="1:30" ht="18" x14ac:dyDescent="0.3">
      <c r="A12" s="216" t="s">
        <v>788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</row>
    <row r="13" spans="1:30" x14ac:dyDescent="0.3">
      <c r="A13" s="220" t="s">
        <v>771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</row>
    <row r="14" spans="1:30" x14ac:dyDescent="0.3">
      <c r="G14" s="149"/>
    </row>
    <row r="15" spans="1:30" ht="78" customHeight="1" x14ac:dyDescent="0.3">
      <c r="A15" s="287" t="s">
        <v>61</v>
      </c>
      <c r="B15" s="288" t="s">
        <v>19</v>
      </c>
      <c r="C15" s="288" t="s">
        <v>5</v>
      </c>
      <c r="D15" s="288" t="s">
        <v>977</v>
      </c>
      <c r="E15" s="288" t="s">
        <v>779</v>
      </c>
      <c r="F15" s="288" t="s">
        <v>974</v>
      </c>
      <c r="G15" s="289" t="s">
        <v>975</v>
      </c>
      <c r="H15" s="290" t="s">
        <v>990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 t="s">
        <v>1015</v>
      </c>
      <c r="S15" s="288" t="s">
        <v>991</v>
      </c>
      <c r="T15" s="291"/>
      <c r="U15" s="291"/>
      <c r="V15" s="291"/>
      <c r="W15" s="291"/>
      <c r="X15" s="291"/>
      <c r="Y15" s="291"/>
      <c r="Z15" s="291"/>
      <c r="AA15" s="291"/>
      <c r="AB15" s="291"/>
      <c r="AC15" s="288" t="s">
        <v>7</v>
      </c>
    </row>
    <row r="16" spans="1:30" ht="39" customHeight="1" x14ac:dyDescent="0.3">
      <c r="A16" s="292"/>
      <c r="B16" s="288"/>
      <c r="C16" s="288"/>
      <c r="D16" s="288"/>
      <c r="E16" s="288"/>
      <c r="F16" s="288"/>
      <c r="G16" s="293"/>
      <c r="H16" s="290" t="s">
        <v>9</v>
      </c>
      <c r="I16" s="288"/>
      <c r="J16" s="288"/>
      <c r="K16" s="288"/>
      <c r="L16" s="288"/>
      <c r="M16" s="288" t="s">
        <v>10</v>
      </c>
      <c r="N16" s="288"/>
      <c r="O16" s="288"/>
      <c r="P16" s="288"/>
      <c r="Q16" s="288"/>
      <c r="R16" s="288"/>
      <c r="S16" s="294" t="s">
        <v>24</v>
      </c>
      <c r="T16" s="291"/>
      <c r="U16" s="295" t="s">
        <v>15</v>
      </c>
      <c r="V16" s="295"/>
      <c r="W16" s="295" t="s">
        <v>58</v>
      </c>
      <c r="X16" s="291"/>
      <c r="Y16" s="295" t="s">
        <v>62</v>
      </c>
      <c r="Z16" s="291"/>
      <c r="AA16" s="295" t="s">
        <v>16</v>
      </c>
      <c r="AB16" s="291"/>
      <c r="AC16" s="288"/>
    </row>
    <row r="17" spans="1:29" ht="112.5" customHeight="1" x14ac:dyDescent="0.3">
      <c r="A17" s="292"/>
      <c r="B17" s="288"/>
      <c r="C17" s="288"/>
      <c r="D17" s="288"/>
      <c r="E17" s="288"/>
      <c r="F17" s="288"/>
      <c r="G17" s="293"/>
      <c r="H17" s="296" t="s">
        <v>24</v>
      </c>
      <c r="I17" s="295" t="s">
        <v>15</v>
      </c>
      <c r="J17" s="295" t="s">
        <v>58</v>
      </c>
      <c r="K17" s="295" t="s">
        <v>62</v>
      </c>
      <c r="L17" s="295" t="s">
        <v>16</v>
      </c>
      <c r="M17" s="294" t="s">
        <v>17</v>
      </c>
      <c r="N17" s="294" t="s">
        <v>15</v>
      </c>
      <c r="O17" s="295" t="s">
        <v>58</v>
      </c>
      <c r="P17" s="294" t="s">
        <v>62</v>
      </c>
      <c r="Q17" s="294" t="s">
        <v>16</v>
      </c>
      <c r="R17" s="288"/>
      <c r="S17" s="291"/>
      <c r="T17" s="291"/>
      <c r="U17" s="295"/>
      <c r="V17" s="295"/>
      <c r="W17" s="291"/>
      <c r="X17" s="291"/>
      <c r="Y17" s="291"/>
      <c r="Z17" s="291"/>
      <c r="AA17" s="291"/>
      <c r="AB17" s="291"/>
      <c r="AC17" s="288"/>
    </row>
    <row r="18" spans="1:29" ht="64.5" customHeight="1" x14ac:dyDescent="0.3">
      <c r="A18" s="297"/>
      <c r="B18" s="288"/>
      <c r="C18" s="288"/>
      <c r="D18" s="288"/>
      <c r="E18" s="288"/>
      <c r="F18" s="288"/>
      <c r="G18" s="293"/>
      <c r="H18" s="296"/>
      <c r="I18" s="295"/>
      <c r="J18" s="295"/>
      <c r="K18" s="295"/>
      <c r="L18" s="295"/>
      <c r="M18" s="294"/>
      <c r="N18" s="294"/>
      <c r="O18" s="295"/>
      <c r="P18" s="294"/>
      <c r="Q18" s="294"/>
      <c r="R18" s="288"/>
      <c r="S18" s="298" t="s">
        <v>1016</v>
      </c>
      <c r="T18" s="298" t="s">
        <v>1017</v>
      </c>
      <c r="U18" s="298" t="s">
        <v>780</v>
      </c>
      <c r="V18" s="298" t="s">
        <v>8</v>
      </c>
      <c r="W18" s="298" t="s">
        <v>780</v>
      </c>
      <c r="X18" s="298" t="s">
        <v>8</v>
      </c>
      <c r="Y18" s="298" t="s">
        <v>780</v>
      </c>
      <c r="Z18" s="298" t="s">
        <v>8</v>
      </c>
      <c r="AA18" s="298" t="s">
        <v>780</v>
      </c>
      <c r="AB18" s="298" t="s">
        <v>8</v>
      </c>
      <c r="AC18" s="288"/>
    </row>
    <row r="19" spans="1:29" ht="23.25" customHeight="1" x14ac:dyDescent="0.3">
      <c r="A19" s="299">
        <v>1</v>
      </c>
      <c r="B19" s="299">
        <f>A19+1</f>
        <v>2</v>
      </c>
      <c r="C19" s="299">
        <f>B19+1</f>
        <v>3</v>
      </c>
      <c r="D19" s="299">
        <f>C19+1</f>
        <v>4</v>
      </c>
      <c r="E19" s="299">
        <v>5</v>
      </c>
      <c r="F19" s="299">
        <f t="shared" ref="F19:AC19" si="0">E19+1</f>
        <v>6</v>
      </c>
      <c r="G19" s="300">
        <f t="shared" si="0"/>
        <v>7</v>
      </c>
      <c r="H19" s="301">
        <f t="shared" si="0"/>
        <v>8</v>
      </c>
      <c r="I19" s="299">
        <f t="shared" si="0"/>
        <v>9</v>
      </c>
      <c r="J19" s="299">
        <f t="shared" si="0"/>
        <v>10</v>
      </c>
      <c r="K19" s="299">
        <f t="shared" si="0"/>
        <v>11</v>
      </c>
      <c r="L19" s="299">
        <f t="shared" si="0"/>
        <v>12</v>
      </c>
      <c r="M19" s="299">
        <f t="shared" si="0"/>
        <v>13</v>
      </c>
      <c r="N19" s="299">
        <f t="shared" si="0"/>
        <v>14</v>
      </c>
      <c r="O19" s="299">
        <f t="shared" si="0"/>
        <v>15</v>
      </c>
      <c r="P19" s="299">
        <f t="shared" si="0"/>
        <v>16</v>
      </c>
      <c r="Q19" s="299">
        <f t="shared" si="0"/>
        <v>17</v>
      </c>
      <c r="R19" s="299">
        <f t="shared" si="0"/>
        <v>18</v>
      </c>
      <c r="S19" s="299">
        <f t="shared" si="0"/>
        <v>19</v>
      </c>
      <c r="T19" s="299">
        <f t="shared" si="0"/>
        <v>20</v>
      </c>
      <c r="U19" s="299">
        <f t="shared" si="0"/>
        <v>21</v>
      </c>
      <c r="V19" s="299">
        <f t="shared" si="0"/>
        <v>22</v>
      </c>
      <c r="W19" s="299">
        <f t="shared" si="0"/>
        <v>23</v>
      </c>
      <c r="X19" s="299">
        <f t="shared" si="0"/>
        <v>24</v>
      </c>
      <c r="Y19" s="299">
        <f t="shared" si="0"/>
        <v>25</v>
      </c>
      <c r="Z19" s="299">
        <f t="shared" si="0"/>
        <v>26</v>
      </c>
      <c r="AA19" s="299">
        <f t="shared" si="0"/>
        <v>27</v>
      </c>
      <c r="AB19" s="299">
        <f t="shared" si="0"/>
        <v>28</v>
      </c>
      <c r="AC19" s="299">
        <f t="shared" si="0"/>
        <v>29</v>
      </c>
    </row>
    <row r="20" spans="1:29" ht="36.75" customHeight="1" x14ac:dyDescent="0.3">
      <c r="A20" s="299" t="s">
        <v>920</v>
      </c>
      <c r="B20" s="302" t="s">
        <v>72</v>
      </c>
      <c r="C20" s="299" t="s">
        <v>919</v>
      </c>
      <c r="D20" s="303">
        <f>D22+D26</f>
        <v>10.95</v>
      </c>
      <c r="E20" s="304">
        <f>E22+E26</f>
        <v>10.451999999999998</v>
      </c>
      <c r="F20" s="304">
        <v>0</v>
      </c>
      <c r="G20" s="305">
        <v>10.95</v>
      </c>
      <c r="H20" s="301">
        <v>10.451999999999998</v>
      </c>
      <c r="I20" s="299">
        <v>0</v>
      </c>
      <c r="J20" s="299">
        <v>0</v>
      </c>
      <c r="K20" s="299">
        <v>10.451999999999998</v>
      </c>
      <c r="L20" s="299">
        <v>0</v>
      </c>
      <c r="M20" s="299">
        <f>M22+M26</f>
        <v>10.491999999999999</v>
      </c>
      <c r="N20" s="299">
        <v>0</v>
      </c>
      <c r="O20" s="299">
        <v>0</v>
      </c>
      <c r="P20" s="299">
        <f>P22+P26</f>
        <v>10.491999999999997</v>
      </c>
      <c r="Q20" s="299">
        <v>0</v>
      </c>
      <c r="R20" s="303" t="s">
        <v>919</v>
      </c>
      <c r="S20" s="299" t="s">
        <v>919</v>
      </c>
      <c r="T20" s="306" t="s">
        <v>919</v>
      </c>
      <c r="U20" s="299" t="s">
        <v>919</v>
      </c>
      <c r="V20" s="299" t="s">
        <v>919</v>
      </c>
      <c r="W20" s="299" t="s">
        <v>919</v>
      </c>
      <c r="X20" s="299" t="s">
        <v>919</v>
      </c>
      <c r="Y20" s="299" t="s">
        <v>919</v>
      </c>
      <c r="Z20" s="306" t="s">
        <v>919</v>
      </c>
      <c r="AA20" s="299" t="s">
        <v>919</v>
      </c>
      <c r="AB20" s="299" t="s">
        <v>919</v>
      </c>
      <c r="AC20" s="299" t="s">
        <v>919</v>
      </c>
    </row>
    <row r="21" spans="1:29" ht="30.75" customHeight="1" x14ac:dyDescent="0.3">
      <c r="A21" s="299" t="s">
        <v>789</v>
      </c>
      <c r="B21" s="302" t="s">
        <v>790</v>
      </c>
      <c r="C21" s="299" t="s">
        <v>791</v>
      </c>
      <c r="D21" s="299" t="s">
        <v>919</v>
      </c>
      <c r="E21" s="304" t="s">
        <v>919</v>
      </c>
      <c r="F21" s="304" t="s">
        <v>919</v>
      </c>
      <c r="G21" s="300" t="s">
        <v>919</v>
      </c>
      <c r="H21" s="301" t="s">
        <v>919</v>
      </c>
      <c r="I21" s="299" t="s">
        <v>919</v>
      </c>
      <c r="J21" s="299" t="s">
        <v>919</v>
      </c>
      <c r="K21" s="299" t="s">
        <v>919</v>
      </c>
      <c r="L21" s="299" t="s">
        <v>919</v>
      </c>
      <c r="M21" s="299" t="s">
        <v>919</v>
      </c>
      <c r="N21" s="299" t="s">
        <v>919</v>
      </c>
      <c r="O21" s="299" t="s">
        <v>919</v>
      </c>
      <c r="P21" s="299" t="s">
        <v>919</v>
      </c>
      <c r="Q21" s="299" t="s">
        <v>919</v>
      </c>
      <c r="R21" s="299" t="s">
        <v>919</v>
      </c>
      <c r="S21" s="299" t="s">
        <v>919</v>
      </c>
      <c r="T21" s="299" t="s">
        <v>919</v>
      </c>
      <c r="U21" s="299" t="s">
        <v>919</v>
      </c>
      <c r="V21" s="299" t="s">
        <v>919</v>
      </c>
      <c r="W21" s="299" t="s">
        <v>919</v>
      </c>
      <c r="X21" s="299" t="s">
        <v>919</v>
      </c>
      <c r="Y21" s="299" t="s">
        <v>919</v>
      </c>
      <c r="Z21" s="299" t="s">
        <v>919</v>
      </c>
      <c r="AA21" s="299" t="s">
        <v>919</v>
      </c>
      <c r="AB21" s="299" t="s">
        <v>919</v>
      </c>
      <c r="AC21" s="299" t="s">
        <v>919</v>
      </c>
    </row>
    <row r="22" spans="1:29" ht="42" customHeight="1" x14ac:dyDescent="0.3">
      <c r="A22" s="299" t="s">
        <v>792</v>
      </c>
      <c r="B22" s="302" t="s">
        <v>793</v>
      </c>
      <c r="C22" s="299" t="s">
        <v>791</v>
      </c>
      <c r="D22" s="299">
        <v>8.972999999999999</v>
      </c>
      <c r="E22" s="304">
        <f>E48</f>
        <v>8.972999999999999</v>
      </c>
      <c r="F22" s="304">
        <v>0</v>
      </c>
      <c r="G22" s="300">
        <v>8.972999999999999</v>
      </c>
      <c r="H22" s="301">
        <v>8.972999999999999</v>
      </c>
      <c r="I22" s="299">
        <v>0</v>
      </c>
      <c r="J22" s="299">
        <v>0</v>
      </c>
      <c r="K22" s="299">
        <v>8.972999999999999</v>
      </c>
      <c r="L22" s="299">
        <v>0</v>
      </c>
      <c r="M22" s="299">
        <f>M48</f>
        <v>8.6609999999999996</v>
      </c>
      <c r="N22" s="299">
        <v>0</v>
      </c>
      <c r="O22" s="299">
        <v>0</v>
      </c>
      <c r="P22" s="299">
        <f>P48</f>
        <v>8.6609999999999978</v>
      </c>
      <c r="Q22" s="299">
        <v>0</v>
      </c>
      <c r="R22" s="303" t="s">
        <v>919</v>
      </c>
      <c r="S22" s="299" t="s">
        <v>919</v>
      </c>
      <c r="T22" s="299" t="s">
        <v>919</v>
      </c>
      <c r="U22" s="299" t="s">
        <v>919</v>
      </c>
      <c r="V22" s="299" t="s">
        <v>919</v>
      </c>
      <c r="W22" s="299" t="s">
        <v>919</v>
      </c>
      <c r="X22" s="299" t="s">
        <v>919</v>
      </c>
      <c r="Y22" s="299" t="s">
        <v>919</v>
      </c>
      <c r="Z22" s="306" t="s">
        <v>919</v>
      </c>
      <c r="AA22" s="299" t="s">
        <v>919</v>
      </c>
      <c r="AB22" s="299" t="s">
        <v>919</v>
      </c>
      <c r="AC22" s="299" t="s">
        <v>919</v>
      </c>
    </row>
    <row r="23" spans="1:29" ht="52.5" customHeight="1" x14ac:dyDescent="0.3">
      <c r="A23" s="299" t="s">
        <v>794</v>
      </c>
      <c r="B23" s="302" t="s">
        <v>795</v>
      </c>
      <c r="C23" s="299" t="s">
        <v>791</v>
      </c>
      <c r="D23" s="299" t="s">
        <v>919</v>
      </c>
      <c r="E23" s="304" t="s">
        <v>919</v>
      </c>
      <c r="F23" s="304" t="s">
        <v>919</v>
      </c>
      <c r="G23" s="300" t="s">
        <v>919</v>
      </c>
      <c r="H23" s="301" t="s">
        <v>919</v>
      </c>
      <c r="I23" s="299" t="s">
        <v>919</v>
      </c>
      <c r="J23" s="299" t="s">
        <v>919</v>
      </c>
      <c r="K23" s="299" t="s">
        <v>919</v>
      </c>
      <c r="L23" s="299" t="s">
        <v>919</v>
      </c>
      <c r="M23" s="299" t="s">
        <v>919</v>
      </c>
      <c r="N23" s="299" t="s">
        <v>919</v>
      </c>
      <c r="O23" s="299" t="s">
        <v>919</v>
      </c>
      <c r="P23" s="299" t="s">
        <v>919</v>
      </c>
      <c r="Q23" s="299" t="s">
        <v>919</v>
      </c>
      <c r="R23" s="299" t="s">
        <v>919</v>
      </c>
      <c r="S23" s="299" t="s">
        <v>919</v>
      </c>
      <c r="T23" s="299" t="s">
        <v>919</v>
      </c>
      <c r="U23" s="299" t="s">
        <v>919</v>
      </c>
      <c r="V23" s="299" t="s">
        <v>919</v>
      </c>
      <c r="W23" s="299" t="s">
        <v>919</v>
      </c>
      <c r="X23" s="299" t="s">
        <v>919</v>
      </c>
      <c r="Y23" s="299" t="s">
        <v>919</v>
      </c>
      <c r="Z23" s="299" t="s">
        <v>919</v>
      </c>
      <c r="AA23" s="299" t="s">
        <v>919</v>
      </c>
      <c r="AB23" s="299" t="s">
        <v>919</v>
      </c>
      <c r="AC23" s="299" t="s">
        <v>919</v>
      </c>
    </row>
    <row r="24" spans="1:29" ht="33.75" customHeight="1" x14ac:dyDescent="0.3">
      <c r="A24" s="299" t="s">
        <v>796</v>
      </c>
      <c r="B24" s="302" t="s">
        <v>797</v>
      </c>
      <c r="C24" s="299" t="s">
        <v>791</v>
      </c>
      <c r="D24" s="299" t="s">
        <v>919</v>
      </c>
      <c r="E24" s="304" t="s">
        <v>919</v>
      </c>
      <c r="F24" s="304" t="s">
        <v>919</v>
      </c>
      <c r="G24" s="300" t="s">
        <v>919</v>
      </c>
      <c r="H24" s="301" t="s">
        <v>919</v>
      </c>
      <c r="I24" s="299" t="s">
        <v>919</v>
      </c>
      <c r="J24" s="299" t="s">
        <v>919</v>
      </c>
      <c r="K24" s="299" t="s">
        <v>919</v>
      </c>
      <c r="L24" s="299" t="s">
        <v>919</v>
      </c>
      <c r="M24" s="299" t="s">
        <v>919</v>
      </c>
      <c r="N24" s="299" t="s">
        <v>919</v>
      </c>
      <c r="O24" s="299" t="s">
        <v>919</v>
      </c>
      <c r="P24" s="299" t="s">
        <v>919</v>
      </c>
      <c r="Q24" s="299" t="s">
        <v>919</v>
      </c>
      <c r="R24" s="299" t="s">
        <v>919</v>
      </c>
      <c r="S24" s="299" t="s">
        <v>919</v>
      </c>
      <c r="T24" s="299" t="s">
        <v>919</v>
      </c>
      <c r="U24" s="299" t="s">
        <v>919</v>
      </c>
      <c r="V24" s="299" t="s">
        <v>919</v>
      </c>
      <c r="W24" s="299" t="s">
        <v>919</v>
      </c>
      <c r="X24" s="299" t="s">
        <v>919</v>
      </c>
      <c r="Y24" s="299" t="s">
        <v>919</v>
      </c>
      <c r="Z24" s="299" t="s">
        <v>919</v>
      </c>
      <c r="AA24" s="299" t="s">
        <v>919</v>
      </c>
      <c r="AB24" s="299" t="s">
        <v>919</v>
      </c>
      <c r="AC24" s="299" t="s">
        <v>919</v>
      </c>
    </row>
    <row r="25" spans="1:29" ht="31.5" customHeight="1" x14ac:dyDescent="0.3">
      <c r="A25" s="299" t="s">
        <v>798</v>
      </c>
      <c r="B25" s="302" t="s">
        <v>799</v>
      </c>
      <c r="C25" s="299" t="s">
        <v>791</v>
      </c>
      <c r="D25" s="299" t="s">
        <v>919</v>
      </c>
      <c r="E25" s="304" t="s">
        <v>919</v>
      </c>
      <c r="F25" s="304" t="s">
        <v>919</v>
      </c>
      <c r="G25" s="300" t="s">
        <v>919</v>
      </c>
      <c r="H25" s="301" t="s">
        <v>919</v>
      </c>
      <c r="I25" s="299" t="s">
        <v>919</v>
      </c>
      <c r="J25" s="299" t="s">
        <v>919</v>
      </c>
      <c r="K25" s="299" t="s">
        <v>919</v>
      </c>
      <c r="L25" s="299" t="s">
        <v>919</v>
      </c>
      <c r="M25" s="299" t="s">
        <v>919</v>
      </c>
      <c r="N25" s="299" t="s">
        <v>919</v>
      </c>
      <c r="O25" s="299" t="s">
        <v>919</v>
      </c>
      <c r="P25" s="299" t="s">
        <v>919</v>
      </c>
      <c r="Q25" s="299" t="s">
        <v>919</v>
      </c>
      <c r="R25" s="299" t="s">
        <v>919</v>
      </c>
      <c r="S25" s="299" t="s">
        <v>919</v>
      </c>
      <c r="T25" s="299" t="s">
        <v>919</v>
      </c>
      <c r="U25" s="299" t="s">
        <v>919</v>
      </c>
      <c r="V25" s="299" t="s">
        <v>919</v>
      </c>
      <c r="W25" s="299" t="s">
        <v>919</v>
      </c>
      <c r="X25" s="299" t="s">
        <v>919</v>
      </c>
      <c r="Y25" s="299" t="s">
        <v>919</v>
      </c>
      <c r="Z25" s="299" t="s">
        <v>919</v>
      </c>
      <c r="AA25" s="299" t="s">
        <v>919</v>
      </c>
      <c r="AB25" s="299" t="s">
        <v>919</v>
      </c>
      <c r="AC25" s="299" t="s">
        <v>919</v>
      </c>
    </row>
    <row r="26" spans="1:29" ht="23.25" customHeight="1" x14ac:dyDescent="0.3">
      <c r="A26" s="299" t="s">
        <v>800</v>
      </c>
      <c r="B26" s="302" t="s">
        <v>801</v>
      </c>
      <c r="C26" s="299" t="s">
        <v>791</v>
      </c>
      <c r="D26" s="299">
        <f>D112</f>
        <v>1.9770000000000001</v>
      </c>
      <c r="E26" s="304">
        <f>E112</f>
        <v>1.4790000000000001</v>
      </c>
      <c r="F26" s="304">
        <v>0</v>
      </c>
      <c r="G26" s="300">
        <v>1.9770000000000001</v>
      </c>
      <c r="H26" s="301">
        <v>1.4790000000000001</v>
      </c>
      <c r="I26" s="299">
        <v>0</v>
      </c>
      <c r="J26" s="299">
        <v>0</v>
      </c>
      <c r="K26" s="299">
        <v>1.4790000000000001</v>
      </c>
      <c r="L26" s="299">
        <v>0</v>
      </c>
      <c r="M26" s="299">
        <f>M112</f>
        <v>1.831</v>
      </c>
      <c r="N26" s="299">
        <v>0</v>
      </c>
      <c r="O26" s="299">
        <v>0</v>
      </c>
      <c r="P26" s="299">
        <f>P112</f>
        <v>1.831</v>
      </c>
      <c r="Q26" s="299">
        <v>0</v>
      </c>
      <c r="R26" s="299" t="s">
        <v>919</v>
      </c>
      <c r="S26" s="299" t="s">
        <v>919</v>
      </c>
      <c r="T26" s="299" t="s">
        <v>919</v>
      </c>
      <c r="U26" s="299" t="s">
        <v>919</v>
      </c>
      <c r="V26" s="299" t="s">
        <v>919</v>
      </c>
      <c r="W26" s="299" t="s">
        <v>919</v>
      </c>
      <c r="X26" s="299" t="s">
        <v>919</v>
      </c>
      <c r="Y26" s="299" t="s">
        <v>919</v>
      </c>
      <c r="Z26" s="307" t="s">
        <v>919</v>
      </c>
      <c r="AA26" s="299" t="s">
        <v>919</v>
      </c>
      <c r="AB26" s="299" t="s">
        <v>919</v>
      </c>
      <c r="AC26" s="299" t="s">
        <v>919</v>
      </c>
    </row>
    <row r="27" spans="1:29" ht="23.25" customHeight="1" x14ac:dyDescent="0.3">
      <c r="A27" s="308" t="s">
        <v>802</v>
      </c>
      <c r="B27" s="309" t="s">
        <v>803</v>
      </c>
      <c r="C27" s="308"/>
      <c r="D27" s="308"/>
      <c r="E27" s="304"/>
      <c r="F27" s="304"/>
      <c r="G27" s="310"/>
      <c r="H27" s="301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</row>
    <row r="28" spans="1:29" ht="23.25" customHeight="1" x14ac:dyDescent="0.3">
      <c r="A28" s="299" t="s">
        <v>78</v>
      </c>
      <c r="B28" s="302" t="s">
        <v>804</v>
      </c>
      <c r="C28" s="299" t="s">
        <v>791</v>
      </c>
      <c r="D28" s="299" t="s">
        <v>919</v>
      </c>
      <c r="E28" s="304" t="s">
        <v>919</v>
      </c>
      <c r="F28" s="304" t="s">
        <v>919</v>
      </c>
      <c r="G28" s="310" t="s">
        <v>919</v>
      </c>
      <c r="H28" s="301" t="s">
        <v>919</v>
      </c>
      <c r="I28" s="299" t="s">
        <v>919</v>
      </c>
      <c r="J28" s="299" t="s">
        <v>919</v>
      </c>
      <c r="K28" s="299" t="s">
        <v>919</v>
      </c>
      <c r="L28" s="299" t="s">
        <v>919</v>
      </c>
      <c r="M28" s="299" t="s">
        <v>919</v>
      </c>
      <c r="N28" s="299" t="s">
        <v>919</v>
      </c>
      <c r="O28" s="299" t="s">
        <v>919</v>
      </c>
      <c r="P28" s="299" t="s">
        <v>919</v>
      </c>
      <c r="Q28" s="299" t="s">
        <v>919</v>
      </c>
      <c r="R28" s="299" t="s">
        <v>919</v>
      </c>
      <c r="S28" s="299" t="s">
        <v>919</v>
      </c>
      <c r="T28" s="299" t="s">
        <v>919</v>
      </c>
      <c r="U28" s="299" t="s">
        <v>919</v>
      </c>
      <c r="V28" s="299" t="s">
        <v>919</v>
      </c>
      <c r="W28" s="299" t="s">
        <v>919</v>
      </c>
      <c r="X28" s="299" t="s">
        <v>919</v>
      </c>
      <c r="Y28" s="299" t="s">
        <v>919</v>
      </c>
      <c r="Z28" s="299" t="s">
        <v>919</v>
      </c>
      <c r="AA28" s="299" t="s">
        <v>919</v>
      </c>
      <c r="AB28" s="299" t="s">
        <v>919</v>
      </c>
      <c r="AC28" s="299" t="s">
        <v>919</v>
      </c>
    </row>
    <row r="29" spans="1:29" ht="39" customHeight="1" x14ac:dyDescent="0.3">
      <c r="A29" s="299" t="s">
        <v>80</v>
      </c>
      <c r="B29" s="302" t="s">
        <v>805</v>
      </c>
      <c r="C29" s="299" t="s">
        <v>791</v>
      </c>
      <c r="D29" s="299" t="s">
        <v>919</v>
      </c>
      <c r="E29" s="304" t="s">
        <v>919</v>
      </c>
      <c r="F29" s="304" t="s">
        <v>919</v>
      </c>
      <c r="G29" s="310" t="s">
        <v>919</v>
      </c>
      <c r="H29" s="301" t="s">
        <v>919</v>
      </c>
      <c r="I29" s="299" t="s">
        <v>919</v>
      </c>
      <c r="J29" s="299" t="s">
        <v>919</v>
      </c>
      <c r="K29" s="299" t="s">
        <v>919</v>
      </c>
      <c r="L29" s="299" t="s">
        <v>919</v>
      </c>
      <c r="M29" s="299" t="s">
        <v>919</v>
      </c>
      <c r="N29" s="299" t="s">
        <v>919</v>
      </c>
      <c r="O29" s="299" t="s">
        <v>919</v>
      </c>
      <c r="P29" s="299" t="s">
        <v>919</v>
      </c>
      <c r="Q29" s="299" t="s">
        <v>919</v>
      </c>
      <c r="R29" s="299" t="s">
        <v>919</v>
      </c>
      <c r="S29" s="299" t="s">
        <v>919</v>
      </c>
      <c r="T29" s="299" t="s">
        <v>919</v>
      </c>
      <c r="U29" s="299" t="s">
        <v>919</v>
      </c>
      <c r="V29" s="299" t="s">
        <v>919</v>
      </c>
      <c r="W29" s="299" t="s">
        <v>919</v>
      </c>
      <c r="X29" s="299" t="s">
        <v>919</v>
      </c>
      <c r="Y29" s="299" t="s">
        <v>919</v>
      </c>
      <c r="Z29" s="299" t="s">
        <v>919</v>
      </c>
      <c r="AA29" s="299" t="s">
        <v>919</v>
      </c>
      <c r="AB29" s="299" t="s">
        <v>919</v>
      </c>
      <c r="AC29" s="299" t="s">
        <v>919</v>
      </c>
    </row>
    <row r="30" spans="1:29" ht="50.25" customHeight="1" x14ac:dyDescent="0.3">
      <c r="A30" s="299" t="s">
        <v>81</v>
      </c>
      <c r="B30" s="302" t="s">
        <v>806</v>
      </c>
      <c r="C30" s="299" t="s">
        <v>791</v>
      </c>
      <c r="D30" s="299" t="s">
        <v>919</v>
      </c>
      <c r="E30" s="304" t="s">
        <v>919</v>
      </c>
      <c r="F30" s="304" t="s">
        <v>919</v>
      </c>
      <c r="G30" s="310" t="s">
        <v>919</v>
      </c>
      <c r="H30" s="301" t="s">
        <v>919</v>
      </c>
      <c r="I30" s="299" t="s">
        <v>919</v>
      </c>
      <c r="J30" s="299" t="s">
        <v>919</v>
      </c>
      <c r="K30" s="299" t="s">
        <v>919</v>
      </c>
      <c r="L30" s="299" t="s">
        <v>919</v>
      </c>
      <c r="M30" s="299" t="s">
        <v>919</v>
      </c>
      <c r="N30" s="299" t="s">
        <v>919</v>
      </c>
      <c r="O30" s="299" t="s">
        <v>919</v>
      </c>
      <c r="P30" s="299" t="s">
        <v>919</v>
      </c>
      <c r="Q30" s="299" t="s">
        <v>919</v>
      </c>
      <c r="R30" s="299" t="s">
        <v>919</v>
      </c>
      <c r="S30" s="299" t="s">
        <v>919</v>
      </c>
      <c r="T30" s="299" t="s">
        <v>919</v>
      </c>
      <c r="U30" s="299" t="s">
        <v>919</v>
      </c>
      <c r="V30" s="299" t="s">
        <v>919</v>
      </c>
      <c r="W30" s="299" t="s">
        <v>919</v>
      </c>
      <c r="X30" s="299" t="s">
        <v>919</v>
      </c>
      <c r="Y30" s="299" t="s">
        <v>919</v>
      </c>
      <c r="Z30" s="299" t="s">
        <v>919</v>
      </c>
      <c r="AA30" s="299" t="s">
        <v>919</v>
      </c>
      <c r="AB30" s="299" t="s">
        <v>919</v>
      </c>
      <c r="AC30" s="299" t="s">
        <v>919</v>
      </c>
    </row>
    <row r="31" spans="1:29" ht="47.25" customHeight="1" x14ac:dyDescent="0.3">
      <c r="A31" s="299" t="s">
        <v>83</v>
      </c>
      <c r="B31" s="302" t="s">
        <v>807</v>
      </c>
      <c r="C31" s="299" t="s">
        <v>791</v>
      </c>
      <c r="D31" s="299" t="s">
        <v>919</v>
      </c>
      <c r="E31" s="304" t="s">
        <v>919</v>
      </c>
      <c r="F31" s="304" t="s">
        <v>919</v>
      </c>
      <c r="G31" s="310" t="s">
        <v>919</v>
      </c>
      <c r="H31" s="301" t="s">
        <v>919</v>
      </c>
      <c r="I31" s="299" t="s">
        <v>919</v>
      </c>
      <c r="J31" s="299" t="s">
        <v>919</v>
      </c>
      <c r="K31" s="299" t="s">
        <v>919</v>
      </c>
      <c r="L31" s="299" t="s">
        <v>919</v>
      </c>
      <c r="M31" s="299" t="s">
        <v>919</v>
      </c>
      <c r="N31" s="299" t="s">
        <v>919</v>
      </c>
      <c r="O31" s="299" t="s">
        <v>919</v>
      </c>
      <c r="P31" s="299" t="s">
        <v>919</v>
      </c>
      <c r="Q31" s="299" t="s">
        <v>919</v>
      </c>
      <c r="R31" s="299" t="s">
        <v>919</v>
      </c>
      <c r="S31" s="299" t="s">
        <v>919</v>
      </c>
      <c r="T31" s="299" t="s">
        <v>919</v>
      </c>
      <c r="U31" s="299" t="s">
        <v>919</v>
      </c>
      <c r="V31" s="299" t="s">
        <v>919</v>
      </c>
      <c r="W31" s="299" t="s">
        <v>919</v>
      </c>
      <c r="X31" s="299" t="s">
        <v>919</v>
      </c>
      <c r="Y31" s="299" t="s">
        <v>919</v>
      </c>
      <c r="Z31" s="299" t="s">
        <v>919</v>
      </c>
      <c r="AA31" s="299" t="s">
        <v>919</v>
      </c>
      <c r="AB31" s="299" t="s">
        <v>919</v>
      </c>
      <c r="AC31" s="299" t="s">
        <v>919</v>
      </c>
    </row>
    <row r="32" spans="1:29" ht="44.25" customHeight="1" x14ac:dyDescent="0.3">
      <c r="A32" s="299" t="s">
        <v>85</v>
      </c>
      <c r="B32" s="302" t="s">
        <v>808</v>
      </c>
      <c r="C32" s="299" t="s">
        <v>791</v>
      </c>
      <c r="D32" s="299" t="s">
        <v>919</v>
      </c>
      <c r="E32" s="304" t="s">
        <v>919</v>
      </c>
      <c r="F32" s="304" t="s">
        <v>919</v>
      </c>
      <c r="G32" s="310" t="s">
        <v>919</v>
      </c>
      <c r="H32" s="301" t="s">
        <v>919</v>
      </c>
      <c r="I32" s="299" t="s">
        <v>919</v>
      </c>
      <c r="J32" s="299" t="s">
        <v>919</v>
      </c>
      <c r="K32" s="299" t="s">
        <v>919</v>
      </c>
      <c r="L32" s="299" t="s">
        <v>919</v>
      </c>
      <c r="M32" s="299" t="s">
        <v>919</v>
      </c>
      <c r="N32" s="299" t="s">
        <v>919</v>
      </c>
      <c r="O32" s="299" t="s">
        <v>919</v>
      </c>
      <c r="P32" s="299" t="s">
        <v>919</v>
      </c>
      <c r="Q32" s="299" t="s">
        <v>919</v>
      </c>
      <c r="R32" s="299" t="s">
        <v>919</v>
      </c>
      <c r="S32" s="299" t="s">
        <v>919</v>
      </c>
      <c r="T32" s="299" t="s">
        <v>919</v>
      </c>
      <c r="U32" s="299" t="s">
        <v>919</v>
      </c>
      <c r="V32" s="299" t="s">
        <v>919</v>
      </c>
      <c r="W32" s="299" t="s">
        <v>919</v>
      </c>
      <c r="X32" s="299" t="s">
        <v>919</v>
      </c>
      <c r="Y32" s="299" t="s">
        <v>919</v>
      </c>
      <c r="Z32" s="299" t="s">
        <v>919</v>
      </c>
      <c r="AA32" s="299" t="s">
        <v>919</v>
      </c>
      <c r="AB32" s="299" t="s">
        <v>919</v>
      </c>
      <c r="AC32" s="299" t="s">
        <v>919</v>
      </c>
    </row>
    <row r="33" spans="1:29" ht="35.25" customHeight="1" x14ac:dyDescent="0.3">
      <c r="A33" s="299" t="s">
        <v>93</v>
      </c>
      <c r="B33" s="302" t="s">
        <v>809</v>
      </c>
      <c r="C33" s="299" t="s">
        <v>791</v>
      </c>
      <c r="D33" s="299" t="s">
        <v>919</v>
      </c>
      <c r="E33" s="304" t="s">
        <v>919</v>
      </c>
      <c r="F33" s="304" t="s">
        <v>919</v>
      </c>
      <c r="G33" s="300" t="s">
        <v>919</v>
      </c>
      <c r="H33" s="301" t="s">
        <v>919</v>
      </c>
      <c r="I33" s="299" t="s">
        <v>919</v>
      </c>
      <c r="J33" s="299" t="s">
        <v>919</v>
      </c>
      <c r="K33" s="299" t="s">
        <v>919</v>
      </c>
      <c r="L33" s="299" t="s">
        <v>919</v>
      </c>
      <c r="M33" s="299" t="s">
        <v>919</v>
      </c>
      <c r="N33" s="299" t="s">
        <v>919</v>
      </c>
      <c r="O33" s="299" t="s">
        <v>919</v>
      </c>
      <c r="P33" s="299" t="s">
        <v>919</v>
      </c>
      <c r="Q33" s="299" t="s">
        <v>919</v>
      </c>
      <c r="R33" s="299" t="s">
        <v>919</v>
      </c>
      <c r="S33" s="299" t="s">
        <v>919</v>
      </c>
      <c r="T33" s="299" t="s">
        <v>919</v>
      </c>
      <c r="U33" s="299" t="s">
        <v>919</v>
      </c>
      <c r="V33" s="299" t="s">
        <v>919</v>
      </c>
      <c r="W33" s="299" t="s">
        <v>919</v>
      </c>
      <c r="X33" s="299" t="s">
        <v>919</v>
      </c>
      <c r="Y33" s="299" t="s">
        <v>919</v>
      </c>
      <c r="Z33" s="299" t="s">
        <v>919</v>
      </c>
      <c r="AA33" s="299" t="s">
        <v>919</v>
      </c>
      <c r="AB33" s="299" t="s">
        <v>919</v>
      </c>
      <c r="AC33" s="299" t="s">
        <v>919</v>
      </c>
    </row>
    <row r="34" spans="1:29" ht="63" customHeight="1" x14ac:dyDescent="0.3">
      <c r="A34" s="299" t="s">
        <v>703</v>
      </c>
      <c r="B34" s="302" t="s">
        <v>810</v>
      </c>
      <c r="C34" s="299" t="s">
        <v>791</v>
      </c>
      <c r="D34" s="299" t="s">
        <v>919</v>
      </c>
      <c r="E34" s="304" t="s">
        <v>919</v>
      </c>
      <c r="F34" s="304" t="s">
        <v>919</v>
      </c>
      <c r="G34" s="300" t="s">
        <v>919</v>
      </c>
      <c r="H34" s="301" t="s">
        <v>919</v>
      </c>
      <c r="I34" s="299" t="s">
        <v>919</v>
      </c>
      <c r="J34" s="299" t="s">
        <v>919</v>
      </c>
      <c r="K34" s="299" t="s">
        <v>919</v>
      </c>
      <c r="L34" s="299" t="s">
        <v>919</v>
      </c>
      <c r="M34" s="299" t="s">
        <v>919</v>
      </c>
      <c r="N34" s="299" t="s">
        <v>919</v>
      </c>
      <c r="O34" s="299" t="s">
        <v>919</v>
      </c>
      <c r="P34" s="299" t="s">
        <v>919</v>
      </c>
      <c r="Q34" s="299" t="s">
        <v>919</v>
      </c>
      <c r="R34" s="299" t="s">
        <v>919</v>
      </c>
      <c r="S34" s="299" t="s">
        <v>919</v>
      </c>
      <c r="T34" s="299" t="s">
        <v>919</v>
      </c>
      <c r="U34" s="299" t="s">
        <v>919</v>
      </c>
      <c r="V34" s="299" t="s">
        <v>919</v>
      </c>
      <c r="W34" s="299" t="s">
        <v>919</v>
      </c>
      <c r="X34" s="299" t="s">
        <v>919</v>
      </c>
      <c r="Y34" s="299" t="s">
        <v>919</v>
      </c>
      <c r="Z34" s="299" t="s">
        <v>919</v>
      </c>
      <c r="AA34" s="299" t="s">
        <v>919</v>
      </c>
      <c r="AB34" s="299" t="s">
        <v>919</v>
      </c>
      <c r="AC34" s="299" t="s">
        <v>919</v>
      </c>
    </row>
    <row r="35" spans="1:29" ht="40.5" customHeight="1" x14ac:dyDescent="0.3">
      <c r="A35" s="299" t="s">
        <v>704</v>
      </c>
      <c r="B35" s="302" t="s">
        <v>811</v>
      </c>
      <c r="C35" s="299" t="s">
        <v>791</v>
      </c>
      <c r="D35" s="299" t="s">
        <v>919</v>
      </c>
      <c r="E35" s="304" t="s">
        <v>919</v>
      </c>
      <c r="F35" s="304" t="s">
        <v>919</v>
      </c>
      <c r="G35" s="300" t="s">
        <v>919</v>
      </c>
      <c r="H35" s="301" t="s">
        <v>919</v>
      </c>
      <c r="I35" s="299" t="s">
        <v>919</v>
      </c>
      <c r="J35" s="299" t="s">
        <v>919</v>
      </c>
      <c r="K35" s="299" t="s">
        <v>919</v>
      </c>
      <c r="L35" s="299" t="s">
        <v>919</v>
      </c>
      <c r="M35" s="299" t="s">
        <v>919</v>
      </c>
      <c r="N35" s="299" t="s">
        <v>919</v>
      </c>
      <c r="O35" s="299" t="s">
        <v>919</v>
      </c>
      <c r="P35" s="299" t="s">
        <v>919</v>
      </c>
      <c r="Q35" s="299" t="s">
        <v>919</v>
      </c>
      <c r="R35" s="299" t="s">
        <v>919</v>
      </c>
      <c r="S35" s="299" t="s">
        <v>919</v>
      </c>
      <c r="T35" s="299" t="s">
        <v>919</v>
      </c>
      <c r="U35" s="299" t="s">
        <v>919</v>
      </c>
      <c r="V35" s="299" t="s">
        <v>919</v>
      </c>
      <c r="W35" s="299" t="s">
        <v>919</v>
      </c>
      <c r="X35" s="299" t="s">
        <v>919</v>
      </c>
      <c r="Y35" s="299" t="s">
        <v>919</v>
      </c>
      <c r="Z35" s="299" t="s">
        <v>919</v>
      </c>
      <c r="AA35" s="299" t="s">
        <v>919</v>
      </c>
      <c r="AB35" s="299" t="s">
        <v>919</v>
      </c>
      <c r="AC35" s="299" t="s">
        <v>919</v>
      </c>
    </row>
    <row r="36" spans="1:29" ht="44.25" customHeight="1" x14ac:dyDescent="0.3">
      <c r="A36" s="299" t="s">
        <v>94</v>
      </c>
      <c r="B36" s="302" t="s">
        <v>812</v>
      </c>
      <c r="C36" s="299" t="s">
        <v>791</v>
      </c>
      <c r="D36" s="299" t="s">
        <v>919</v>
      </c>
      <c r="E36" s="304" t="s">
        <v>919</v>
      </c>
      <c r="F36" s="304" t="s">
        <v>919</v>
      </c>
      <c r="G36" s="300" t="s">
        <v>919</v>
      </c>
      <c r="H36" s="301" t="s">
        <v>919</v>
      </c>
      <c r="I36" s="299" t="s">
        <v>919</v>
      </c>
      <c r="J36" s="299" t="s">
        <v>919</v>
      </c>
      <c r="K36" s="299" t="s">
        <v>919</v>
      </c>
      <c r="L36" s="299" t="s">
        <v>919</v>
      </c>
      <c r="M36" s="299" t="s">
        <v>919</v>
      </c>
      <c r="N36" s="299" t="s">
        <v>919</v>
      </c>
      <c r="O36" s="299" t="s">
        <v>919</v>
      </c>
      <c r="P36" s="299" t="s">
        <v>919</v>
      </c>
      <c r="Q36" s="299" t="s">
        <v>919</v>
      </c>
      <c r="R36" s="299" t="s">
        <v>919</v>
      </c>
      <c r="S36" s="299" t="s">
        <v>919</v>
      </c>
      <c r="T36" s="299" t="s">
        <v>919</v>
      </c>
      <c r="U36" s="299" t="s">
        <v>919</v>
      </c>
      <c r="V36" s="299" t="s">
        <v>919</v>
      </c>
      <c r="W36" s="299" t="s">
        <v>919</v>
      </c>
      <c r="X36" s="299" t="s">
        <v>919</v>
      </c>
      <c r="Y36" s="299" t="s">
        <v>919</v>
      </c>
      <c r="Z36" s="299" t="s">
        <v>919</v>
      </c>
      <c r="AA36" s="299" t="s">
        <v>919</v>
      </c>
      <c r="AB36" s="299" t="s">
        <v>919</v>
      </c>
      <c r="AC36" s="299" t="s">
        <v>919</v>
      </c>
    </row>
    <row r="37" spans="1:29" ht="39.75" customHeight="1" x14ac:dyDescent="0.3">
      <c r="A37" s="299" t="s">
        <v>813</v>
      </c>
      <c r="B37" s="302" t="s">
        <v>814</v>
      </c>
      <c r="C37" s="299" t="s">
        <v>791</v>
      </c>
      <c r="D37" s="299" t="s">
        <v>919</v>
      </c>
      <c r="E37" s="304" t="s">
        <v>919</v>
      </c>
      <c r="F37" s="304" t="s">
        <v>919</v>
      </c>
      <c r="G37" s="300" t="s">
        <v>919</v>
      </c>
      <c r="H37" s="301" t="s">
        <v>919</v>
      </c>
      <c r="I37" s="299" t="s">
        <v>919</v>
      </c>
      <c r="J37" s="299" t="s">
        <v>919</v>
      </c>
      <c r="K37" s="299" t="s">
        <v>919</v>
      </c>
      <c r="L37" s="299" t="s">
        <v>919</v>
      </c>
      <c r="M37" s="299" t="s">
        <v>919</v>
      </c>
      <c r="N37" s="299" t="s">
        <v>919</v>
      </c>
      <c r="O37" s="299" t="s">
        <v>919</v>
      </c>
      <c r="P37" s="299" t="s">
        <v>919</v>
      </c>
      <c r="Q37" s="299" t="s">
        <v>919</v>
      </c>
      <c r="R37" s="299" t="s">
        <v>919</v>
      </c>
      <c r="S37" s="299" t="s">
        <v>919</v>
      </c>
      <c r="T37" s="299" t="s">
        <v>919</v>
      </c>
      <c r="U37" s="299" t="s">
        <v>919</v>
      </c>
      <c r="V37" s="299" t="s">
        <v>919</v>
      </c>
      <c r="W37" s="299" t="s">
        <v>919</v>
      </c>
      <c r="X37" s="299" t="s">
        <v>919</v>
      </c>
      <c r="Y37" s="299" t="s">
        <v>919</v>
      </c>
      <c r="Z37" s="299" t="s">
        <v>919</v>
      </c>
      <c r="AA37" s="299" t="s">
        <v>919</v>
      </c>
      <c r="AB37" s="299" t="s">
        <v>919</v>
      </c>
      <c r="AC37" s="299" t="s">
        <v>919</v>
      </c>
    </row>
    <row r="38" spans="1:29" ht="78.75" customHeight="1" x14ac:dyDescent="0.3">
      <c r="A38" s="299" t="s">
        <v>813</v>
      </c>
      <c r="B38" s="302" t="s">
        <v>815</v>
      </c>
      <c r="C38" s="299" t="s">
        <v>791</v>
      </c>
      <c r="D38" s="299" t="s">
        <v>919</v>
      </c>
      <c r="E38" s="304" t="s">
        <v>919</v>
      </c>
      <c r="F38" s="304" t="s">
        <v>919</v>
      </c>
      <c r="G38" s="300" t="s">
        <v>919</v>
      </c>
      <c r="H38" s="301" t="s">
        <v>919</v>
      </c>
      <c r="I38" s="299" t="s">
        <v>919</v>
      </c>
      <c r="J38" s="299" t="s">
        <v>919</v>
      </c>
      <c r="K38" s="299" t="s">
        <v>919</v>
      </c>
      <c r="L38" s="299" t="s">
        <v>919</v>
      </c>
      <c r="M38" s="299" t="s">
        <v>919</v>
      </c>
      <c r="N38" s="299" t="s">
        <v>919</v>
      </c>
      <c r="O38" s="299" t="s">
        <v>919</v>
      </c>
      <c r="P38" s="299" t="s">
        <v>919</v>
      </c>
      <c r="Q38" s="299" t="s">
        <v>919</v>
      </c>
      <c r="R38" s="299" t="s">
        <v>919</v>
      </c>
      <c r="S38" s="299" t="s">
        <v>919</v>
      </c>
      <c r="T38" s="299" t="s">
        <v>919</v>
      </c>
      <c r="U38" s="299" t="s">
        <v>919</v>
      </c>
      <c r="V38" s="299" t="s">
        <v>919</v>
      </c>
      <c r="W38" s="299" t="s">
        <v>919</v>
      </c>
      <c r="X38" s="299" t="s">
        <v>919</v>
      </c>
      <c r="Y38" s="299" t="s">
        <v>919</v>
      </c>
      <c r="Z38" s="299" t="s">
        <v>919</v>
      </c>
      <c r="AA38" s="299" t="s">
        <v>919</v>
      </c>
      <c r="AB38" s="299" t="s">
        <v>919</v>
      </c>
      <c r="AC38" s="299" t="s">
        <v>919</v>
      </c>
    </row>
    <row r="39" spans="1:29" ht="76.5" customHeight="1" x14ac:dyDescent="0.3">
      <c r="A39" s="299" t="s">
        <v>813</v>
      </c>
      <c r="B39" s="302" t="s">
        <v>816</v>
      </c>
      <c r="C39" s="299" t="s">
        <v>791</v>
      </c>
      <c r="D39" s="299" t="s">
        <v>919</v>
      </c>
      <c r="E39" s="304" t="s">
        <v>919</v>
      </c>
      <c r="F39" s="304" t="s">
        <v>919</v>
      </c>
      <c r="G39" s="300" t="s">
        <v>919</v>
      </c>
      <c r="H39" s="301" t="s">
        <v>919</v>
      </c>
      <c r="I39" s="299" t="s">
        <v>919</v>
      </c>
      <c r="J39" s="299" t="s">
        <v>919</v>
      </c>
      <c r="K39" s="299" t="s">
        <v>919</v>
      </c>
      <c r="L39" s="299" t="s">
        <v>919</v>
      </c>
      <c r="M39" s="299" t="s">
        <v>919</v>
      </c>
      <c r="N39" s="299" t="s">
        <v>919</v>
      </c>
      <c r="O39" s="299" t="s">
        <v>919</v>
      </c>
      <c r="P39" s="299" t="s">
        <v>919</v>
      </c>
      <c r="Q39" s="299" t="s">
        <v>919</v>
      </c>
      <c r="R39" s="299" t="s">
        <v>919</v>
      </c>
      <c r="S39" s="299" t="s">
        <v>919</v>
      </c>
      <c r="T39" s="299" t="s">
        <v>919</v>
      </c>
      <c r="U39" s="299" t="s">
        <v>919</v>
      </c>
      <c r="V39" s="299" t="s">
        <v>919</v>
      </c>
      <c r="W39" s="299" t="s">
        <v>919</v>
      </c>
      <c r="X39" s="299" t="s">
        <v>919</v>
      </c>
      <c r="Y39" s="299" t="s">
        <v>919</v>
      </c>
      <c r="Z39" s="299" t="s">
        <v>919</v>
      </c>
      <c r="AA39" s="299" t="s">
        <v>919</v>
      </c>
      <c r="AB39" s="299" t="s">
        <v>919</v>
      </c>
      <c r="AC39" s="299" t="s">
        <v>919</v>
      </c>
    </row>
    <row r="40" spans="1:29" ht="76.5" customHeight="1" x14ac:dyDescent="0.3">
      <c r="A40" s="299" t="s">
        <v>813</v>
      </c>
      <c r="B40" s="302" t="s">
        <v>817</v>
      </c>
      <c r="C40" s="299" t="s">
        <v>791</v>
      </c>
      <c r="D40" s="299" t="s">
        <v>919</v>
      </c>
      <c r="E40" s="304" t="s">
        <v>919</v>
      </c>
      <c r="F40" s="304" t="s">
        <v>919</v>
      </c>
      <c r="G40" s="299" t="s">
        <v>919</v>
      </c>
      <c r="H40" s="299" t="s">
        <v>919</v>
      </c>
      <c r="I40" s="299" t="s">
        <v>919</v>
      </c>
      <c r="J40" s="299" t="s">
        <v>919</v>
      </c>
      <c r="K40" s="299" t="s">
        <v>919</v>
      </c>
      <c r="L40" s="299" t="s">
        <v>919</v>
      </c>
      <c r="M40" s="299" t="s">
        <v>919</v>
      </c>
      <c r="N40" s="299" t="s">
        <v>919</v>
      </c>
      <c r="O40" s="299" t="s">
        <v>919</v>
      </c>
      <c r="P40" s="299" t="s">
        <v>919</v>
      </c>
      <c r="Q40" s="299" t="s">
        <v>919</v>
      </c>
      <c r="R40" s="299" t="s">
        <v>919</v>
      </c>
      <c r="S40" s="299" t="s">
        <v>919</v>
      </c>
      <c r="T40" s="299" t="s">
        <v>919</v>
      </c>
      <c r="U40" s="299" t="s">
        <v>919</v>
      </c>
      <c r="V40" s="299" t="s">
        <v>919</v>
      </c>
      <c r="W40" s="299" t="s">
        <v>919</v>
      </c>
      <c r="X40" s="299" t="s">
        <v>919</v>
      </c>
      <c r="Y40" s="299" t="s">
        <v>919</v>
      </c>
      <c r="Z40" s="299" t="s">
        <v>919</v>
      </c>
      <c r="AA40" s="299" t="s">
        <v>919</v>
      </c>
      <c r="AB40" s="299" t="s">
        <v>919</v>
      </c>
      <c r="AC40" s="299" t="s">
        <v>919</v>
      </c>
    </row>
    <row r="41" spans="1:29" ht="37.5" customHeight="1" x14ac:dyDescent="0.3">
      <c r="A41" s="299" t="s">
        <v>818</v>
      </c>
      <c r="B41" s="302" t="s">
        <v>814</v>
      </c>
      <c r="C41" s="299" t="s">
        <v>791</v>
      </c>
      <c r="D41" s="299" t="s">
        <v>919</v>
      </c>
      <c r="E41" s="304" t="s">
        <v>919</v>
      </c>
      <c r="F41" s="304" t="s">
        <v>919</v>
      </c>
      <c r="G41" s="299" t="s">
        <v>919</v>
      </c>
      <c r="H41" s="299" t="s">
        <v>919</v>
      </c>
      <c r="I41" s="299" t="s">
        <v>919</v>
      </c>
      <c r="J41" s="299" t="s">
        <v>919</v>
      </c>
      <c r="K41" s="299" t="s">
        <v>919</v>
      </c>
      <c r="L41" s="299" t="s">
        <v>919</v>
      </c>
      <c r="M41" s="299" t="s">
        <v>919</v>
      </c>
      <c r="N41" s="299" t="s">
        <v>919</v>
      </c>
      <c r="O41" s="299" t="s">
        <v>919</v>
      </c>
      <c r="P41" s="299" t="s">
        <v>919</v>
      </c>
      <c r="Q41" s="299" t="s">
        <v>919</v>
      </c>
      <c r="R41" s="299" t="s">
        <v>919</v>
      </c>
      <c r="S41" s="299" t="s">
        <v>919</v>
      </c>
      <c r="T41" s="299" t="s">
        <v>919</v>
      </c>
      <c r="U41" s="299" t="s">
        <v>919</v>
      </c>
      <c r="V41" s="299" t="s">
        <v>919</v>
      </c>
      <c r="W41" s="299" t="s">
        <v>919</v>
      </c>
      <c r="X41" s="299" t="s">
        <v>919</v>
      </c>
      <c r="Y41" s="299" t="s">
        <v>919</v>
      </c>
      <c r="Z41" s="299" t="s">
        <v>919</v>
      </c>
      <c r="AA41" s="299" t="s">
        <v>919</v>
      </c>
      <c r="AB41" s="299" t="s">
        <v>919</v>
      </c>
      <c r="AC41" s="299" t="s">
        <v>919</v>
      </c>
    </row>
    <row r="42" spans="1:29" ht="94.5" customHeight="1" x14ac:dyDescent="0.3">
      <c r="A42" s="299" t="s">
        <v>818</v>
      </c>
      <c r="B42" s="302" t="s">
        <v>815</v>
      </c>
      <c r="C42" s="299" t="s">
        <v>791</v>
      </c>
      <c r="D42" s="299" t="s">
        <v>919</v>
      </c>
      <c r="E42" s="304" t="s">
        <v>919</v>
      </c>
      <c r="F42" s="304" t="s">
        <v>919</v>
      </c>
      <c r="G42" s="299" t="s">
        <v>919</v>
      </c>
      <c r="H42" s="299" t="s">
        <v>919</v>
      </c>
      <c r="I42" s="299" t="s">
        <v>919</v>
      </c>
      <c r="J42" s="299" t="s">
        <v>919</v>
      </c>
      <c r="K42" s="299" t="s">
        <v>919</v>
      </c>
      <c r="L42" s="299" t="s">
        <v>919</v>
      </c>
      <c r="M42" s="299" t="s">
        <v>919</v>
      </c>
      <c r="N42" s="299" t="s">
        <v>919</v>
      </c>
      <c r="O42" s="299" t="s">
        <v>919</v>
      </c>
      <c r="P42" s="299" t="s">
        <v>919</v>
      </c>
      <c r="Q42" s="299" t="s">
        <v>919</v>
      </c>
      <c r="R42" s="299" t="s">
        <v>919</v>
      </c>
      <c r="S42" s="299" t="s">
        <v>919</v>
      </c>
      <c r="T42" s="299" t="s">
        <v>919</v>
      </c>
      <c r="U42" s="299" t="s">
        <v>919</v>
      </c>
      <c r="V42" s="299" t="s">
        <v>919</v>
      </c>
      <c r="W42" s="299" t="s">
        <v>919</v>
      </c>
      <c r="X42" s="299" t="s">
        <v>919</v>
      </c>
      <c r="Y42" s="299" t="s">
        <v>919</v>
      </c>
      <c r="Z42" s="299" t="s">
        <v>919</v>
      </c>
      <c r="AA42" s="299" t="s">
        <v>919</v>
      </c>
      <c r="AB42" s="299" t="s">
        <v>919</v>
      </c>
      <c r="AC42" s="299" t="s">
        <v>919</v>
      </c>
    </row>
    <row r="43" spans="1:29" ht="78.75" customHeight="1" x14ac:dyDescent="0.3">
      <c r="A43" s="299" t="s">
        <v>818</v>
      </c>
      <c r="B43" s="302" t="s">
        <v>816</v>
      </c>
      <c r="C43" s="299" t="s">
        <v>791</v>
      </c>
      <c r="D43" s="299" t="s">
        <v>919</v>
      </c>
      <c r="E43" s="304" t="s">
        <v>919</v>
      </c>
      <c r="F43" s="304" t="s">
        <v>919</v>
      </c>
      <c r="G43" s="299" t="s">
        <v>919</v>
      </c>
      <c r="H43" s="299" t="s">
        <v>919</v>
      </c>
      <c r="I43" s="299" t="s">
        <v>919</v>
      </c>
      <c r="J43" s="299" t="s">
        <v>919</v>
      </c>
      <c r="K43" s="299" t="s">
        <v>919</v>
      </c>
      <c r="L43" s="299" t="s">
        <v>919</v>
      </c>
      <c r="M43" s="299" t="s">
        <v>919</v>
      </c>
      <c r="N43" s="299" t="s">
        <v>919</v>
      </c>
      <c r="O43" s="299" t="s">
        <v>919</v>
      </c>
      <c r="P43" s="299" t="s">
        <v>919</v>
      </c>
      <c r="Q43" s="299" t="s">
        <v>919</v>
      </c>
      <c r="R43" s="299" t="s">
        <v>919</v>
      </c>
      <c r="S43" s="299" t="s">
        <v>919</v>
      </c>
      <c r="T43" s="299" t="s">
        <v>919</v>
      </c>
      <c r="U43" s="299" t="s">
        <v>919</v>
      </c>
      <c r="V43" s="299" t="s">
        <v>919</v>
      </c>
      <c r="W43" s="299" t="s">
        <v>919</v>
      </c>
      <c r="X43" s="299" t="s">
        <v>919</v>
      </c>
      <c r="Y43" s="299" t="s">
        <v>919</v>
      </c>
      <c r="Z43" s="299" t="s">
        <v>919</v>
      </c>
      <c r="AA43" s="299" t="s">
        <v>919</v>
      </c>
      <c r="AB43" s="299" t="s">
        <v>919</v>
      </c>
      <c r="AC43" s="299" t="s">
        <v>919</v>
      </c>
    </row>
    <row r="44" spans="1:29" ht="77.25" customHeight="1" x14ac:dyDescent="0.3">
      <c r="A44" s="299" t="s">
        <v>818</v>
      </c>
      <c r="B44" s="302" t="s">
        <v>819</v>
      </c>
      <c r="C44" s="299" t="s">
        <v>791</v>
      </c>
      <c r="D44" s="299" t="s">
        <v>919</v>
      </c>
      <c r="E44" s="304" t="s">
        <v>919</v>
      </c>
      <c r="F44" s="304" t="s">
        <v>919</v>
      </c>
      <c r="G44" s="299" t="s">
        <v>919</v>
      </c>
      <c r="H44" s="299" t="s">
        <v>919</v>
      </c>
      <c r="I44" s="299" t="s">
        <v>919</v>
      </c>
      <c r="J44" s="299" t="s">
        <v>919</v>
      </c>
      <c r="K44" s="299" t="s">
        <v>919</v>
      </c>
      <c r="L44" s="299" t="s">
        <v>919</v>
      </c>
      <c r="M44" s="299" t="s">
        <v>919</v>
      </c>
      <c r="N44" s="299" t="s">
        <v>919</v>
      </c>
      <c r="O44" s="299" t="s">
        <v>919</v>
      </c>
      <c r="P44" s="299" t="s">
        <v>919</v>
      </c>
      <c r="Q44" s="299" t="s">
        <v>919</v>
      </c>
      <c r="R44" s="299" t="s">
        <v>919</v>
      </c>
      <c r="S44" s="299" t="s">
        <v>919</v>
      </c>
      <c r="T44" s="299" t="s">
        <v>919</v>
      </c>
      <c r="U44" s="299" t="s">
        <v>919</v>
      </c>
      <c r="V44" s="299" t="s">
        <v>919</v>
      </c>
      <c r="W44" s="299" t="s">
        <v>919</v>
      </c>
      <c r="X44" s="299" t="s">
        <v>919</v>
      </c>
      <c r="Y44" s="299" t="s">
        <v>919</v>
      </c>
      <c r="Z44" s="299" t="s">
        <v>919</v>
      </c>
      <c r="AA44" s="299" t="s">
        <v>919</v>
      </c>
      <c r="AB44" s="299" t="s">
        <v>919</v>
      </c>
      <c r="AC44" s="299" t="s">
        <v>919</v>
      </c>
    </row>
    <row r="45" spans="1:29" ht="70.5" customHeight="1" x14ac:dyDescent="0.3">
      <c r="A45" s="299" t="s">
        <v>820</v>
      </c>
      <c r="B45" s="302" t="s">
        <v>821</v>
      </c>
      <c r="C45" s="299" t="s">
        <v>791</v>
      </c>
      <c r="D45" s="299" t="s">
        <v>919</v>
      </c>
      <c r="E45" s="304" t="s">
        <v>919</v>
      </c>
      <c r="F45" s="304" t="s">
        <v>919</v>
      </c>
      <c r="G45" s="299" t="s">
        <v>919</v>
      </c>
      <c r="H45" s="299" t="s">
        <v>919</v>
      </c>
      <c r="I45" s="299" t="s">
        <v>919</v>
      </c>
      <c r="J45" s="299" t="s">
        <v>919</v>
      </c>
      <c r="K45" s="299" t="s">
        <v>919</v>
      </c>
      <c r="L45" s="299" t="s">
        <v>919</v>
      </c>
      <c r="M45" s="299" t="s">
        <v>919</v>
      </c>
      <c r="N45" s="299" t="s">
        <v>919</v>
      </c>
      <c r="O45" s="299" t="s">
        <v>919</v>
      </c>
      <c r="P45" s="299" t="s">
        <v>919</v>
      </c>
      <c r="Q45" s="299" t="s">
        <v>919</v>
      </c>
      <c r="R45" s="299" t="s">
        <v>919</v>
      </c>
      <c r="S45" s="299" t="s">
        <v>919</v>
      </c>
      <c r="T45" s="299" t="s">
        <v>919</v>
      </c>
      <c r="U45" s="299" t="s">
        <v>919</v>
      </c>
      <c r="V45" s="299" t="s">
        <v>919</v>
      </c>
      <c r="W45" s="299" t="s">
        <v>919</v>
      </c>
      <c r="X45" s="299" t="s">
        <v>919</v>
      </c>
      <c r="Y45" s="299" t="s">
        <v>919</v>
      </c>
      <c r="Z45" s="299" t="s">
        <v>919</v>
      </c>
      <c r="AA45" s="299" t="s">
        <v>919</v>
      </c>
      <c r="AB45" s="299" t="s">
        <v>919</v>
      </c>
      <c r="AC45" s="299" t="s">
        <v>919</v>
      </c>
    </row>
    <row r="46" spans="1:29" ht="63" customHeight="1" x14ac:dyDescent="0.3">
      <c r="A46" s="299" t="s">
        <v>822</v>
      </c>
      <c r="B46" s="302" t="s">
        <v>823</v>
      </c>
      <c r="C46" s="299" t="s">
        <v>791</v>
      </c>
      <c r="D46" s="299" t="s">
        <v>919</v>
      </c>
      <c r="E46" s="304" t="s">
        <v>919</v>
      </c>
      <c r="F46" s="304" t="s">
        <v>919</v>
      </c>
      <c r="G46" s="299" t="s">
        <v>919</v>
      </c>
      <c r="H46" s="299" t="s">
        <v>919</v>
      </c>
      <c r="I46" s="299" t="s">
        <v>919</v>
      </c>
      <c r="J46" s="299" t="s">
        <v>919</v>
      </c>
      <c r="K46" s="299" t="s">
        <v>919</v>
      </c>
      <c r="L46" s="299" t="s">
        <v>919</v>
      </c>
      <c r="M46" s="299" t="s">
        <v>919</v>
      </c>
      <c r="N46" s="299" t="s">
        <v>919</v>
      </c>
      <c r="O46" s="299" t="s">
        <v>919</v>
      </c>
      <c r="P46" s="299" t="s">
        <v>919</v>
      </c>
      <c r="Q46" s="299" t="s">
        <v>919</v>
      </c>
      <c r="R46" s="299" t="s">
        <v>919</v>
      </c>
      <c r="S46" s="299" t="s">
        <v>919</v>
      </c>
      <c r="T46" s="299" t="s">
        <v>919</v>
      </c>
      <c r="U46" s="299" t="s">
        <v>919</v>
      </c>
      <c r="V46" s="299" t="s">
        <v>919</v>
      </c>
      <c r="W46" s="299" t="s">
        <v>919</v>
      </c>
      <c r="X46" s="299" t="s">
        <v>919</v>
      </c>
      <c r="Y46" s="299" t="s">
        <v>919</v>
      </c>
      <c r="Z46" s="299" t="s">
        <v>919</v>
      </c>
      <c r="AA46" s="299" t="s">
        <v>919</v>
      </c>
      <c r="AB46" s="299" t="s">
        <v>919</v>
      </c>
      <c r="AC46" s="299" t="s">
        <v>919</v>
      </c>
    </row>
    <row r="47" spans="1:29" ht="63" customHeight="1" x14ac:dyDescent="0.3">
      <c r="A47" s="299" t="s">
        <v>824</v>
      </c>
      <c r="B47" s="302" t="s">
        <v>825</v>
      </c>
      <c r="C47" s="299" t="s">
        <v>791</v>
      </c>
      <c r="D47" s="299" t="s">
        <v>919</v>
      </c>
      <c r="E47" s="304" t="s">
        <v>919</v>
      </c>
      <c r="F47" s="304" t="s">
        <v>919</v>
      </c>
      <c r="G47" s="299" t="s">
        <v>919</v>
      </c>
      <c r="H47" s="299" t="s">
        <v>919</v>
      </c>
      <c r="I47" s="299" t="s">
        <v>919</v>
      </c>
      <c r="J47" s="299" t="s">
        <v>919</v>
      </c>
      <c r="K47" s="299" t="s">
        <v>919</v>
      </c>
      <c r="L47" s="299" t="s">
        <v>919</v>
      </c>
      <c r="M47" s="299" t="s">
        <v>919</v>
      </c>
      <c r="N47" s="299" t="s">
        <v>919</v>
      </c>
      <c r="O47" s="299" t="s">
        <v>919</v>
      </c>
      <c r="P47" s="299" t="s">
        <v>919</v>
      </c>
      <c r="Q47" s="299" t="s">
        <v>919</v>
      </c>
      <c r="R47" s="299" t="s">
        <v>919</v>
      </c>
      <c r="S47" s="299" t="s">
        <v>919</v>
      </c>
      <c r="T47" s="299" t="s">
        <v>919</v>
      </c>
      <c r="U47" s="299" t="s">
        <v>919</v>
      </c>
      <c r="V47" s="299" t="s">
        <v>919</v>
      </c>
      <c r="W47" s="299" t="s">
        <v>919</v>
      </c>
      <c r="X47" s="299" t="s">
        <v>919</v>
      </c>
      <c r="Y47" s="299" t="s">
        <v>919</v>
      </c>
      <c r="Z47" s="299" t="s">
        <v>919</v>
      </c>
      <c r="AA47" s="299" t="s">
        <v>919</v>
      </c>
      <c r="AB47" s="299" t="s">
        <v>919</v>
      </c>
      <c r="AC47" s="299" t="s">
        <v>919</v>
      </c>
    </row>
    <row r="48" spans="1:29" ht="50.25" customHeight="1" x14ac:dyDescent="0.3">
      <c r="A48" s="299" t="s">
        <v>96</v>
      </c>
      <c r="B48" s="302" t="s">
        <v>826</v>
      </c>
      <c r="C48" s="299" t="s">
        <v>791</v>
      </c>
      <c r="D48" s="299">
        <v>8.972999999999999</v>
      </c>
      <c r="E48" s="304">
        <f>E49+E56</f>
        <v>8.972999999999999</v>
      </c>
      <c r="F48" s="304">
        <v>0</v>
      </c>
      <c r="G48" s="299">
        <v>8.972999999999999</v>
      </c>
      <c r="H48" s="299">
        <v>8.972999999999999</v>
      </c>
      <c r="I48" s="299">
        <v>0</v>
      </c>
      <c r="J48" s="299">
        <v>0</v>
      </c>
      <c r="K48" s="299">
        <v>8.972999999999999</v>
      </c>
      <c r="L48" s="299">
        <v>0</v>
      </c>
      <c r="M48" s="299">
        <v>8.6609999999999996</v>
      </c>
      <c r="N48" s="299">
        <v>0</v>
      </c>
      <c r="O48" s="299">
        <v>0</v>
      </c>
      <c r="P48" s="299">
        <f>P49+P55</f>
        <v>8.6609999999999978</v>
      </c>
      <c r="Q48" s="299">
        <v>0</v>
      </c>
      <c r="R48" s="299" t="s">
        <v>919</v>
      </c>
      <c r="S48" s="299" t="s">
        <v>919</v>
      </c>
      <c r="T48" s="299" t="s">
        <v>919</v>
      </c>
      <c r="U48" s="299" t="s">
        <v>919</v>
      </c>
      <c r="V48" s="299" t="s">
        <v>919</v>
      </c>
      <c r="W48" s="299" t="s">
        <v>919</v>
      </c>
      <c r="X48" s="299" t="s">
        <v>919</v>
      </c>
      <c r="Y48" s="299" t="s">
        <v>919</v>
      </c>
      <c r="Z48" s="299" t="s">
        <v>919</v>
      </c>
      <c r="AA48" s="299" t="s">
        <v>919</v>
      </c>
      <c r="AB48" s="299" t="s">
        <v>919</v>
      </c>
      <c r="AC48" s="299" t="s">
        <v>919</v>
      </c>
    </row>
    <row r="49" spans="1:29" ht="70.5" customHeight="1" x14ac:dyDescent="0.3">
      <c r="A49" s="299" t="s">
        <v>97</v>
      </c>
      <c r="B49" s="302" t="s">
        <v>827</v>
      </c>
      <c r="C49" s="299" t="s">
        <v>791</v>
      </c>
      <c r="D49" s="299">
        <v>2.2080000000000002</v>
      </c>
      <c r="E49" s="304">
        <f>E50+E53</f>
        <v>2.2080000000000002</v>
      </c>
      <c r="F49" s="304">
        <v>0</v>
      </c>
      <c r="G49" s="299">
        <v>2.2080000000000002</v>
      </c>
      <c r="H49" s="299">
        <v>2.2080000000000002</v>
      </c>
      <c r="I49" s="299">
        <v>0</v>
      </c>
      <c r="J49" s="299">
        <v>0</v>
      </c>
      <c r="K49" s="299">
        <v>2.2080000000000002</v>
      </c>
      <c r="L49" s="299">
        <v>0</v>
      </c>
      <c r="M49" s="299">
        <v>2.0659999999999998</v>
      </c>
      <c r="N49" s="299">
        <v>0</v>
      </c>
      <c r="O49" s="299">
        <v>0</v>
      </c>
      <c r="P49" s="299">
        <f>P50+P53</f>
        <v>2.0659999999999998</v>
      </c>
      <c r="Q49" s="299">
        <v>0</v>
      </c>
      <c r="R49" s="299" t="s">
        <v>919</v>
      </c>
      <c r="S49" s="299" t="s">
        <v>919</v>
      </c>
      <c r="T49" s="299" t="s">
        <v>919</v>
      </c>
      <c r="U49" s="299" t="s">
        <v>919</v>
      </c>
      <c r="V49" s="299" t="s">
        <v>919</v>
      </c>
      <c r="W49" s="299" t="s">
        <v>919</v>
      </c>
      <c r="X49" s="299" t="s">
        <v>919</v>
      </c>
      <c r="Y49" s="299" t="s">
        <v>919</v>
      </c>
      <c r="Z49" s="299" t="s">
        <v>919</v>
      </c>
      <c r="AA49" s="299" t="s">
        <v>919</v>
      </c>
      <c r="AB49" s="299" t="s">
        <v>919</v>
      </c>
      <c r="AC49" s="299" t="s">
        <v>919</v>
      </c>
    </row>
    <row r="50" spans="1:29" ht="53.25" customHeight="1" x14ac:dyDescent="0.3">
      <c r="A50" s="299" t="s">
        <v>98</v>
      </c>
      <c r="B50" s="302" t="s">
        <v>828</v>
      </c>
      <c r="C50" s="299" t="s">
        <v>791</v>
      </c>
      <c r="D50" s="299">
        <v>0.96900000000000008</v>
      </c>
      <c r="E50" s="304">
        <f>E51+E52</f>
        <v>0.96900000000000008</v>
      </c>
      <c r="F50" s="304">
        <v>0</v>
      </c>
      <c r="G50" s="299">
        <v>0.96900000000000008</v>
      </c>
      <c r="H50" s="299">
        <v>0.96900000000000008</v>
      </c>
      <c r="I50" s="299">
        <v>0</v>
      </c>
      <c r="J50" s="299">
        <v>0</v>
      </c>
      <c r="K50" s="299">
        <v>0.96900000000000008</v>
      </c>
      <c r="L50" s="299">
        <v>0</v>
      </c>
      <c r="M50" s="299">
        <v>0.96300000000000008</v>
      </c>
      <c r="N50" s="299">
        <v>0</v>
      </c>
      <c r="O50" s="299">
        <v>0</v>
      </c>
      <c r="P50" s="299">
        <f>P51+P52</f>
        <v>0.96300000000000008</v>
      </c>
      <c r="Q50" s="299">
        <v>0</v>
      </c>
      <c r="R50" s="299" t="s">
        <v>919</v>
      </c>
      <c r="S50" s="299" t="s">
        <v>919</v>
      </c>
      <c r="T50" s="299" t="s">
        <v>919</v>
      </c>
      <c r="U50" s="299" t="s">
        <v>919</v>
      </c>
      <c r="V50" s="299" t="s">
        <v>919</v>
      </c>
      <c r="W50" s="299" t="s">
        <v>919</v>
      </c>
      <c r="X50" s="299" t="s">
        <v>919</v>
      </c>
      <c r="Y50" s="299" t="s">
        <v>919</v>
      </c>
      <c r="Z50" s="299" t="s">
        <v>919</v>
      </c>
      <c r="AA50" s="299" t="s">
        <v>919</v>
      </c>
      <c r="AB50" s="299" t="s">
        <v>919</v>
      </c>
      <c r="AC50" s="299" t="s">
        <v>919</v>
      </c>
    </row>
    <row r="51" spans="1:29" ht="30.75" customHeight="1" x14ac:dyDescent="0.3">
      <c r="A51" s="299" t="s">
        <v>98</v>
      </c>
      <c r="B51" s="302" t="s">
        <v>829</v>
      </c>
      <c r="C51" s="299" t="s">
        <v>830</v>
      </c>
      <c r="D51" s="299">
        <v>0.43099999999999999</v>
      </c>
      <c r="E51" s="304">
        <v>0.43099999999999999</v>
      </c>
      <c r="F51" s="304">
        <v>0</v>
      </c>
      <c r="G51" s="299">
        <v>0.43099999999999999</v>
      </c>
      <c r="H51" s="299">
        <v>0.43099999999999999</v>
      </c>
      <c r="I51" s="299">
        <v>0</v>
      </c>
      <c r="J51" s="299">
        <v>0</v>
      </c>
      <c r="K51" s="299">
        <v>0.43099999999999999</v>
      </c>
      <c r="L51" s="299">
        <v>0</v>
      </c>
      <c r="M51" s="299">
        <v>0.42799999999999999</v>
      </c>
      <c r="N51" s="299">
        <v>0</v>
      </c>
      <c r="O51" s="299">
        <v>0</v>
      </c>
      <c r="P51" s="299">
        <v>0.42799999999999999</v>
      </c>
      <c r="Q51" s="299">
        <v>0</v>
      </c>
      <c r="R51" s="299">
        <f>G51-M51</f>
        <v>3.0000000000000027E-3</v>
      </c>
      <c r="S51" s="299">
        <f t="shared" ref="S51:S93" si="1">M51-H51</f>
        <v>-3.0000000000000027E-3</v>
      </c>
      <c r="T51" s="306">
        <f t="shared" ref="T51:T93" si="2">S51/H51*100</f>
        <v>-0.69605568445475707</v>
      </c>
      <c r="U51" s="299">
        <v>0</v>
      </c>
      <c r="V51" s="299">
        <v>0</v>
      </c>
      <c r="W51" s="299">
        <v>0</v>
      </c>
      <c r="X51" s="299">
        <v>0</v>
      </c>
      <c r="Y51" s="299">
        <f t="shared" ref="Y51:Y54" si="3">P51-K51</f>
        <v>-3.0000000000000027E-3</v>
      </c>
      <c r="Z51" s="306">
        <f t="shared" ref="Z51:Z54" si="4">Y51/K51*100</f>
        <v>-0.69605568445475707</v>
      </c>
      <c r="AA51" s="299">
        <v>0</v>
      </c>
      <c r="AB51" s="299">
        <v>0</v>
      </c>
      <c r="AC51" s="299" t="s">
        <v>919</v>
      </c>
    </row>
    <row r="52" spans="1:29" ht="36.75" customHeight="1" x14ac:dyDescent="0.3">
      <c r="A52" s="299" t="s">
        <v>98</v>
      </c>
      <c r="B52" s="302" t="s">
        <v>831</v>
      </c>
      <c r="C52" s="299" t="s">
        <v>832</v>
      </c>
      <c r="D52" s="299">
        <v>0.53800000000000003</v>
      </c>
      <c r="E52" s="304">
        <v>0.53800000000000003</v>
      </c>
      <c r="F52" s="304">
        <v>0</v>
      </c>
      <c r="G52" s="299">
        <v>0.53800000000000003</v>
      </c>
      <c r="H52" s="299">
        <v>0.53800000000000003</v>
      </c>
      <c r="I52" s="299">
        <v>0</v>
      </c>
      <c r="J52" s="299">
        <v>0</v>
      </c>
      <c r="K52" s="299">
        <v>0.53800000000000003</v>
      </c>
      <c r="L52" s="299">
        <v>0</v>
      </c>
      <c r="M52" s="299">
        <v>0.53500000000000003</v>
      </c>
      <c r="N52" s="299">
        <v>0</v>
      </c>
      <c r="O52" s="299">
        <v>0</v>
      </c>
      <c r="P52" s="299">
        <v>0.53500000000000003</v>
      </c>
      <c r="Q52" s="299">
        <v>0</v>
      </c>
      <c r="R52" s="299">
        <f>G52-M52</f>
        <v>3.0000000000000027E-3</v>
      </c>
      <c r="S52" s="299">
        <f t="shared" si="1"/>
        <v>-3.0000000000000027E-3</v>
      </c>
      <c r="T52" s="306">
        <f t="shared" si="2"/>
        <v>-0.55762081784386663</v>
      </c>
      <c r="U52" s="299">
        <v>0</v>
      </c>
      <c r="V52" s="299">
        <v>0</v>
      </c>
      <c r="W52" s="299">
        <v>0</v>
      </c>
      <c r="X52" s="299">
        <v>0</v>
      </c>
      <c r="Y52" s="299">
        <f t="shared" si="3"/>
        <v>-3.0000000000000027E-3</v>
      </c>
      <c r="Z52" s="306">
        <f t="shared" si="4"/>
        <v>-0.55762081784386663</v>
      </c>
      <c r="AA52" s="299">
        <v>0</v>
      </c>
      <c r="AB52" s="299">
        <v>0</v>
      </c>
      <c r="AC52" s="299" t="s">
        <v>919</v>
      </c>
    </row>
    <row r="53" spans="1:29" ht="53.25" customHeight="1" x14ac:dyDescent="0.3">
      <c r="A53" s="299" t="s">
        <v>99</v>
      </c>
      <c r="B53" s="302" t="s">
        <v>833</v>
      </c>
      <c r="C53" s="299" t="s">
        <v>791</v>
      </c>
      <c r="D53" s="299">
        <v>1.2390000000000001</v>
      </c>
      <c r="E53" s="304">
        <f>E54</f>
        <v>1.2390000000000001</v>
      </c>
      <c r="F53" s="304">
        <v>0</v>
      </c>
      <c r="G53" s="299">
        <v>1.2390000000000001</v>
      </c>
      <c r="H53" s="299">
        <v>1.2390000000000001</v>
      </c>
      <c r="I53" s="299">
        <v>0</v>
      </c>
      <c r="J53" s="299">
        <v>0</v>
      </c>
      <c r="K53" s="299">
        <v>1.2390000000000001</v>
      </c>
      <c r="L53" s="299">
        <v>0</v>
      </c>
      <c r="M53" s="299">
        <v>1.103</v>
      </c>
      <c r="N53" s="299">
        <v>0</v>
      </c>
      <c r="O53" s="299">
        <v>0</v>
      </c>
      <c r="P53" s="299">
        <f>P54</f>
        <v>1.103</v>
      </c>
      <c r="Q53" s="299">
        <v>0</v>
      </c>
      <c r="R53" s="299" t="s">
        <v>919</v>
      </c>
      <c r="S53" s="299" t="s">
        <v>919</v>
      </c>
      <c r="T53" s="299" t="s">
        <v>919</v>
      </c>
      <c r="U53" s="299" t="s">
        <v>919</v>
      </c>
      <c r="V53" s="299" t="s">
        <v>919</v>
      </c>
      <c r="W53" s="299" t="s">
        <v>919</v>
      </c>
      <c r="X53" s="299" t="s">
        <v>919</v>
      </c>
      <c r="Y53" s="299" t="s">
        <v>919</v>
      </c>
      <c r="Z53" s="299" t="s">
        <v>919</v>
      </c>
      <c r="AA53" s="299" t="s">
        <v>919</v>
      </c>
      <c r="AB53" s="299" t="s">
        <v>919</v>
      </c>
      <c r="AC53" s="311" t="s">
        <v>923</v>
      </c>
    </row>
    <row r="54" spans="1:29" ht="41.25" customHeight="1" x14ac:dyDescent="0.3">
      <c r="A54" s="299" t="s">
        <v>99</v>
      </c>
      <c r="B54" s="302" t="s">
        <v>921</v>
      </c>
      <c r="C54" s="299" t="s">
        <v>834</v>
      </c>
      <c r="D54" s="299">
        <v>1.2390000000000001</v>
      </c>
      <c r="E54" s="304">
        <v>1.2390000000000001</v>
      </c>
      <c r="F54" s="304">
        <v>0</v>
      </c>
      <c r="G54" s="299">
        <v>1.2390000000000001</v>
      </c>
      <c r="H54" s="299">
        <v>1.2390000000000001</v>
      </c>
      <c r="I54" s="299">
        <v>0</v>
      </c>
      <c r="J54" s="299">
        <v>0</v>
      </c>
      <c r="K54" s="299">
        <v>1.2390000000000001</v>
      </c>
      <c r="L54" s="299">
        <v>0</v>
      </c>
      <c r="M54" s="299">
        <v>1.103</v>
      </c>
      <c r="N54" s="299">
        <v>0</v>
      </c>
      <c r="O54" s="299">
        <v>0</v>
      </c>
      <c r="P54" s="299">
        <v>1.103</v>
      </c>
      <c r="Q54" s="299">
        <v>0</v>
      </c>
      <c r="R54" s="299">
        <f>G54-M54</f>
        <v>0.13600000000000012</v>
      </c>
      <c r="S54" s="299">
        <f t="shared" si="1"/>
        <v>-0.13600000000000012</v>
      </c>
      <c r="T54" s="306">
        <f t="shared" si="2"/>
        <v>-10.976594027441495</v>
      </c>
      <c r="U54" s="299">
        <v>0</v>
      </c>
      <c r="V54" s="299">
        <v>0</v>
      </c>
      <c r="W54" s="299">
        <v>0</v>
      </c>
      <c r="X54" s="299">
        <v>0</v>
      </c>
      <c r="Y54" s="299">
        <f t="shared" si="3"/>
        <v>-0.13600000000000012</v>
      </c>
      <c r="Z54" s="306">
        <f t="shared" si="4"/>
        <v>-10.976594027441495</v>
      </c>
      <c r="AA54" s="299">
        <v>0</v>
      </c>
      <c r="AB54" s="299">
        <v>0</v>
      </c>
      <c r="AC54" s="311" t="s">
        <v>923</v>
      </c>
    </row>
    <row r="55" spans="1:29" ht="45" customHeight="1" x14ac:dyDescent="0.3">
      <c r="A55" s="299" t="s">
        <v>107</v>
      </c>
      <c r="B55" s="302" t="s">
        <v>835</v>
      </c>
      <c r="C55" s="299" t="s">
        <v>791</v>
      </c>
      <c r="D55" s="299">
        <v>6.7649999999999988</v>
      </c>
      <c r="E55" s="304">
        <f>E56</f>
        <v>6.7649999999999988</v>
      </c>
      <c r="F55" s="304">
        <v>0</v>
      </c>
      <c r="G55" s="299">
        <v>6.7649999999999988</v>
      </c>
      <c r="H55" s="299">
        <v>6.7649999999999988</v>
      </c>
      <c r="I55" s="299">
        <v>0</v>
      </c>
      <c r="J55" s="299">
        <v>0</v>
      </c>
      <c r="K55" s="299">
        <v>6.7649999999999988</v>
      </c>
      <c r="L55" s="299">
        <v>0</v>
      </c>
      <c r="M55" s="299">
        <v>6.5949999999999989</v>
      </c>
      <c r="N55" s="299">
        <v>0</v>
      </c>
      <c r="O55" s="299">
        <v>0</v>
      </c>
      <c r="P55" s="299">
        <f>P56</f>
        <v>6.5949999999999989</v>
      </c>
      <c r="Q55" s="299">
        <v>0</v>
      </c>
      <c r="R55" s="299" t="s">
        <v>919</v>
      </c>
      <c r="S55" s="299" t="s">
        <v>919</v>
      </c>
      <c r="T55" s="299" t="s">
        <v>919</v>
      </c>
      <c r="U55" s="299" t="s">
        <v>919</v>
      </c>
      <c r="V55" s="299" t="s">
        <v>919</v>
      </c>
      <c r="W55" s="299" t="s">
        <v>919</v>
      </c>
      <c r="X55" s="299" t="s">
        <v>919</v>
      </c>
      <c r="Y55" s="299" t="s">
        <v>919</v>
      </c>
      <c r="Z55" s="299" t="s">
        <v>919</v>
      </c>
      <c r="AA55" s="299" t="s">
        <v>919</v>
      </c>
      <c r="AB55" s="299" t="s">
        <v>919</v>
      </c>
      <c r="AC55" s="299" t="s">
        <v>919</v>
      </c>
    </row>
    <row r="56" spans="1:29" ht="41.25" customHeight="1" x14ac:dyDescent="0.3">
      <c r="A56" s="299" t="s">
        <v>836</v>
      </c>
      <c r="B56" s="302" t="s">
        <v>837</v>
      </c>
      <c r="C56" s="299" t="s">
        <v>791</v>
      </c>
      <c r="D56" s="299">
        <v>6.7649999999999988</v>
      </c>
      <c r="E56" s="304">
        <f>SUM(E57:E93)</f>
        <v>6.7649999999999988</v>
      </c>
      <c r="F56" s="304">
        <v>0</v>
      </c>
      <c r="G56" s="299">
        <v>6.7649999999999988</v>
      </c>
      <c r="H56" s="299">
        <v>6.7649999999999988</v>
      </c>
      <c r="I56" s="299">
        <v>0</v>
      </c>
      <c r="J56" s="299">
        <v>0</v>
      </c>
      <c r="K56" s="299">
        <v>6.7649999999999988</v>
      </c>
      <c r="L56" s="299">
        <v>0</v>
      </c>
      <c r="M56" s="299">
        <v>6.5949999999999989</v>
      </c>
      <c r="N56" s="299">
        <v>0</v>
      </c>
      <c r="O56" s="299">
        <v>0</v>
      </c>
      <c r="P56" s="299">
        <f>SUM(P57:P93)</f>
        <v>6.5949999999999989</v>
      </c>
      <c r="Q56" s="299">
        <v>0</v>
      </c>
      <c r="R56" s="299" t="s">
        <v>919</v>
      </c>
      <c r="S56" s="299" t="s">
        <v>919</v>
      </c>
      <c r="T56" s="299" t="s">
        <v>919</v>
      </c>
      <c r="U56" s="299" t="s">
        <v>919</v>
      </c>
      <c r="V56" s="299" t="s">
        <v>919</v>
      </c>
      <c r="W56" s="299" t="s">
        <v>919</v>
      </c>
      <c r="X56" s="299" t="s">
        <v>919</v>
      </c>
      <c r="Y56" s="299" t="s">
        <v>919</v>
      </c>
      <c r="Z56" s="299" t="s">
        <v>919</v>
      </c>
      <c r="AA56" s="299" t="s">
        <v>919</v>
      </c>
      <c r="AB56" s="299" t="s">
        <v>919</v>
      </c>
      <c r="AC56" s="299" t="s">
        <v>919</v>
      </c>
    </row>
    <row r="57" spans="1:29" ht="25.5" customHeight="1" x14ac:dyDescent="0.3">
      <c r="A57" s="299" t="s">
        <v>836</v>
      </c>
      <c r="B57" s="302" t="s">
        <v>929</v>
      </c>
      <c r="C57" s="299" t="s">
        <v>930</v>
      </c>
      <c r="D57" s="299">
        <v>0</v>
      </c>
      <c r="E57" s="304">
        <v>0</v>
      </c>
      <c r="F57" s="304">
        <v>0</v>
      </c>
      <c r="G57" s="299">
        <v>0</v>
      </c>
      <c r="H57" s="299">
        <v>0</v>
      </c>
      <c r="I57" s="299">
        <v>0</v>
      </c>
      <c r="J57" s="299">
        <v>0</v>
      </c>
      <c r="K57" s="299">
        <v>0</v>
      </c>
      <c r="L57" s="299">
        <v>0</v>
      </c>
      <c r="M57" s="299">
        <v>0</v>
      </c>
      <c r="N57" s="299">
        <v>0</v>
      </c>
      <c r="O57" s="299">
        <v>0</v>
      </c>
      <c r="P57" s="299">
        <v>0</v>
      </c>
      <c r="Q57" s="299">
        <v>0</v>
      </c>
      <c r="R57" s="299">
        <f t="shared" ref="R57:R93" si="5">G57-M57</f>
        <v>0</v>
      </c>
      <c r="S57" s="299">
        <f t="shared" si="1"/>
        <v>0</v>
      </c>
      <c r="T57" s="299">
        <v>0</v>
      </c>
      <c r="U57" s="299">
        <v>0</v>
      </c>
      <c r="V57" s="299">
        <v>0</v>
      </c>
      <c r="W57" s="299">
        <v>0</v>
      </c>
      <c r="X57" s="299">
        <v>0</v>
      </c>
      <c r="Y57" s="299">
        <v>0</v>
      </c>
      <c r="Z57" s="299">
        <v>0</v>
      </c>
      <c r="AA57" s="299">
        <v>0</v>
      </c>
      <c r="AB57" s="299">
        <v>0</v>
      </c>
      <c r="AC57" s="299" t="s">
        <v>919</v>
      </c>
    </row>
    <row r="58" spans="1:29" ht="27" customHeight="1" x14ac:dyDescent="0.3">
      <c r="A58" s="299" t="s">
        <v>836</v>
      </c>
      <c r="B58" s="302" t="s">
        <v>931</v>
      </c>
      <c r="C58" s="299" t="s">
        <v>932</v>
      </c>
      <c r="D58" s="299">
        <v>0</v>
      </c>
      <c r="E58" s="304">
        <v>0</v>
      </c>
      <c r="F58" s="304">
        <v>0</v>
      </c>
      <c r="G58" s="299">
        <v>0</v>
      </c>
      <c r="H58" s="299">
        <v>0</v>
      </c>
      <c r="I58" s="299">
        <v>0</v>
      </c>
      <c r="J58" s="299">
        <v>0</v>
      </c>
      <c r="K58" s="299">
        <v>0</v>
      </c>
      <c r="L58" s="299">
        <v>0</v>
      </c>
      <c r="M58" s="299">
        <v>0</v>
      </c>
      <c r="N58" s="299">
        <v>0</v>
      </c>
      <c r="O58" s="299">
        <v>0</v>
      </c>
      <c r="P58" s="299">
        <v>0</v>
      </c>
      <c r="Q58" s="299">
        <v>0</v>
      </c>
      <c r="R58" s="299">
        <f t="shared" si="5"/>
        <v>0</v>
      </c>
      <c r="S58" s="299">
        <f t="shared" si="1"/>
        <v>0</v>
      </c>
      <c r="T58" s="299">
        <v>0</v>
      </c>
      <c r="U58" s="299">
        <v>0</v>
      </c>
      <c r="V58" s="299">
        <v>0</v>
      </c>
      <c r="W58" s="299">
        <v>0</v>
      </c>
      <c r="X58" s="299">
        <v>0</v>
      </c>
      <c r="Y58" s="299">
        <v>0</v>
      </c>
      <c r="Z58" s="299">
        <v>0</v>
      </c>
      <c r="AA58" s="299">
        <v>0</v>
      </c>
      <c r="AB58" s="299">
        <v>0</v>
      </c>
      <c r="AC58" s="299" t="s">
        <v>919</v>
      </c>
    </row>
    <row r="59" spans="1:29" ht="30.75" customHeight="1" x14ac:dyDescent="0.3">
      <c r="A59" s="299" t="s">
        <v>836</v>
      </c>
      <c r="B59" s="302" t="s">
        <v>933</v>
      </c>
      <c r="C59" s="299" t="s">
        <v>934</v>
      </c>
      <c r="D59" s="299">
        <v>0</v>
      </c>
      <c r="E59" s="304">
        <v>0</v>
      </c>
      <c r="F59" s="304">
        <v>0</v>
      </c>
      <c r="G59" s="299">
        <v>0</v>
      </c>
      <c r="H59" s="299">
        <v>0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0</v>
      </c>
      <c r="O59" s="299">
        <v>0</v>
      </c>
      <c r="P59" s="299">
        <v>0</v>
      </c>
      <c r="Q59" s="299">
        <v>0</v>
      </c>
      <c r="R59" s="299">
        <f t="shared" si="5"/>
        <v>0</v>
      </c>
      <c r="S59" s="299">
        <f t="shared" si="1"/>
        <v>0</v>
      </c>
      <c r="T59" s="299">
        <v>0</v>
      </c>
      <c r="U59" s="299">
        <v>0</v>
      </c>
      <c r="V59" s="299">
        <v>0</v>
      </c>
      <c r="W59" s="299">
        <v>0</v>
      </c>
      <c r="X59" s="299">
        <v>0</v>
      </c>
      <c r="Y59" s="299">
        <v>0</v>
      </c>
      <c r="Z59" s="299">
        <v>0</v>
      </c>
      <c r="AA59" s="299">
        <v>0</v>
      </c>
      <c r="AB59" s="299">
        <v>0</v>
      </c>
      <c r="AC59" s="299" t="s">
        <v>919</v>
      </c>
    </row>
    <row r="60" spans="1:29" ht="34.5" customHeight="1" x14ac:dyDescent="0.3">
      <c r="A60" s="299" t="s">
        <v>836</v>
      </c>
      <c r="B60" s="302" t="s">
        <v>935</v>
      </c>
      <c r="C60" s="299" t="s">
        <v>936</v>
      </c>
      <c r="D60" s="299">
        <v>0</v>
      </c>
      <c r="E60" s="304">
        <v>0</v>
      </c>
      <c r="F60" s="304">
        <v>0</v>
      </c>
      <c r="G60" s="299">
        <v>0</v>
      </c>
      <c r="H60" s="299">
        <v>0</v>
      </c>
      <c r="I60" s="299">
        <v>0</v>
      </c>
      <c r="J60" s="299">
        <v>0</v>
      </c>
      <c r="K60" s="299">
        <v>0</v>
      </c>
      <c r="L60" s="299">
        <v>0</v>
      </c>
      <c r="M60" s="299">
        <v>0</v>
      </c>
      <c r="N60" s="299">
        <v>0</v>
      </c>
      <c r="O60" s="299">
        <v>0</v>
      </c>
      <c r="P60" s="299">
        <v>0</v>
      </c>
      <c r="Q60" s="299">
        <v>0</v>
      </c>
      <c r="R60" s="299">
        <f t="shared" si="5"/>
        <v>0</v>
      </c>
      <c r="S60" s="299">
        <f t="shared" si="1"/>
        <v>0</v>
      </c>
      <c r="T60" s="299">
        <v>0</v>
      </c>
      <c r="U60" s="299">
        <v>0</v>
      </c>
      <c r="V60" s="299">
        <v>0</v>
      </c>
      <c r="W60" s="299">
        <v>0</v>
      </c>
      <c r="X60" s="299">
        <v>0</v>
      </c>
      <c r="Y60" s="299">
        <v>0</v>
      </c>
      <c r="Z60" s="299">
        <v>0</v>
      </c>
      <c r="AA60" s="299">
        <v>0</v>
      </c>
      <c r="AB60" s="299">
        <v>0</v>
      </c>
      <c r="AC60" s="299" t="s">
        <v>919</v>
      </c>
    </row>
    <row r="61" spans="1:29" ht="28.5" customHeight="1" x14ac:dyDescent="0.3">
      <c r="A61" s="299" t="s">
        <v>836</v>
      </c>
      <c r="B61" s="302" t="s">
        <v>937</v>
      </c>
      <c r="C61" s="299" t="s">
        <v>938</v>
      </c>
      <c r="D61" s="299">
        <v>0</v>
      </c>
      <c r="E61" s="304">
        <v>0</v>
      </c>
      <c r="F61" s="304">
        <v>0</v>
      </c>
      <c r="G61" s="299">
        <v>0</v>
      </c>
      <c r="H61" s="299">
        <v>0</v>
      </c>
      <c r="I61" s="299">
        <v>0</v>
      </c>
      <c r="J61" s="299">
        <v>0</v>
      </c>
      <c r="K61" s="299">
        <v>0</v>
      </c>
      <c r="L61" s="299">
        <v>0</v>
      </c>
      <c r="M61" s="299">
        <v>0</v>
      </c>
      <c r="N61" s="299">
        <v>0</v>
      </c>
      <c r="O61" s="299">
        <v>0</v>
      </c>
      <c r="P61" s="299">
        <v>0</v>
      </c>
      <c r="Q61" s="299">
        <v>0</v>
      </c>
      <c r="R61" s="299">
        <f t="shared" si="5"/>
        <v>0</v>
      </c>
      <c r="S61" s="299">
        <f t="shared" si="1"/>
        <v>0</v>
      </c>
      <c r="T61" s="299">
        <v>0</v>
      </c>
      <c r="U61" s="299">
        <v>0</v>
      </c>
      <c r="V61" s="299">
        <v>0</v>
      </c>
      <c r="W61" s="299">
        <v>0</v>
      </c>
      <c r="X61" s="299">
        <v>0</v>
      </c>
      <c r="Y61" s="299">
        <v>0</v>
      </c>
      <c r="Z61" s="299">
        <v>0</v>
      </c>
      <c r="AA61" s="299">
        <v>0</v>
      </c>
      <c r="AB61" s="299">
        <v>0</v>
      </c>
      <c r="AC61" s="299" t="s">
        <v>919</v>
      </c>
    </row>
    <row r="62" spans="1:29" ht="39" customHeight="1" x14ac:dyDescent="0.3">
      <c r="A62" s="299" t="s">
        <v>836</v>
      </c>
      <c r="B62" s="302" t="s">
        <v>939</v>
      </c>
      <c r="C62" s="299" t="s">
        <v>940</v>
      </c>
      <c r="D62" s="299">
        <v>0</v>
      </c>
      <c r="E62" s="304">
        <v>0</v>
      </c>
      <c r="F62" s="304">
        <v>0</v>
      </c>
      <c r="G62" s="299">
        <v>0</v>
      </c>
      <c r="H62" s="299">
        <v>0</v>
      </c>
      <c r="I62" s="299">
        <v>0</v>
      </c>
      <c r="J62" s="299">
        <v>0</v>
      </c>
      <c r="K62" s="299">
        <v>0</v>
      </c>
      <c r="L62" s="299">
        <v>0</v>
      </c>
      <c r="M62" s="299">
        <v>0</v>
      </c>
      <c r="N62" s="299">
        <v>0</v>
      </c>
      <c r="O62" s="299">
        <v>0</v>
      </c>
      <c r="P62" s="299">
        <v>0</v>
      </c>
      <c r="Q62" s="299">
        <v>0</v>
      </c>
      <c r="R62" s="299">
        <f t="shared" si="5"/>
        <v>0</v>
      </c>
      <c r="S62" s="299">
        <f t="shared" si="1"/>
        <v>0</v>
      </c>
      <c r="T62" s="299">
        <v>0</v>
      </c>
      <c r="U62" s="299">
        <v>0</v>
      </c>
      <c r="V62" s="299">
        <v>0</v>
      </c>
      <c r="W62" s="299">
        <v>0</v>
      </c>
      <c r="X62" s="299">
        <v>0</v>
      </c>
      <c r="Y62" s="299">
        <v>0</v>
      </c>
      <c r="Z62" s="299">
        <v>0</v>
      </c>
      <c r="AA62" s="299">
        <v>0</v>
      </c>
      <c r="AB62" s="299">
        <v>0</v>
      </c>
      <c r="AC62" s="299" t="s">
        <v>919</v>
      </c>
    </row>
    <row r="63" spans="1:29" ht="30.75" customHeight="1" x14ac:dyDescent="0.3">
      <c r="A63" s="299" t="s">
        <v>836</v>
      </c>
      <c r="B63" s="302" t="s">
        <v>941</v>
      </c>
      <c r="C63" s="299" t="s">
        <v>942</v>
      </c>
      <c r="D63" s="299">
        <v>0</v>
      </c>
      <c r="E63" s="304">
        <v>0</v>
      </c>
      <c r="F63" s="304">
        <v>0</v>
      </c>
      <c r="G63" s="299">
        <v>0</v>
      </c>
      <c r="H63" s="299">
        <v>0</v>
      </c>
      <c r="I63" s="299">
        <v>0</v>
      </c>
      <c r="J63" s="299">
        <v>0</v>
      </c>
      <c r="K63" s="299">
        <v>0</v>
      </c>
      <c r="L63" s="299">
        <v>0</v>
      </c>
      <c r="M63" s="299">
        <v>0</v>
      </c>
      <c r="N63" s="299">
        <v>0</v>
      </c>
      <c r="O63" s="299">
        <v>0</v>
      </c>
      <c r="P63" s="299">
        <v>0</v>
      </c>
      <c r="Q63" s="299">
        <v>0</v>
      </c>
      <c r="R63" s="299">
        <f t="shared" si="5"/>
        <v>0</v>
      </c>
      <c r="S63" s="299">
        <f t="shared" si="1"/>
        <v>0</v>
      </c>
      <c r="T63" s="299">
        <v>0</v>
      </c>
      <c r="U63" s="299">
        <v>0</v>
      </c>
      <c r="V63" s="299">
        <v>0</v>
      </c>
      <c r="W63" s="299">
        <v>0</v>
      </c>
      <c r="X63" s="299">
        <v>0</v>
      </c>
      <c r="Y63" s="299">
        <v>0</v>
      </c>
      <c r="Z63" s="299">
        <v>0</v>
      </c>
      <c r="AA63" s="299">
        <v>0</v>
      </c>
      <c r="AB63" s="299">
        <v>0</v>
      </c>
      <c r="AC63" s="299" t="s">
        <v>919</v>
      </c>
    </row>
    <row r="64" spans="1:29" ht="32.25" customHeight="1" x14ac:dyDescent="0.3">
      <c r="A64" s="299" t="s">
        <v>836</v>
      </c>
      <c r="B64" s="302" t="s">
        <v>943</v>
      </c>
      <c r="C64" s="299" t="s">
        <v>944</v>
      </c>
      <c r="D64" s="299">
        <v>0</v>
      </c>
      <c r="E64" s="304">
        <v>0</v>
      </c>
      <c r="F64" s="304">
        <v>0</v>
      </c>
      <c r="G64" s="299">
        <v>0</v>
      </c>
      <c r="H64" s="299">
        <v>0</v>
      </c>
      <c r="I64" s="299">
        <v>0</v>
      </c>
      <c r="J64" s="299">
        <v>0</v>
      </c>
      <c r="K64" s="299">
        <v>0</v>
      </c>
      <c r="L64" s="299">
        <v>0</v>
      </c>
      <c r="M64" s="299">
        <v>0</v>
      </c>
      <c r="N64" s="299">
        <v>0</v>
      </c>
      <c r="O64" s="299">
        <v>0</v>
      </c>
      <c r="P64" s="299">
        <v>0</v>
      </c>
      <c r="Q64" s="299">
        <v>0</v>
      </c>
      <c r="R64" s="299">
        <f t="shared" si="5"/>
        <v>0</v>
      </c>
      <c r="S64" s="299">
        <f t="shared" si="1"/>
        <v>0</v>
      </c>
      <c r="T64" s="299">
        <v>0</v>
      </c>
      <c r="U64" s="299">
        <v>0</v>
      </c>
      <c r="V64" s="299">
        <v>0</v>
      </c>
      <c r="W64" s="299">
        <v>0</v>
      </c>
      <c r="X64" s="299">
        <v>0</v>
      </c>
      <c r="Y64" s="299">
        <v>0</v>
      </c>
      <c r="Z64" s="299">
        <v>0</v>
      </c>
      <c r="AA64" s="299">
        <v>0</v>
      </c>
      <c r="AB64" s="299">
        <v>0</v>
      </c>
      <c r="AC64" s="299" t="s">
        <v>919</v>
      </c>
    </row>
    <row r="65" spans="1:29" ht="41.25" customHeight="1" x14ac:dyDescent="0.3">
      <c r="A65" s="299" t="s">
        <v>836</v>
      </c>
      <c r="B65" s="302" t="s">
        <v>945</v>
      </c>
      <c r="C65" s="299" t="s">
        <v>946</v>
      </c>
      <c r="D65" s="299">
        <v>0</v>
      </c>
      <c r="E65" s="304">
        <v>0</v>
      </c>
      <c r="F65" s="304">
        <v>0</v>
      </c>
      <c r="G65" s="299">
        <v>0</v>
      </c>
      <c r="H65" s="299">
        <v>0</v>
      </c>
      <c r="I65" s="299">
        <v>0</v>
      </c>
      <c r="J65" s="299">
        <v>0</v>
      </c>
      <c r="K65" s="299">
        <v>0</v>
      </c>
      <c r="L65" s="299">
        <v>0</v>
      </c>
      <c r="M65" s="299">
        <v>0</v>
      </c>
      <c r="N65" s="299">
        <v>0</v>
      </c>
      <c r="O65" s="299">
        <v>0</v>
      </c>
      <c r="P65" s="299">
        <v>0</v>
      </c>
      <c r="Q65" s="299">
        <v>0</v>
      </c>
      <c r="R65" s="299">
        <f t="shared" si="5"/>
        <v>0</v>
      </c>
      <c r="S65" s="299">
        <f t="shared" si="1"/>
        <v>0</v>
      </c>
      <c r="T65" s="299">
        <v>0</v>
      </c>
      <c r="U65" s="299">
        <v>0</v>
      </c>
      <c r="V65" s="299">
        <v>0</v>
      </c>
      <c r="W65" s="299">
        <v>0</v>
      </c>
      <c r="X65" s="299">
        <v>0</v>
      </c>
      <c r="Y65" s="299">
        <v>0</v>
      </c>
      <c r="Z65" s="299">
        <v>0</v>
      </c>
      <c r="AA65" s="299">
        <v>0</v>
      </c>
      <c r="AB65" s="299">
        <v>0</v>
      </c>
      <c r="AC65" s="299" t="s">
        <v>919</v>
      </c>
    </row>
    <row r="66" spans="1:29" ht="37.5" customHeight="1" x14ac:dyDescent="0.3">
      <c r="A66" s="299" t="s">
        <v>836</v>
      </c>
      <c r="B66" s="302" t="s">
        <v>947</v>
      </c>
      <c r="C66" s="299" t="s">
        <v>948</v>
      </c>
      <c r="D66" s="299">
        <v>0</v>
      </c>
      <c r="E66" s="304">
        <v>0</v>
      </c>
      <c r="F66" s="304">
        <v>0</v>
      </c>
      <c r="G66" s="299">
        <v>0</v>
      </c>
      <c r="H66" s="299">
        <v>0</v>
      </c>
      <c r="I66" s="299">
        <v>0</v>
      </c>
      <c r="J66" s="299">
        <v>0</v>
      </c>
      <c r="K66" s="299">
        <v>0</v>
      </c>
      <c r="L66" s="299">
        <v>0</v>
      </c>
      <c r="M66" s="299">
        <v>0</v>
      </c>
      <c r="N66" s="299">
        <v>0</v>
      </c>
      <c r="O66" s="299">
        <v>0</v>
      </c>
      <c r="P66" s="299">
        <v>0</v>
      </c>
      <c r="Q66" s="299">
        <v>0</v>
      </c>
      <c r="R66" s="299">
        <f t="shared" si="5"/>
        <v>0</v>
      </c>
      <c r="S66" s="299">
        <f t="shared" si="1"/>
        <v>0</v>
      </c>
      <c r="T66" s="299">
        <v>0</v>
      </c>
      <c r="U66" s="299">
        <v>0</v>
      </c>
      <c r="V66" s="299">
        <v>0</v>
      </c>
      <c r="W66" s="299">
        <v>0</v>
      </c>
      <c r="X66" s="299">
        <v>0</v>
      </c>
      <c r="Y66" s="299">
        <v>0</v>
      </c>
      <c r="Z66" s="299">
        <v>0</v>
      </c>
      <c r="AA66" s="299">
        <v>0</v>
      </c>
      <c r="AB66" s="299">
        <v>0</v>
      </c>
      <c r="AC66" s="299" t="s">
        <v>919</v>
      </c>
    </row>
    <row r="67" spans="1:29" ht="39" customHeight="1" x14ac:dyDescent="0.3">
      <c r="A67" s="299" t="s">
        <v>836</v>
      </c>
      <c r="B67" s="302" t="s">
        <v>949</v>
      </c>
      <c r="C67" s="299" t="s">
        <v>950</v>
      </c>
      <c r="D67" s="299">
        <v>0</v>
      </c>
      <c r="E67" s="304">
        <v>0</v>
      </c>
      <c r="F67" s="304">
        <v>0</v>
      </c>
      <c r="G67" s="299">
        <v>0</v>
      </c>
      <c r="H67" s="299">
        <v>0</v>
      </c>
      <c r="I67" s="299">
        <v>0</v>
      </c>
      <c r="J67" s="299">
        <v>0</v>
      </c>
      <c r="K67" s="299">
        <v>0</v>
      </c>
      <c r="L67" s="299">
        <v>0</v>
      </c>
      <c r="M67" s="299">
        <v>0</v>
      </c>
      <c r="N67" s="299">
        <v>0</v>
      </c>
      <c r="O67" s="299">
        <v>0</v>
      </c>
      <c r="P67" s="299">
        <v>0</v>
      </c>
      <c r="Q67" s="299">
        <v>0</v>
      </c>
      <c r="R67" s="299">
        <f t="shared" si="5"/>
        <v>0</v>
      </c>
      <c r="S67" s="299">
        <f t="shared" si="1"/>
        <v>0</v>
      </c>
      <c r="T67" s="299">
        <v>0</v>
      </c>
      <c r="U67" s="299">
        <v>0</v>
      </c>
      <c r="V67" s="299">
        <v>0</v>
      </c>
      <c r="W67" s="299">
        <v>0</v>
      </c>
      <c r="X67" s="299">
        <v>0</v>
      </c>
      <c r="Y67" s="299">
        <v>0</v>
      </c>
      <c r="Z67" s="299">
        <v>0</v>
      </c>
      <c r="AA67" s="299">
        <v>0</v>
      </c>
      <c r="AB67" s="299">
        <v>0</v>
      </c>
      <c r="AC67" s="299" t="s">
        <v>919</v>
      </c>
    </row>
    <row r="68" spans="1:29" ht="33.75" customHeight="1" x14ac:dyDescent="0.3">
      <c r="A68" s="299" t="s">
        <v>836</v>
      </c>
      <c r="B68" s="302" t="s">
        <v>838</v>
      </c>
      <c r="C68" s="299" t="s">
        <v>839</v>
      </c>
      <c r="D68" s="299">
        <v>0.27100000000000002</v>
      </c>
      <c r="E68" s="304">
        <v>0.27100000000000002</v>
      </c>
      <c r="F68" s="304">
        <v>0</v>
      </c>
      <c r="G68" s="299">
        <v>0.27100000000000002</v>
      </c>
      <c r="H68" s="299">
        <v>0.27100000000000002</v>
      </c>
      <c r="I68" s="299">
        <v>0</v>
      </c>
      <c r="J68" s="299">
        <v>0</v>
      </c>
      <c r="K68" s="299">
        <v>0.27100000000000002</v>
      </c>
      <c r="L68" s="299">
        <v>0</v>
      </c>
      <c r="M68" s="303">
        <v>0.27</v>
      </c>
      <c r="N68" s="312">
        <v>0</v>
      </c>
      <c r="O68" s="306">
        <v>0</v>
      </c>
      <c r="P68" s="303">
        <v>0.27</v>
      </c>
      <c r="Q68" s="299">
        <v>0</v>
      </c>
      <c r="R68" s="303">
        <f t="shared" si="5"/>
        <v>1.0000000000000009E-3</v>
      </c>
      <c r="S68" s="303">
        <f t="shared" si="1"/>
        <v>-1.0000000000000009E-3</v>
      </c>
      <c r="T68" s="299">
        <f t="shared" si="2"/>
        <v>-0.36900369003690064</v>
      </c>
      <c r="U68" s="299">
        <v>0</v>
      </c>
      <c r="V68" s="299">
        <v>0</v>
      </c>
      <c r="W68" s="299">
        <v>0</v>
      </c>
      <c r="X68" s="299">
        <v>0</v>
      </c>
      <c r="Y68" s="299">
        <f t="shared" ref="Y68:Y93" si="6">P68-K68</f>
        <v>-1.0000000000000009E-3</v>
      </c>
      <c r="Z68" s="306">
        <f t="shared" ref="Z68:Z75" si="7">Y68/K68*100</f>
        <v>-0.36900369003690064</v>
      </c>
      <c r="AA68" s="299">
        <v>0</v>
      </c>
      <c r="AB68" s="299">
        <v>0</v>
      </c>
      <c r="AC68" s="299" t="s">
        <v>919</v>
      </c>
    </row>
    <row r="69" spans="1:29" ht="30.75" customHeight="1" x14ac:dyDescent="0.3">
      <c r="A69" s="299" t="s">
        <v>836</v>
      </c>
      <c r="B69" s="302" t="s">
        <v>840</v>
      </c>
      <c r="C69" s="299" t="s">
        <v>841</v>
      </c>
      <c r="D69" s="299">
        <v>0.21099999999999999</v>
      </c>
      <c r="E69" s="304">
        <v>0.21099999999999999</v>
      </c>
      <c r="F69" s="304">
        <v>0</v>
      </c>
      <c r="G69" s="299">
        <v>0.21099999999999999</v>
      </c>
      <c r="H69" s="299">
        <v>0.21099999999999999</v>
      </c>
      <c r="I69" s="299">
        <v>0</v>
      </c>
      <c r="J69" s="299">
        <v>0</v>
      </c>
      <c r="K69" s="299">
        <v>0.21099999999999999</v>
      </c>
      <c r="L69" s="299">
        <v>0</v>
      </c>
      <c r="M69" s="299">
        <v>0.20899999999999999</v>
      </c>
      <c r="N69" s="299">
        <v>0</v>
      </c>
      <c r="O69" s="299">
        <v>0</v>
      </c>
      <c r="P69" s="299">
        <v>0.20899999999999999</v>
      </c>
      <c r="Q69" s="299">
        <v>0</v>
      </c>
      <c r="R69" s="299">
        <f t="shared" si="5"/>
        <v>2.0000000000000018E-3</v>
      </c>
      <c r="S69" s="299">
        <f t="shared" si="1"/>
        <v>-2.0000000000000018E-3</v>
      </c>
      <c r="T69" s="299">
        <f t="shared" si="2"/>
        <v>-0.94786729857819996</v>
      </c>
      <c r="U69" s="299">
        <v>0</v>
      </c>
      <c r="V69" s="299">
        <v>0</v>
      </c>
      <c r="W69" s="299">
        <v>0</v>
      </c>
      <c r="X69" s="299">
        <v>0</v>
      </c>
      <c r="Y69" s="299">
        <f t="shared" si="6"/>
        <v>-2.0000000000000018E-3</v>
      </c>
      <c r="Z69" s="306">
        <f t="shared" si="7"/>
        <v>-0.94786729857819996</v>
      </c>
      <c r="AA69" s="299">
        <v>0</v>
      </c>
      <c r="AB69" s="299">
        <v>0</v>
      </c>
      <c r="AC69" s="299" t="s">
        <v>919</v>
      </c>
    </row>
    <row r="70" spans="1:29" ht="30.75" customHeight="1" x14ac:dyDescent="0.3">
      <c r="A70" s="299" t="s">
        <v>836</v>
      </c>
      <c r="B70" s="302" t="s">
        <v>842</v>
      </c>
      <c r="C70" s="299" t="s">
        <v>843</v>
      </c>
      <c r="D70" s="299">
        <v>0.52800000000000002</v>
      </c>
      <c r="E70" s="304">
        <v>0.52800000000000002</v>
      </c>
      <c r="F70" s="304">
        <v>0</v>
      </c>
      <c r="G70" s="299">
        <v>0.52800000000000002</v>
      </c>
      <c r="H70" s="299">
        <v>0.52800000000000002</v>
      </c>
      <c r="I70" s="299">
        <v>0</v>
      </c>
      <c r="J70" s="299">
        <v>0</v>
      </c>
      <c r="K70" s="299">
        <v>0.52800000000000002</v>
      </c>
      <c r="L70" s="299">
        <v>0</v>
      </c>
      <c r="M70" s="299">
        <v>0.52500000000000002</v>
      </c>
      <c r="N70" s="299">
        <v>0</v>
      </c>
      <c r="O70" s="299">
        <v>0</v>
      </c>
      <c r="P70" s="299">
        <v>0.52500000000000002</v>
      </c>
      <c r="Q70" s="299">
        <v>0</v>
      </c>
      <c r="R70" s="299">
        <f t="shared" si="5"/>
        <v>3.0000000000000027E-3</v>
      </c>
      <c r="S70" s="299">
        <f t="shared" si="1"/>
        <v>-3.0000000000000027E-3</v>
      </c>
      <c r="T70" s="299">
        <f t="shared" si="2"/>
        <v>-0.56818181818181868</v>
      </c>
      <c r="U70" s="299">
        <v>0</v>
      </c>
      <c r="V70" s="299">
        <v>0</v>
      </c>
      <c r="W70" s="299">
        <v>0</v>
      </c>
      <c r="X70" s="299">
        <v>0</v>
      </c>
      <c r="Y70" s="299">
        <f t="shared" si="6"/>
        <v>-3.0000000000000027E-3</v>
      </c>
      <c r="Z70" s="306">
        <f t="shared" si="7"/>
        <v>-0.56818181818181868</v>
      </c>
      <c r="AA70" s="299">
        <v>0</v>
      </c>
      <c r="AB70" s="299">
        <v>0</v>
      </c>
      <c r="AC70" s="299" t="s">
        <v>919</v>
      </c>
    </row>
    <row r="71" spans="1:29" ht="34.5" customHeight="1" x14ac:dyDescent="0.3">
      <c r="A71" s="299" t="s">
        <v>836</v>
      </c>
      <c r="B71" s="302" t="s">
        <v>844</v>
      </c>
      <c r="C71" s="299" t="s">
        <v>845</v>
      </c>
      <c r="D71" s="299">
        <v>0.29199999999999998</v>
      </c>
      <c r="E71" s="304">
        <v>0.29199999999999998</v>
      </c>
      <c r="F71" s="304">
        <v>0</v>
      </c>
      <c r="G71" s="299">
        <v>0.29199999999999998</v>
      </c>
      <c r="H71" s="299">
        <v>0.29199999999999998</v>
      </c>
      <c r="I71" s="299">
        <v>0</v>
      </c>
      <c r="J71" s="299">
        <v>0</v>
      </c>
      <c r="K71" s="299">
        <v>0.29199999999999998</v>
      </c>
      <c r="L71" s="299">
        <v>0</v>
      </c>
      <c r="M71" s="299">
        <v>0.29099999999999998</v>
      </c>
      <c r="N71" s="299">
        <v>0</v>
      </c>
      <c r="O71" s="299">
        <v>0</v>
      </c>
      <c r="P71" s="299">
        <v>0.29099999999999998</v>
      </c>
      <c r="Q71" s="299">
        <v>0</v>
      </c>
      <c r="R71" s="299">
        <f t="shared" si="5"/>
        <v>1.0000000000000009E-3</v>
      </c>
      <c r="S71" s="299">
        <f t="shared" si="1"/>
        <v>-1.0000000000000009E-3</v>
      </c>
      <c r="T71" s="299">
        <f t="shared" si="2"/>
        <v>-0.34246575342465785</v>
      </c>
      <c r="U71" s="299">
        <v>0</v>
      </c>
      <c r="V71" s="299">
        <v>0</v>
      </c>
      <c r="W71" s="299">
        <v>0</v>
      </c>
      <c r="X71" s="299">
        <v>0</v>
      </c>
      <c r="Y71" s="299">
        <f t="shared" si="6"/>
        <v>-1.0000000000000009E-3</v>
      </c>
      <c r="Z71" s="306">
        <f t="shared" si="7"/>
        <v>-0.34246575342465785</v>
      </c>
      <c r="AA71" s="299">
        <v>0</v>
      </c>
      <c r="AB71" s="299">
        <v>0</v>
      </c>
      <c r="AC71" s="299" t="s">
        <v>919</v>
      </c>
    </row>
    <row r="72" spans="1:29" ht="36" customHeight="1" x14ac:dyDescent="0.3">
      <c r="A72" s="299" t="s">
        <v>836</v>
      </c>
      <c r="B72" s="302" t="s">
        <v>846</v>
      </c>
      <c r="C72" s="299" t="s">
        <v>847</v>
      </c>
      <c r="D72" s="299">
        <v>0.105</v>
      </c>
      <c r="E72" s="304">
        <v>0.105</v>
      </c>
      <c r="F72" s="304">
        <v>0</v>
      </c>
      <c r="G72" s="299">
        <v>0.105</v>
      </c>
      <c r="H72" s="299">
        <v>0.105</v>
      </c>
      <c r="I72" s="299">
        <v>0</v>
      </c>
      <c r="J72" s="299">
        <v>0</v>
      </c>
      <c r="K72" s="299">
        <v>0.105</v>
      </c>
      <c r="L72" s="299">
        <v>0</v>
      </c>
      <c r="M72" s="299">
        <v>0.105</v>
      </c>
      <c r="N72" s="299">
        <v>0</v>
      </c>
      <c r="O72" s="299">
        <v>0</v>
      </c>
      <c r="P72" s="299">
        <v>0.105</v>
      </c>
      <c r="Q72" s="299">
        <v>0</v>
      </c>
      <c r="R72" s="299">
        <f t="shared" si="5"/>
        <v>0</v>
      </c>
      <c r="S72" s="299">
        <f t="shared" si="1"/>
        <v>0</v>
      </c>
      <c r="T72" s="299">
        <f t="shared" si="2"/>
        <v>0</v>
      </c>
      <c r="U72" s="299">
        <v>0</v>
      </c>
      <c r="V72" s="299">
        <v>0</v>
      </c>
      <c r="W72" s="299">
        <v>0</v>
      </c>
      <c r="X72" s="299">
        <v>0</v>
      </c>
      <c r="Y72" s="299">
        <f t="shared" si="6"/>
        <v>0</v>
      </c>
      <c r="Z72" s="307">
        <f t="shared" si="7"/>
        <v>0</v>
      </c>
      <c r="AA72" s="299">
        <v>0</v>
      </c>
      <c r="AB72" s="299">
        <v>0</v>
      </c>
      <c r="AC72" s="299" t="s">
        <v>919</v>
      </c>
    </row>
    <row r="73" spans="1:29" ht="51" customHeight="1" x14ac:dyDescent="0.3">
      <c r="A73" s="299" t="s">
        <v>836</v>
      </c>
      <c r="B73" s="302" t="s">
        <v>848</v>
      </c>
      <c r="C73" s="299" t="s">
        <v>849</v>
      </c>
      <c r="D73" s="299">
        <v>0.308</v>
      </c>
      <c r="E73" s="304">
        <v>0.308</v>
      </c>
      <c r="F73" s="304">
        <v>0</v>
      </c>
      <c r="G73" s="299">
        <v>0.308</v>
      </c>
      <c r="H73" s="299">
        <v>0.308</v>
      </c>
      <c r="I73" s="299">
        <v>0</v>
      </c>
      <c r="J73" s="299">
        <v>0</v>
      </c>
      <c r="K73" s="299">
        <v>0.308</v>
      </c>
      <c r="L73" s="299">
        <v>0</v>
      </c>
      <c r="M73" s="299">
        <v>0.25600000000000001</v>
      </c>
      <c r="N73" s="299">
        <v>0</v>
      </c>
      <c r="O73" s="299">
        <v>0</v>
      </c>
      <c r="P73" s="299">
        <v>0.25600000000000001</v>
      </c>
      <c r="Q73" s="299">
        <v>0</v>
      </c>
      <c r="R73" s="299">
        <f t="shared" si="5"/>
        <v>5.1999999999999991E-2</v>
      </c>
      <c r="S73" s="299">
        <f t="shared" si="1"/>
        <v>-5.1999999999999991E-2</v>
      </c>
      <c r="T73" s="299">
        <f t="shared" si="2"/>
        <v>-16.88311688311688</v>
      </c>
      <c r="U73" s="299">
        <v>0</v>
      </c>
      <c r="V73" s="299">
        <v>0</v>
      </c>
      <c r="W73" s="299">
        <v>0</v>
      </c>
      <c r="X73" s="299">
        <v>0</v>
      </c>
      <c r="Y73" s="299">
        <f t="shared" si="6"/>
        <v>-5.1999999999999991E-2</v>
      </c>
      <c r="Z73" s="307">
        <f t="shared" si="7"/>
        <v>-16.88311688311688</v>
      </c>
      <c r="AA73" s="299">
        <v>0</v>
      </c>
      <c r="AB73" s="299">
        <v>0</v>
      </c>
      <c r="AC73" s="311" t="s">
        <v>922</v>
      </c>
    </row>
    <row r="74" spans="1:29" ht="57.75" customHeight="1" x14ac:dyDescent="0.3">
      <c r="A74" s="299" t="s">
        <v>836</v>
      </c>
      <c r="B74" s="302" t="s">
        <v>850</v>
      </c>
      <c r="C74" s="299" t="s">
        <v>851</v>
      </c>
      <c r="D74" s="299">
        <v>0.28499999999999998</v>
      </c>
      <c r="E74" s="304">
        <v>0.28499999999999998</v>
      </c>
      <c r="F74" s="304">
        <v>0</v>
      </c>
      <c r="G74" s="299">
        <v>0.28499999999999998</v>
      </c>
      <c r="H74" s="299">
        <v>0.28499999999999998</v>
      </c>
      <c r="I74" s="299">
        <v>0</v>
      </c>
      <c r="J74" s="299">
        <v>0</v>
      </c>
      <c r="K74" s="299">
        <v>0.28499999999999998</v>
      </c>
      <c r="L74" s="299">
        <v>0</v>
      </c>
      <c r="M74" s="299">
        <v>0.23899999999999999</v>
      </c>
      <c r="N74" s="299">
        <v>0</v>
      </c>
      <c r="O74" s="299">
        <v>0</v>
      </c>
      <c r="P74" s="299">
        <v>0.23899999999999999</v>
      </c>
      <c r="Q74" s="299">
        <v>0</v>
      </c>
      <c r="R74" s="299">
        <f t="shared" si="5"/>
        <v>4.5999999999999985E-2</v>
      </c>
      <c r="S74" s="299">
        <f t="shared" si="1"/>
        <v>-4.5999999999999985E-2</v>
      </c>
      <c r="T74" s="299">
        <f t="shared" si="2"/>
        <v>-16.140350877192979</v>
      </c>
      <c r="U74" s="299">
        <v>0</v>
      </c>
      <c r="V74" s="299">
        <v>0</v>
      </c>
      <c r="W74" s="299">
        <v>0</v>
      </c>
      <c r="X74" s="299">
        <v>0</v>
      </c>
      <c r="Y74" s="299">
        <f t="shared" si="6"/>
        <v>-4.5999999999999985E-2</v>
      </c>
      <c r="Z74" s="307">
        <f t="shared" si="7"/>
        <v>-16.140350877192979</v>
      </c>
      <c r="AA74" s="299">
        <v>0</v>
      </c>
      <c r="AB74" s="299">
        <v>0</v>
      </c>
      <c r="AC74" s="311" t="s">
        <v>922</v>
      </c>
    </row>
    <row r="75" spans="1:29" ht="56.25" customHeight="1" x14ac:dyDescent="0.3">
      <c r="A75" s="299" t="s">
        <v>836</v>
      </c>
      <c r="B75" s="302" t="s">
        <v>852</v>
      </c>
      <c r="C75" s="299" t="s">
        <v>853</v>
      </c>
      <c r="D75" s="299">
        <v>0.35399999999999998</v>
      </c>
      <c r="E75" s="304">
        <v>0.35399999999999998</v>
      </c>
      <c r="F75" s="304">
        <v>0</v>
      </c>
      <c r="G75" s="299">
        <v>0.35399999999999998</v>
      </c>
      <c r="H75" s="299">
        <v>0.35399999999999998</v>
      </c>
      <c r="I75" s="299">
        <v>0</v>
      </c>
      <c r="J75" s="299">
        <v>0</v>
      </c>
      <c r="K75" s="299">
        <v>0.35399999999999998</v>
      </c>
      <c r="L75" s="299">
        <v>0</v>
      </c>
      <c r="M75" s="299">
        <v>0.30099999999999999</v>
      </c>
      <c r="N75" s="299">
        <v>0</v>
      </c>
      <c r="O75" s="299">
        <v>0</v>
      </c>
      <c r="P75" s="299">
        <v>0.30099999999999999</v>
      </c>
      <c r="Q75" s="299">
        <v>0</v>
      </c>
      <c r="R75" s="299">
        <f t="shared" si="5"/>
        <v>5.2999999999999992E-2</v>
      </c>
      <c r="S75" s="299">
        <f t="shared" si="1"/>
        <v>-5.2999999999999992E-2</v>
      </c>
      <c r="T75" s="306">
        <f t="shared" si="2"/>
        <v>-14.971751412429377</v>
      </c>
      <c r="U75" s="299">
        <v>0</v>
      </c>
      <c r="V75" s="299">
        <v>0</v>
      </c>
      <c r="W75" s="299">
        <v>0</v>
      </c>
      <c r="X75" s="299">
        <v>0</v>
      </c>
      <c r="Y75" s="299">
        <f t="shared" si="6"/>
        <v>-5.2999999999999992E-2</v>
      </c>
      <c r="Z75" s="306">
        <f t="shared" si="7"/>
        <v>-14.971751412429377</v>
      </c>
      <c r="AA75" s="299">
        <v>0</v>
      </c>
      <c r="AB75" s="299">
        <v>0</v>
      </c>
      <c r="AC75" s="311" t="s">
        <v>922</v>
      </c>
    </row>
    <row r="76" spans="1:29" ht="36" customHeight="1" x14ac:dyDescent="0.3">
      <c r="A76" s="299" t="s">
        <v>836</v>
      </c>
      <c r="B76" s="302" t="s">
        <v>854</v>
      </c>
      <c r="C76" s="299" t="s">
        <v>855</v>
      </c>
      <c r="D76" s="299">
        <v>0.27</v>
      </c>
      <c r="E76" s="304">
        <v>0.27</v>
      </c>
      <c r="F76" s="304">
        <v>0</v>
      </c>
      <c r="G76" s="299">
        <v>0.27</v>
      </c>
      <c r="H76" s="299">
        <v>0.27</v>
      </c>
      <c r="I76" s="299">
        <v>0</v>
      </c>
      <c r="J76" s="299">
        <v>0</v>
      </c>
      <c r="K76" s="299">
        <v>0.27</v>
      </c>
      <c r="L76" s="299">
        <v>0</v>
      </c>
      <c r="M76" s="299">
        <v>0.27</v>
      </c>
      <c r="N76" s="299">
        <v>0</v>
      </c>
      <c r="O76" s="299">
        <v>0</v>
      </c>
      <c r="P76" s="299">
        <v>0.27</v>
      </c>
      <c r="Q76" s="299">
        <v>0</v>
      </c>
      <c r="R76" s="299">
        <f t="shared" si="5"/>
        <v>0</v>
      </c>
      <c r="S76" s="299">
        <f t="shared" si="1"/>
        <v>0</v>
      </c>
      <c r="T76" s="299">
        <f t="shared" si="2"/>
        <v>0</v>
      </c>
      <c r="U76" s="299">
        <v>0</v>
      </c>
      <c r="V76" s="299">
        <v>0</v>
      </c>
      <c r="W76" s="299">
        <v>0</v>
      </c>
      <c r="X76" s="299">
        <v>0</v>
      </c>
      <c r="Y76" s="299">
        <f t="shared" si="6"/>
        <v>0</v>
      </c>
      <c r="Z76" s="299">
        <v>0</v>
      </c>
      <c r="AA76" s="299">
        <v>0</v>
      </c>
      <c r="AB76" s="299">
        <v>0</v>
      </c>
      <c r="AC76" s="299" t="s">
        <v>919</v>
      </c>
    </row>
    <row r="77" spans="1:29" ht="36" customHeight="1" x14ac:dyDescent="0.3">
      <c r="A77" s="299" t="s">
        <v>836</v>
      </c>
      <c r="B77" s="302" t="s">
        <v>856</v>
      </c>
      <c r="C77" s="299" t="s">
        <v>857</v>
      </c>
      <c r="D77" s="299">
        <v>0.34799999999999998</v>
      </c>
      <c r="E77" s="304">
        <v>0.34799999999999998</v>
      </c>
      <c r="F77" s="304">
        <v>0</v>
      </c>
      <c r="G77" s="299">
        <v>0.34799999999999998</v>
      </c>
      <c r="H77" s="299">
        <v>0.34799999999999998</v>
      </c>
      <c r="I77" s="299">
        <v>0</v>
      </c>
      <c r="J77" s="299">
        <v>0</v>
      </c>
      <c r="K77" s="299">
        <v>0.34799999999999998</v>
      </c>
      <c r="L77" s="299">
        <v>0</v>
      </c>
      <c r="M77" s="299">
        <v>0.34799999999999998</v>
      </c>
      <c r="N77" s="299">
        <v>0</v>
      </c>
      <c r="O77" s="299">
        <v>0</v>
      </c>
      <c r="P77" s="299">
        <v>0.34799999999999998</v>
      </c>
      <c r="Q77" s="299">
        <v>0</v>
      </c>
      <c r="R77" s="299">
        <f t="shared" si="5"/>
        <v>0</v>
      </c>
      <c r="S77" s="299">
        <f t="shared" si="1"/>
        <v>0</v>
      </c>
      <c r="T77" s="299">
        <f t="shared" si="2"/>
        <v>0</v>
      </c>
      <c r="U77" s="299">
        <v>0</v>
      </c>
      <c r="V77" s="299">
        <v>0</v>
      </c>
      <c r="W77" s="299">
        <v>0</v>
      </c>
      <c r="X77" s="299">
        <v>0</v>
      </c>
      <c r="Y77" s="299">
        <f t="shared" si="6"/>
        <v>0</v>
      </c>
      <c r="Z77" s="299">
        <v>0</v>
      </c>
      <c r="AA77" s="299">
        <v>0</v>
      </c>
      <c r="AB77" s="299">
        <v>0</v>
      </c>
      <c r="AC77" s="299" t="s">
        <v>919</v>
      </c>
    </row>
    <row r="78" spans="1:29" ht="36" customHeight="1" x14ac:dyDescent="0.3">
      <c r="A78" s="299" t="s">
        <v>836</v>
      </c>
      <c r="B78" s="302" t="s">
        <v>858</v>
      </c>
      <c r="C78" s="299" t="s">
        <v>859</v>
      </c>
      <c r="D78" s="299">
        <v>0.125</v>
      </c>
      <c r="E78" s="304">
        <v>0.125</v>
      </c>
      <c r="F78" s="304">
        <v>0</v>
      </c>
      <c r="G78" s="299">
        <v>0.125</v>
      </c>
      <c r="H78" s="299">
        <v>0.125</v>
      </c>
      <c r="I78" s="299">
        <v>0</v>
      </c>
      <c r="J78" s="299">
        <v>0</v>
      </c>
      <c r="K78" s="299">
        <v>0.125</v>
      </c>
      <c r="L78" s="299">
        <v>0</v>
      </c>
      <c r="M78" s="299">
        <v>0.125</v>
      </c>
      <c r="N78" s="299">
        <v>0</v>
      </c>
      <c r="O78" s="299">
        <v>0</v>
      </c>
      <c r="P78" s="299">
        <v>0.125</v>
      </c>
      <c r="Q78" s="299">
        <v>0</v>
      </c>
      <c r="R78" s="299">
        <f t="shared" si="5"/>
        <v>0</v>
      </c>
      <c r="S78" s="299">
        <f t="shared" si="1"/>
        <v>0</v>
      </c>
      <c r="T78" s="299">
        <f t="shared" si="2"/>
        <v>0</v>
      </c>
      <c r="U78" s="299">
        <v>0</v>
      </c>
      <c r="V78" s="299">
        <v>0</v>
      </c>
      <c r="W78" s="299">
        <v>0</v>
      </c>
      <c r="X78" s="299">
        <v>0</v>
      </c>
      <c r="Y78" s="299">
        <f t="shared" si="6"/>
        <v>0</v>
      </c>
      <c r="Z78" s="299">
        <v>0</v>
      </c>
      <c r="AA78" s="299">
        <v>0</v>
      </c>
      <c r="AB78" s="299">
        <v>0</v>
      </c>
      <c r="AC78" s="299" t="s">
        <v>919</v>
      </c>
    </row>
    <row r="79" spans="1:29" ht="36" customHeight="1" x14ac:dyDescent="0.3">
      <c r="A79" s="299" t="s">
        <v>836</v>
      </c>
      <c r="B79" s="302" t="s">
        <v>860</v>
      </c>
      <c r="C79" s="299" t="s">
        <v>861</v>
      </c>
      <c r="D79" s="299">
        <v>0.16700000000000001</v>
      </c>
      <c r="E79" s="304">
        <v>0.16700000000000001</v>
      </c>
      <c r="F79" s="304">
        <v>0</v>
      </c>
      <c r="G79" s="299">
        <v>0.16700000000000001</v>
      </c>
      <c r="H79" s="299">
        <v>0.16700000000000001</v>
      </c>
      <c r="I79" s="299">
        <v>0</v>
      </c>
      <c r="J79" s="299">
        <v>0</v>
      </c>
      <c r="K79" s="299">
        <v>0.16700000000000001</v>
      </c>
      <c r="L79" s="299">
        <v>0</v>
      </c>
      <c r="M79" s="299">
        <v>0.16700000000000001</v>
      </c>
      <c r="N79" s="299">
        <v>0</v>
      </c>
      <c r="O79" s="299">
        <v>0</v>
      </c>
      <c r="P79" s="299">
        <v>0.16700000000000001</v>
      </c>
      <c r="Q79" s="299">
        <v>0</v>
      </c>
      <c r="R79" s="299">
        <f t="shared" si="5"/>
        <v>0</v>
      </c>
      <c r="S79" s="299">
        <f t="shared" si="1"/>
        <v>0</v>
      </c>
      <c r="T79" s="299">
        <f t="shared" si="2"/>
        <v>0</v>
      </c>
      <c r="U79" s="299">
        <v>0</v>
      </c>
      <c r="V79" s="299">
        <v>0</v>
      </c>
      <c r="W79" s="299">
        <v>0</v>
      </c>
      <c r="X79" s="299">
        <v>0</v>
      </c>
      <c r="Y79" s="299">
        <f t="shared" si="6"/>
        <v>0</v>
      </c>
      <c r="Z79" s="299">
        <v>0</v>
      </c>
      <c r="AA79" s="299">
        <v>0</v>
      </c>
      <c r="AB79" s="299">
        <v>0</v>
      </c>
      <c r="AC79" s="299" t="s">
        <v>919</v>
      </c>
    </row>
    <row r="80" spans="1:29" ht="23.25" customHeight="1" x14ac:dyDescent="0.3">
      <c r="A80" s="299" t="s">
        <v>836</v>
      </c>
      <c r="B80" s="302" t="s">
        <v>862</v>
      </c>
      <c r="C80" s="299" t="s">
        <v>863</v>
      </c>
      <c r="D80" s="299">
        <v>0.27</v>
      </c>
      <c r="E80" s="304">
        <v>0.27</v>
      </c>
      <c r="F80" s="304">
        <v>0</v>
      </c>
      <c r="G80" s="299">
        <v>0.27</v>
      </c>
      <c r="H80" s="299">
        <v>0.27</v>
      </c>
      <c r="I80" s="299">
        <v>0</v>
      </c>
      <c r="J80" s="299">
        <v>0</v>
      </c>
      <c r="K80" s="299">
        <v>0.27</v>
      </c>
      <c r="L80" s="299">
        <v>0</v>
      </c>
      <c r="M80" s="299">
        <v>0.27</v>
      </c>
      <c r="N80" s="299">
        <v>0</v>
      </c>
      <c r="O80" s="299">
        <v>0</v>
      </c>
      <c r="P80" s="299">
        <v>0.27</v>
      </c>
      <c r="Q80" s="299">
        <v>0</v>
      </c>
      <c r="R80" s="299">
        <f t="shared" si="5"/>
        <v>0</v>
      </c>
      <c r="S80" s="299">
        <f t="shared" si="1"/>
        <v>0</v>
      </c>
      <c r="T80" s="299">
        <f t="shared" si="2"/>
        <v>0</v>
      </c>
      <c r="U80" s="299">
        <v>0</v>
      </c>
      <c r="V80" s="299">
        <v>0</v>
      </c>
      <c r="W80" s="299">
        <v>0</v>
      </c>
      <c r="X80" s="299">
        <v>0</v>
      </c>
      <c r="Y80" s="299">
        <f t="shared" si="6"/>
        <v>0</v>
      </c>
      <c r="Z80" s="299">
        <v>0</v>
      </c>
      <c r="AA80" s="299">
        <v>0</v>
      </c>
      <c r="AB80" s="299">
        <v>0</v>
      </c>
      <c r="AC80" s="299" t="s">
        <v>919</v>
      </c>
    </row>
    <row r="81" spans="1:29" ht="23.25" customHeight="1" x14ac:dyDescent="0.3">
      <c r="A81" s="299" t="s">
        <v>836</v>
      </c>
      <c r="B81" s="302" t="s">
        <v>864</v>
      </c>
      <c r="C81" s="299" t="s">
        <v>865</v>
      </c>
      <c r="D81" s="299">
        <v>0.217</v>
      </c>
      <c r="E81" s="304">
        <v>0.217</v>
      </c>
      <c r="F81" s="304">
        <v>0</v>
      </c>
      <c r="G81" s="299">
        <v>0.217</v>
      </c>
      <c r="H81" s="299">
        <v>0.217</v>
      </c>
      <c r="I81" s="299">
        <v>0</v>
      </c>
      <c r="J81" s="299">
        <v>0</v>
      </c>
      <c r="K81" s="299">
        <v>0.217</v>
      </c>
      <c r="L81" s="299">
        <v>0</v>
      </c>
      <c r="M81" s="299">
        <v>0.217</v>
      </c>
      <c r="N81" s="299">
        <v>0</v>
      </c>
      <c r="O81" s="299">
        <v>0</v>
      </c>
      <c r="P81" s="299">
        <v>0.217</v>
      </c>
      <c r="Q81" s="299">
        <v>0</v>
      </c>
      <c r="R81" s="299">
        <f t="shared" si="5"/>
        <v>0</v>
      </c>
      <c r="S81" s="299">
        <f t="shared" si="1"/>
        <v>0</v>
      </c>
      <c r="T81" s="299">
        <f t="shared" si="2"/>
        <v>0</v>
      </c>
      <c r="U81" s="299">
        <v>0</v>
      </c>
      <c r="V81" s="299">
        <v>0</v>
      </c>
      <c r="W81" s="299">
        <v>0</v>
      </c>
      <c r="X81" s="299">
        <v>0</v>
      </c>
      <c r="Y81" s="299">
        <f t="shared" si="6"/>
        <v>0</v>
      </c>
      <c r="Z81" s="299">
        <v>0</v>
      </c>
      <c r="AA81" s="299">
        <v>0</v>
      </c>
      <c r="AB81" s="299">
        <v>0</v>
      </c>
      <c r="AC81" s="299" t="s">
        <v>919</v>
      </c>
    </row>
    <row r="82" spans="1:29" ht="39" customHeight="1" x14ac:dyDescent="0.3">
      <c r="A82" s="299" t="s">
        <v>836</v>
      </c>
      <c r="B82" s="302" t="s">
        <v>866</v>
      </c>
      <c r="C82" s="299" t="s">
        <v>867</v>
      </c>
      <c r="D82" s="299">
        <v>0.219</v>
      </c>
      <c r="E82" s="304">
        <v>0.219</v>
      </c>
      <c r="F82" s="304">
        <v>0</v>
      </c>
      <c r="G82" s="299">
        <v>0.219</v>
      </c>
      <c r="H82" s="299">
        <v>0.219</v>
      </c>
      <c r="I82" s="299">
        <v>0</v>
      </c>
      <c r="J82" s="299">
        <v>0</v>
      </c>
      <c r="K82" s="299">
        <v>0.219</v>
      </c>
      <c r="L82" s="299">
        <v>0</v>
      </c>
      <c r="M82" s="299">
        <v>0.219</v>
      </c>
      <c r="N82" s="299">
        <v>0</v>
      </c>
      <c r="O82" s="299">
        <v>0</v>
      </c>
      <c r="P82" s="299">
        <v>0.219</v>
      </c>
      <c r="Q82" s="299">
        <v>0</v>
      </c>
      <c r="R82" s="299">
        <f t="shared" si="5"/>
        <v>0</v>
      </c>
      <c r="S82" s="299">
        <f t="shared" si="1"/>
        <v>0</v>
      </c>
      <c r="T82" s="299">
        <f t="shared" si="2"/>
        <v>0</v>
      </c>
      <c r="U82" s="299">
        <v>0</v>
      </c>
      <c r="V82" s="299">
        <v>0</v>
      </c>
      <c r="W82" s="299">
        <v>0</v>
      </c>
      <c r="X82" s="299">
        <v>0</v>
      </c>
      <c r="Y82" s="299">
        <f t="shared" si="6"/>
        <v>0</v>
      </c>
      <c r="Z82" s="299">
        <v>0</v>
      </c>
      <c r="AA82" s="299">
        <v>0</v>
      </c>
      <c r="AB82" s="299">
        <v>0</v>
      </c>
      <c r="AC82" s="299" t="s">
        <v>919</v>
      </c>
    </row>
    <row r="83" spans="1:29" ht="23.25" customHeight="1" x14ac:dyDescent="0.3">
      <c r="A83" s="299" t="s">
        <v>836</v>
      </c>
      <c r="B83" s="302" t="s">
        <v>868</v>
      </c>
      <c r="C83" s="299" t="s">
        <v>869</v>
      </c>
      <c r="D83" s="299">
        <v>0.27800000000000002</v>
      </c>
      <c r="E83" s="304">
        <v>0.27800000000000002</v>
      </c>
      <c r="F83" s="304">
        <v>0</v>
      </c>
      <c r="G83" s="299">
        <v>0.27800000000000002</v>
      </c>
      <c r="H83" s="299">
        <v>0.27800000000000002</v>
      </c>
      <c r="I83" s="299">
        <v>0</v>
      </c>
      <c r="J83" s="299">
        <v>0</v>
      </c>
      <c r="K83" s="299">
        <v>0.27800000000000002</v>
      </c>
      <c r="L83" s="299">
        <v>0</v>
      </c>
      <c r="M83" s="299">
        <v>0.27800000000000002</v>
      </c>
      <c r="N83" s="299">
        <v>0</v>
      </c>
      <c r="O83" s="299">
        <v>0</v>
      </c>
      <c r="P83" s="299">
        <v>0.27800000000000002</v>
      </c>
      <c r="Q83" s="299">
        <v>0</v>
      </c>
      <c r="R83" s="299">
        <f t="shared" si="5"/>
        <v>0</v>
      </c>
      <c r="S83" s="299">
        <f t="shared" si="1"/>
        <v>0</v>
      </c>
      <c r="T83" s="299">
        <f t="shared" si="2"/>
        <v>0</v>
      </c>
      <c r="U83" s="299">
        <v>0</v>
      </c>
      <c r="V83" s="299">
        <v>0</v>
      </c>
      <c r="W83" s="299">
        <v>0</v>
      </c>
      <c r="X83" s="299">
        <v>0</v>
      </c>
      <c r="Y83" s="299">
        <f t="shared" si="6"/>
        <v>0</v>
      </c>
      <c r="Z83" s="299">
        <v>0</v>
      </c>
      <c r="AA83" s="299">
        <v>0</v>
      </c>
      <c r="AB83" s="299">
        <v>0</v>
      </c>
      <c r="AC83" s="299" t="s">
        <v>919</v>
      </c>
    </row>
    <row r="84" spans="1:29" ht="23.25" customHeight="1" x14ac:dyDescent="0.3">
      <c r="A84" s="299" t="s">
        <v>836</v>
      </c>
      <c r="B84" s="302" t="s">
        <v>870</v>
      </c>
      <c r="C84" s="299" t="s">
        <v>871</v>
      </c>
      <c r="D84" s="299">
        <v>0.17599999999999999</v>
      </c>
      <c r="E84" s="304">
        <v>0.17599999999999999</v>
      </c>
      <c r="F84" s="304">
        <v>0</v>
      </c>
      <c r="G84" s="299">
        <v>0.17599999999999999</v>
      </c>
      <c r="H84" s="299">
        <v>0.17599999999999999</v>
      </c>
      <c r="I84" s="299">
        <v>0</v>
      </c>
      <c r="J84" s="299">
        <v>0</v>
      </c>
      <c r="K84" s="299">
        <v>0.17599999999999999</v>
      </c>
      <c r="L84" s="299">
        <v>0</v>
      </c>
      <c r="M84" s="299">
        <v>0.17499999999999999</v>
      </c>
      <c r="N84" s="299">
        <v>0</v>
      </c>
      <c r="O84" s="299">
        <v>0</v>
      </c>
      <c r="P84" s="299">
        <v>0.17499999999999999</v>
      </c>
      <c r="Q84" s="299">
        <v>0</v>
      </c>
      <c r="R84" s="299">
        <f t="shared" si="5"/>
        <v>1.0000000000000009E-3</v>
      </c>
      <c r="S84" s="299">
        <f t="shared" si="1"/>
        <v>-1.0000000000000009E-3</v>
      </c>
      <c r="T84" s="299">
        <f t="shared" si="2"/>
        <v>-0.56818181818181868</v>
      </c>
      <c r="U84" s="299">
        <v>0</v>
      </c>
      <c r="V84" s="299">
        <v>0</v>
      </c>
      <c r="W84" s="299">
        <v>0</v>
      </c>
      <c r="X84" s="299">
        <v>0</v>
      </c>
      <c r="Y84" s="299">
        <f t="shared" si="6"/>
        <v>-1.0000000000000009E-3</v>
      </c>
      <c r="Z84" s="306">
        <f t="shared" ref="Z84:Z93" si="8">Y84/K84*100</f>
        <v>-0.56818181818181868</v>
      </c>
      <c r="AA84" s="299">
        <v>0</v>
      </c>
      <c r="AB84" s="299">
        <v>0</v>
      </c>
      <c r="AC84" s="299" t="s">
        <v>919</v>
      </c>
    </row>
    <row r="85" spans="1:29" ht="23.25" customHeight="1" x14ac:dyDescent="0.3">
      <c r="A85" s="299" t="s">
        <v>836</v>
      </c>
      <c r="B85" s="302" t="s">
        <v>872</v>
      </c>
      <c r="C85" s="299" t="s">
        <v>873</v>
      </c>
      <c r="D85" s="299">
        <v>9.1999999999999998E-2</v>
      </c>
      <c r="E85" s="304">
        <v>9.1999999999999998E-2</v>
      </c>
      <c r="F85" s="304">
        <v>0</v>
      </c>
      <c r="G85" s="299">
        <v>9.1999999999999998E-2</v>
      </c>
      <c r="H85" s="299">
        <v>9.1999999999999998E-2</v>
      </c>
      <c r="I85" s="299">
        <v>0</v>
      </c>
      <c r="J85" s="299">
        <v>0</v>
      </c>
      <c r="K85" s="299">
        <v>9.1999999999999998E-2</v>
      </c>
      <c r="L85" s="299">
        <v>0</v>
      </c>
      <c r="M85" s="299">
        <v>9.1999999999999998E-2</v>
      </c>
      <c r="N85" s="299">
        <v>0</v>
      </c>
      <c r="O85" s="299">
        <v>0</v>
      </c>
      <c r="P85" s="299">
        <v>9.1999999999999998E-2</v>
      </c>
      <c r="Q85" s="299">
        <v>0</v>
      </c>
      <c r="R85" s="299">
        <f t="shared" si="5"/>
        <v>0</v>
      </c>
      <c r="S85" s="299">
        <f t="shared" si="1"/>
        <v>0</v>
      </c>
      <c r="T85" s="299">
        <f t="shared" si="2"/>
        <v>0</v>
      </c>
      <c r="U85" s="299">
        <v>0</v>
      </c>
      <c r="V85" s="299">
        <v>0</v>
      </c>
      <c r="W85" s="299">
        <v>0</v>
      </c>
      <c r="X85" s="299">
        <v>0</v>
      </c>
      <c r="Y85" s="299">
        <f t="shared" si="6"/>
        <v>0</v>
      </c>
      <c r="Z85" s="307">
        <f t="shared" si="8"/>
        <v>0</v>
      </c>
      <c r="AA85" s="299">
        <v>0</v>
      </c>
      <c r="AB85" s="299">
        <v>0</v>
      </c>
      <c r="AC85" s="299" t="s">
        <v>919</v>
      </c>
    </row>
    <row r="86" spans="1:29" ht="36.75" customHeight="1" x14ac:dyDescent="0.3">
      <c r="A86" s="299" t="s">
        <v>836</v>
      </c>
      <c r="B86" s="302" t="s">
        <v>874</v>
      </c>
      <c r="C86" s="299" t="s">
        <v>875</v>
      </c>
      <c r="D86" s="299">
        <v>0.152</v>
      </c>
      <c r="E86" s="304">
        <v>0.152</v>
      </c>
      <c r="F86" s="304">
        <v>0</v>
      </c>
      <c r="G86" s="299">
        <v>0.152</v>
      </c>
      <c r="H86" s="299">
        <v>0.152</v>
      </c>
      <c r="I86" s="299">
        <v>0</v>
      </c>
      <c r="J86" s="299">
        <v>0</v>
      </c>
      <c r="K86" s="299">
        <v>0.152</v>
      </c>
      <c r="L86" s="299">
        <v>0</v>
      </c>
      <c r="M86" s="299">
        <v>0.152</v>
      </c>
      <c r="N86" s="299">
        <v>0</v>
      </c>
      <c r="O86" s="299">
        <v>0</v>
      </c>
      <c r="P86" s="299">
        <v>0.152</v>
      </c>
      <c r="Q86" s="299">
        <v>0</v>
      </c>
      <c r="R86" s="299">
        <f t="shared" si="5"/>
        <v>0</v>
      </c>
      <c r="S86" s="299">
        <f t="shared" si="1"/>
        <v>0</v>
      </c>
      <c r="T86" s="299">
        <f t="shared" si="2"/>
        <v>0</v>
      </c>
      <c r="U86" s="299">
        <v>0</v>
      </c>
      <c r="V86" s="299">
        <v>0</v>
      </c>
      <c r="W86" s="299">
        <v>0</v>
      </c>
      <c r="X86" s="299">
        <v>0</v>
      </c>
      <c r="Y86" s="299">
        <f t="shared" si="6"/>
        <v>0</v>
      </c>
      <c r="Z86" s="307">
        <f t="shared" si="8"/>
        <v>0</v>
      </c>
      <c r="AA86" s="299">
        <v>0</v>
      </c>
      <c r="AB86" s="299">
        <v>0</v>
      </c>
      <c r="AC86" s="299" t="s">
        <v>919</v>
      </c>
    </row>
    <row r="87" spans="1:29" ht="36" customHeight="1" x14ac:dyDescent="0.3">
      <c r="A87" s="299" t="s">
        <v>836</v>
      </c>
      <c r="B87" s="302" t="s">
        <v>876</v>
      </c>
      <c r="C87" s="299" t="s">
        <v>877</v>
      </c>
      <c r="D87" s="299">
        <v>0.158</v>
      </c>
      <c r="E87" s="304">
        <v>0.158</v>
      </c>
      <c r="F87" s="304">
        <v>0</v>
      </c>
      <c r="G87" s="299">
        <v>0.158</v>
      </c>
      <c r="H87" s="299">
        <v>0.158</v>
      </c>
      <c r="I87" s="299">
        <v>0</v>
      </c>
      <c r="J87" s="299">
        <v>0</v>
      </c>
      <c r="K87" s="299">
        <v>0.158</v>
      </c>
      <c r="L87" s="299">
        <v>0</v>
      </c>
      <c r="M87" s="299">
        <v>0.157</v>
      </c>
      <c r="N87" s="299">
        <v>0</v>
      </c>
      <c r="O87" s="299">
        <v>0</v>
      </c>
      <c r="P87" s="299">
        <v>0.157</v>
      </c>
      <c r="Q87" s="299">
        <v>0</v>
      </c>
      <c r="R87" s="299">
        <f t="shared" si="5"/>
        <v>1.0000000000000009E-3</v>
      </c>
      <c r="S87" s="299">
        <f t="shared" si="1"/>
        <v>-1.0000000000000009E-3</v>
      </c>
      <c r="T87" s="299">
        <f t="shared" si="2"/>
        <v>-0.63291139240506389</v>
      </c>
      <c r="U87" s="299">
        <v>0</v>
      </c>
      <c r="V87" s="299">
        <v>0</v>
      </c>
      <c r="W87" s="299">
        <v>0</v>
      </c>
      <c r="X87" s="299">
        <v>0</v>
      </c>
      <c r="Y87" s="299">
        <f t="shared" si="6"/>
        <v>-1.0000000000000009E-3</v>
      </c>
      <c r="Z87" s="306">
        <f t="shared" si="8"/>
        <v>-0.63291139240506389</v>
      </c>
      <c r="AA87" s="299">
        <v>0</v>
      </c>
      <c r="AB87" s="299">
        <v>0</v>
      </c>
      <c r="AC87" s="299" t="s">
        <v>919</v>
      </c>
    </row>
    <row r="88" spans="1:29" ht="37.5" customHeight="1" x14ac:dyDescent="0.3">
      <c r="A88" s="299" t="s">
        <v>836</v>
      </c>
      <c r="B88" s="302" t="s">
        <v>878</v>
      </c>
      <c r="C88" s="299" t="s">
        <v>879</v>
      </c>
      <c r="D88" s="299">
        <v>0.32100000000000001</v>
      </c>
      <c r="E88" s="304">
        <v>0.32100000000000001</v>
      </c>
      <c r="F88" s="304">
        <v>0</v>
      </c>
      <c r="G88" s="299">
        <v>0.32100000000000001</v>
      </c>
      <c r="H88" s="299">
        <v>0.32100000000000001</v>
      </c>
      <c r="I88" s="299">
        <v>0</v>
      </c>
      <c r="J88" s="299">
        <v>0</v>
      </c>
      <c r="K88" s="299">
        <v>0.32100000000000001</v>
      </c>
      <c r="L88" s="299">
        <v>0</v>
      </c>
      <c r="M88" s="299">
        <v>0.31900000000000001</v>
      </c>
      <c r="N88" s="299">
        <v>0</v>
      </c>
      <c r="O88" s="299">
        <v>0</v>
      </c>
      <c r="P88" s="299">
        <v>0.31900000000000001</v>
      </c>
      <c r="Q88" s="299">
        <v>0</v>
      </c>
      <c r="R88" s="299">
        <f t="shared" si="5"/>
        <v>2.0000000000000018E-3</v>
      </c>
      <c r="S88" s="299">
        <f t="shared" si="1"/>
        <v>-2.0000000000000018E-3</v>
      </c>
      <c r="T88" s="299">
        <f t="shared" si="2"/>
        <v>-0.62305295950155815</v>
      </c>
      <c r="U88" s="299">
        <v>0</v>
      </c>
      <c r="V88" s="299">
        <v>0</v>
      </c>
      <c r="W88" s="299">
        <v>0</v>
      </c>
      <c r="X88" s="299">
        <v>0</v>
      </c>
      <c r="Y88" s="299">
        <f t="shared" si="6"/>
        <v>-2.0000000000000018E-3</v>
      </c>
      <c r="Z88" s="306">
        <f t="shared" si="8"/>
        <v>-0.62305295950155815</v>
      </c>
      <c r="AA88" s="299">
        <v>0</v>
      </c>
      <c r="AB88" s="299">
        <v>0</v>
      </c>
      <c r="AC88" s="299" t="s">
        <v>919</v>
      </c>
    </row>
    <row r="89" spans="1:29" ht="36" customHeight="1" x14ac:dyDescent="0.3">
      <c r="A89" s="299" t="s">
        <v>836</v>
      </c>
      <c r="B89" s="302" t="s">
        <v>880</v>
      </c>
      <c r="C89" s="299" t="s">
        <v>881</v>
      </c>
      <c r="D89" s="299">
        <v>0.16300000000000001</v>
      </c>
      <c r="E89" s="304">
        <v>0.16300000000000001</v>
      </c>
      <c r="F89" s="304">
        <v>0</v>
      </c>
      <c r="G89" s="299">
        <v>0.16300000000000001</v>
      </c>
      <c r="H89" s="299">
        <v>0.16300000000000001</v>
      </c>
      <c r="I89" s="299">
        <v>0</v>
      </c>
      <c r="J89" s="299">
        <v>0</v>
      </c>
      <c r="K89" s="299">
        <v>0.16300000000000001</v>
      </c>
      <c r="L89" s="299">
        <v>0</v>
      </c>
      <c r="M89" s="299">
        <v>0.16200000000000001</v>
      </c>
      <c r="N89" s="299">
        <v>0</v>
      </c>
      <c r="O89" s="299">
        <v>0</v>
      </c>
      <c r="P89" s="299">
        <v>0.16200000000000001</v>
      </c>
      <c r="Q89" s="299">
        <v>0</v>
      </c>
      <c r="R89" s="299">
        <f t="shared" si="5"/>
        <v>1.0000000000000009E-3</v>
      </c>
      <c r="S89" s="299">
        <f t="shared" si="1"/>
        <v>-1.0000000000000009E-3</v>
      </c>
      <c r="T89" s="299">
        <f t="shared" si="2"/>
        <v>-0.61349693251533799</v>
      </c>
      <c r="U89" s="299">
        <v>0</v>
      </c>
      <c r="V89" s="299">
        <v>0</v>
      </c>
      <c r="W89" s="299">
        <v>0</v>
      </c>
      <c r="X89" s="299">
        <v>0</v>
      </c>
      <c r="Y89" s="299">
        <f t="shared" si="6"/>
        <v>-1.0000000000000009E-3</v>
      </c>
      <c r="Z89" s="306">
        <f t="shared" si="8"/>
        <v>-0.61349693251533799</v>
      </c>
      <c r="AA89" s="299">
        <v>0</v>
      </c>
      <c r="AB89" s="299">
        <v>0</v>
      </c>
      <c r="AC89" s="299" t="s">
        <v>919</v>
      </c>
    </row>
    <row r="90" spans="1:29" ht="23.25" customHeight="1" x14ac:dyDescent="0.3">
      <c r="A90" s="299" t="s">
        <v>836</v>
      </c>
      <c r="B90" s="302" t="s">
        <v>882</v>
      </c>
      <c r="C90" s="299" t="s">
        <v>883</v>
      </c>
      <c r="D90" s="299">
        <v>5.8999999999999997E-2</v>
      </c>
      <c r="E90" s="304">
        <v>5.8999999999999997E-2</v>
      </c>
      <c r="F90" s="304">
        <v>0</v>
      </c>
      <c r="G90" s="299">
        <v>5.8999999999999997E-2</v>
      </c>
      <c r="H90" s="299">
        <v>5.8999999999999997E-2</v>
      </c>
      <c r="I90" s="299">
        <v>0</v>
      </c>
      <c r="J90" s="299">
        <v>0</v>
      </c>
      <c r="K90" s="299">
        <v>5.8999999999999997E-2</v>
      </c>
      <c r="L90" s="299">
        <v>0</v>
      </c>
      <c r="M90" s="299">
        <v>5.8000000000000003E-2</v>
      </c>
      <c r="N90" s="299">
        <v>0</v>
      </c>
      <c r="O90" s="299">
        <v>0</v>
      </c>
      <c r="P90" s="299">
        <v>5.8000000000000003E-2</v>
      </c>
      <c r="Q90" s="299">
        <v>0</v>
      </c>
      <c r="R90" s="299">
        <f t="shared" si="5"/>
        <v>9.9999999999999395E-4</v>
      </c>
      <c r="S90" s="299">
        <f t="shared" si="1"/>
        <v>-9.9999999999999395E-4</v>
      </c>
      <c r="T90" s="299">
        <f t="shared" si="2"/>
        <v>-1.6949152542372781</v>
      </c>
      <c r="U90" s="299">
        <v>0</v>
      </c>
      <c r="V90" s="299">
        <v>0</v>
      </c>
      <c r="W90" s="299">
        <v>0</v>
      </c>
      <c r="X90" s="299">
        <v>0</v>
      </c>
      <c r="Y90" s="303">
        <v>-9.9999999999999395E-4</v>
      </c>
      <c r="Z90" s="306">
        <f t="shared" si="8"/>
        <v>-1.6949152542372781</v>
      </c>
      <c r="AA90" s="299">
        <v>0</v>
      </c>
      <c r="AB90" s="299">
        <v>0</v>
      </c>
      <c r="AC90" s="299" t="s">
        <v>919</v>
      </c>
    </row>
    <row r="91" spans="1:29" ht="23.25" customHeight="1" x14ac:dyDescent="0.3">
      <c r="A91" s="299" t="s">
        <v>836</v>
      </c>
      <c r="B91" s="302" t="s">
        <v>884</v>
      </c>
      <c r="C91" s="299" t="s">
        <v>885</v>
      </c>
      <c r="D91" s="299">
        <v>0.11600000000000001</v>
      </c>
      <c r="E91" s="304">
        <v>0.11600000000000001</v>
      </c>
      <c r="F91" s="304">
        <v>0</v>
      </c>
      <c r="G91" s="299">
        <v>0.11600000000000001</v>
      </c>
      <c r="H91" s="299">
        <v>0.11600000000000001</v>
      </c>
      <c r="I91" s="299">
        <v>0</v>
      </c>
      <c r="J91" s="299">
        <v>0</v>
      </c>
      <c r="K91" s="299">
        <v>0.11600000000000001</v>
      </c>
      <c r="L91" s="299">
        <v>0</v>
      </c>
      <c r="M91" s="299">
        <v>0.11600000000000001</v>
      </c>
      <c r="N91" s="299">
        <v>0</v>
      </c>
      <c r="O91" s="299">
        <v>0</v>
      </c>
      <c r="P91" s="299">
        <v>0.11600000000000001</v>
      </c>
      <c r="Q91" s="299">
        <v>0</v>
      </c>
      <c r="R91" s="299">
        <f t="shared" si="5"/>
        <v>0</v>
      </c>
      <c r="S91" s="299">
        <f t="shared" si="1"/>
        <v>0</v>
      </c>
      <c r="T91" s="299">
        <f t="shared" si="2"/>
        <v>0</v>
      </c>
      <c r="U91" s="299">
        <v>0</v>
      </c>
      <c r="V91" s="299">
        <v>0</v>
      </c>
      <c r="W91" s="299">
        <v>0</v>
      </c>
      <c r="X91" s="299">
        <v>0</v>
      </c>
      <c r="Y91" s="299">
        <f t="shared" si="6"/>
        <v>0</v>
      </c>
      <c r="Z91" s="306">
        <f t="shared" si="8"/>
        <v>0</v>
      </c>
      <c r="AA91" s="299">
        <v>0</v>
      </c>
      <c r="AB91" s="299">
        <v>0</v>
      </c>
      <c r="AC91" s="299" t="s">
        <v>919</v>
      </c>
    </row>
    <row r="92" spans="1:29" ht="23.25" customHeight="1" x14ac:dyDescent="0.3">
      <c r="A92" s="299" t="s">
        <v>836</v>
      </c>
      <c r="B92" s="302" t="s">
        <v>886</v>
      </c>
      <c r="C92" s="299" t="s">
        <v>887</v>
      </c>
      <c r="D92" s="299">
        <v>0.29399999999999998</v>
      </c>
      <c r="E92" s="304">
        <v>0.29399999999999998</v>
      </c>
      <c r="F92" s="304">
        <v>0</v>
      </c>
      <c r="G92" s="299">
        <v>0.29399999999999998</v>
      </c>
      <c r="H92" s="299">
        <v>0.29399999999999998</v>
      </c>
      <c r="I92" s="299">
        <v>0</v>
      </c>
      <c r="J92" s="299">
        <v>0</v>
      </c>
      <c r="K92" s="299">
        <v>0.29399999999999998</v>
      </c>
      <c r="L92" s="299">
        <v>0</v>
      </c>
      <c r="M92" s="299">
        <v>0.29299999999999998</v>
      </c>
      <c r="N92" s="299">
        <v>0</v>
      </c>
      <c r="O92" s="299">
        <v>0</v>
      </c>
      <c r="P92" s="299">
        <v>0.29299999999999998</v>
      </c>
      <c r="Q92" s="299">
        <v>0</v>
      </c>
      <c r="R92" s="299">
        <f t="shared" si="5"/>
        <v>1.0000000000000009E-3</v>
      </c>
      <c r="S92" s="299">
        <f t="shared" si="1"/>
        <v>-1.0000000000000009E-3</v>
      </c>
      <c r="T92" s="299">
        <f t="shared" si="2"/>
        <v>-0.34013605442176903</v>
      </c>
      <c r="U92" s="299">
        <v>0</v>
      </c>
      <c r="V92" s="299">
        <v>0</v>
      </c>
      <c r="W92" s="299">
        <v>0</v>
      </c>
      <c r="X92" s="299">
        <v>0</v>
      </c>
      <c r="Y92" s="299">
        <f t="shared" si="6"/>
        <v>-1.0000000000000009E-3</v>
      </c>
      <c r="Z92" s="306">
        <f t="shared" si="8"/>
        <v>-0.34013605442176903</v>
      </c>
      <c r="AA92" s="299">
        <v>0</v>
      </c>
      <c r="AB92" s="299">
        <v>0</v>
      </c>
      <c r="AC92" s="299" t="s">
        <v>919</v>
      </c>
    </row>
    <row r="93" spans="1:29" ht="23.25" customHeight="1" x14ac:dyDescent="0.3">
      <c r="A93" s="299" t="s">
        <v>836</v>
      </c>
      <c r="B93" s="302" t="s">
        <v>888</v>
      </c>
      <c r="C93" s="299" t="s">
        <v>889</v>
      </c>
      <c r="D93" s="299">
        <v>0.98599999999999999</v>
      </c>
      <c r="E93" s="304">
        <v>0.98599999999999999</v>
      </c>
      <c r="F93" s="304">
        <v>0</v>
      </c>
      <c r="G93" s="299">
        <v>0.98599999999999999</v>
      </c>
      <c r="H93" s="299">
        <v>0.98599999999999999</v>
      </c>
      <c r="I93" s="299">
        <v>0</v>
      </c>
      <c r="J93" s="299">
        <v>0</v>
      </c>
      <c r="K93" s="299">
        <v>0.98599999999999999</v>
      </c>
      <c r="L93" s="299">
        <v>0</v>
      </c>
      <c r="M93" s="299">
        <v>0.98099999999999998</v>
      </c>
      <c r="N93" s="299">
        <v>0</v>
      </c>
      <c r="O93" s="299">
        <v>0</v>
      </c>
      <c r="P93" s="299">
        <v>0.98099999999999998</v>
      </c>
      <c r="Q93" s="299">
        <v>0</v>
      </c>
      <c r="R93" s="299">
        <f t="shared" si="5"/>
        <v>5.0000000000000044E-3</v>
      </c>
      <c r="S93" s="299">
        <f t="shared" si="1"/>
        <v>-5.0000000000000044E-3</v>
      </c>
      <c r="T93" s="299">
        <f t="shared" si="2"/>
        <v>-0.50709939148073069</v>
      </c>
      <c r="U93" s="299">
        <v>0</v>
      </c>
      <c r="V93" s="299">
        <v>0</v>
      </c>
      <c r="W93" s="299">
        <v>0</v>
      </c>
      <c r="X93" s="299">
        <v>0</v>
      </c>
      <c r="Y93" s="299">
        <f t="shared" si="6"/>
        <v>-5.0000000000000044E-3</v>
      </c>
      <c r="Z93" s="306">
        <f t="shared" si="8"/>
        <v>-0.50709939148073069</v>
      </c>
      <c r="AA93" s="299">
        <v>0</v>
      </c>
      <c r="AB93" s="299">
        <v>0</v>
      </c>
      <c r="AC93" s="299" t="s">
        <v>919</v>
      </c>
    </row>
    <row r="94" spans="1:29" ht="35.25" customHeight="1" x14ac:dyDescent="0.3">
      <c r="A94" s="299" t="s">
        <v>890</v>
      </c>
      <c r="B94" s="302" t="s">
        <v>891</v>
      </c>
      <c r="C94" s="299" t="s">
        <v>791</v>
      </c>
      <c r="D94" s="299" t="s">
        <v>919</v>
      </c>
      <c r="E94" s="304" t="s">
        <v>919</v>
      </c>
      <c r="F94" s="304" t="s">
        <v>919</v>
      </c>
      <c r="G94" s="299" t="s">
        <v>919</v>
      </c>
      <c r="H94" s="299" t="s">
        <v>919</v>
      </c>
      <c r="I94" s="299" t="s">
        <v>919</v>
      </c>
      <c r="J94" s="299" t="s">
        <v>919</v>
      </c>
      <c r="K94" s="299" t="s">
        <v>919</v>
      </c>
      <c r="L94" s="299" t="s">
        <v>919</v>
      </c>
      <c r="M94" s="299" t="s">
        <v>919</v>
      </c>
      <c r="N94" s="299" t="s">
        <v>919</v>
      </c>
      <c r="O94" s="299" t="s">
        <v>919</v>
      </c>
      <c r="P94" s="299" t="s">
        <v>919</v>
      </c>
      <c r="Q94" s="299" t="s">
        <v>919</v>
      </c>
      <c r="R94" s="299" t="s">
        <v>919</v>
      </c>
      <c r="S94" s="299" t="s">
        <v>919</v>
      </c>
      <c r="T94" s="299" t="s">
        <v>919</v>
      </c>
      <c r="U94" s="299" t="s">
        <v>919</v>
      </c>
      <c r="V94" s="299" t="s">
        <v>919</v>
      </c>
      <c r="W94" s="299" t="s">
        <v>919</v>
      </c>
      <c r="X94" s="299" t="s">
        <v>919</v>
      </c>
      <c r="Y94" s="299" t="s">
        <v>919</v>
      </c>
      <c r="Z94" s="299" t="s">
        <v>919</v>
      </c>
      <c r="AA94" s="299" t="s">
        <v>919</v>
      </c>
      <c r="AB94" s="299" t="s">
        <v>919</v>
      </c>
      <c r="AC94" s="299" t="s">
        <v>919</v>
      </c>
    </row>
    <row r="95" spans="1:29" ht="37.5" customHeight="1" x14ac:dyDescent="0.3">
      <c r="A95" s="299" t="s">
        <v>108</v>
      </c>
      <c r="B95" s="302" t="s">
        <v>892</v>
      </c>
      <c r="C95" s="299" t="s">
        <v>791</v>
      </c>
      <c r="D95" s="299" t="s">
        <v>919</v>
      </c>
      <c r="E95" s="304" t="s">
        <v>919</v>
      </c>
      <c r="F95" s="304" t="s">
        <v>919</v>
      </c>
      <c r="G95" s="299" t="s">
        <v>919</v>
      </c>
      <c r="H95" s="299" t="s">
        <v>919</v>
      </c>
      <c r="I95" s="299" t="s">
        <v>919</v>
      </c>
      <c r="J95" s="299" t="s">
        <v>919</v>
      </c>
      <c r="K95" s="299" t="s">
        <v>919</v>
      </c>
      <c r="L95" s="299" t="s">
        <v>919</v>
      </c>
      <c r="M95" s="299" t="s">
        <v>919</v>
      </c>
      <c r="N95" s="299" t="s">
        <v>919</v>
      </c>
      <c r="O95" s="299" t="s">
        <v>919</v>
      </c>
      <c r="P95" s="299" t="s">
        <v>919</v>
      </c>
      <c r="Q95" s="299" t="s">
        <v>919</v>
      </c>
      <c r="R95" s="299" t="s">
        <v>919</v>
      </c>
      <c r="S95" s="299" t="s">
        <v>919</v>
      </c>
      <c r="T95" s="299" t="s">
        <v>919</v>
      </c>
      <c r="U95" s="299" t="s">
        <v>919</v>
      </c>
      <c r="V95" s="299" t="s">
        <v>919</v>
      </c>
      <c r="W95" s="299" t="s">
        <v>919</v>
      </c>
      <c r="X95" s="299" t="s">
        <v>919</v>
      </c>
      <c r="Y95" s="299" t="s">
        <v>919</v>
      </c>
      <c r="Z95" s="299" t="s">
        <v>919</v>
      </c>
      <c r="AA95" s="299" t="s">
        <v>919</v>
      </c>
      <c r="AB95" s="299" t="s">
        <v>919</v>
      </c>
      <c r="AC95" s="299" t="s">
        <v>919</v>
      </c>
    </row>
    <row r="96" spans="1:29" ht="33.75" customHeight="1" x14ac:dyDescent="0.3">
      <c r="A96" s="299" t="s">
        <v>110</v>
      </c>
      <c r="B96" s="302" t="s">
        <v>893</v>
      </c>
      <c r="C96" s="299" t="s">
        <v>791</v>
      </c>
      <c r="D96" s="299" t="s">
        <v>919</v>
      </c>
      <c r="E96" s="304" t="s">
        <v>919</v>
      </c>
      <c r="F96" s="304" t="s">
        <v>919</v>
      </c>
      <c r="G96" s="299" t="s">
        <v>919</v>
      </c>
      <c r="H96" s="299" t="s">
        <v>919</v>
      </c>
      <c r="I96" s="299" t="s">
        <v>919</v>
      </c>
      <c r="J96" s="299" t="s">
        <v>919</v>
      </c>
      <c r="K96" s="299" t="s">
        <v>919</v>
      </c>
      <c r="L96" s="299" t="s">
        <v>919</v>
      </c>
      <c r="M96" s="299" t="s">
        <v>919</v>
      </c>
      <c r="N96" s="299" t="s">
        <v>919</v>
      </c>
      <c r="O96" s="299" t="s">
        <v>919</v>
      </c>
      <c r="P96" s="299" t="s">
        <v>919</v>
      </c>
      <c r="Q96" s="299" t="s">
        <v>919</v>
      </c>
      <c r="R96" s="299" t="s">
        <v>919</v>
      </c>
      <c r="S96" s="299" t="s">
        <v>919</v>
      </c>
      <c r="T96" s="299" t="s">
        <v>919</v>
      </c>
      <c r="U96" s="299" t="s">
        <v>919</v>
      </c>
      <c r="V96" s="299" t="s">
        <v>919</v>
      </c>
      <c r="W96" s="299" t="s">
        <v>919</v>
      </c>
      <c r="X96" s="299" t="s">
        <v>919</v>
      </c>
      <c r="Y96" s="299" t="s">
        <v>919</v>
      </c>
      <c r="Z96" s="299" t="s">
        <v>919</v>
      </c>
      <c r="AA96" s="299" t="s">
        <v>919</v>
      </c>
      <c r="AB96" s="299" t="s">
        <v>919</v>
      </c>
      <c r="AC96" s="299" t="s">
        <v>919</v>
      </c>
    </row>
    <row r="97" spans="1:29" ht="35.25" customHeight="1" x14ac:dyDescent="0.3">
      <c r="A97" s="299" t="s">
        <v>111</v>
      </c>
      <c r="B97" s="302" t="s">
        <v>894</v>
      </c>
      <c r="C97" s="299" t="s">
        <v>791</v>
      </c>
      <c r="D97" s="299" t="s">
        <v>919</v>
      </c>
      <c r="E97" s="304" t="s">
        <v>919</v>
      </c>
      <c r="F97" s="304" t="s">
        <v>919</v>
      </c>
      <c r="G97" s="299" t="s">
        <v>919</v>
      </c>
      <c r="H97" s="299" t="s">
        <v>919</v>
      </c>
      <c r="I97" s="299" t="s">
        <v>919</v>
      </c>
      <c r="J97" s="299" t="s">
        <v>919</v>
      </c>
      <c r="K97" s="299" t="s">
        <v>919</v>
      </c>
      <c r="L97" s="299" t="s">
        <v>919</v>
      </c>
      <c r="M97" s="299" t="s">
        <v>919</v>
      </c>
      <c r="N97" s="299" t="s">
        <v>919</v>
      </c>
      <c r="O97" s="299" t="s">
        <v>919</v>
      </c>
      <c r="P97" s="299" t="s">
        <v>919</v>
      </c>
      <c r="Q97" s="299" t="s">
        <v>919</v>
      </c>
      <c r="R97" s="299" t="s">
        <v>919</v>
      </c>
      <c r="S97" s="299" t="s">
        <v>919</v>
      </c>
      <c r="T97" s="299" t="s">
        <v>919</v>
      </c>
      <c r="U97" s="299" t="s">
        <v>919</v>
      </c>
      <c r="V97" s="299" t="s">
        <v>919</v>
      </c>
      <c r="W97" s="299" t="s">
        <v>919</v>
      </c>
      <c r="X97" s="299" t="s">
        <v>919</v>
      </c>
      <c r="Y97" s="299" t="s">
        <v>919</v>
      </c>
      <c r="Z97" s="299" t="s">
        <v>919</v>
      </c>
      <c r="AA97" s="299" t="s">
        <v>919</v>
      </c>
      <c r="AB97" s="299" t="s">
        <v>919</v>
      </c>
      <c r="AC97" s="299" t="s">
        <v>919</v>
      </c>
    </row>
    <row r="98" spans="1:29" ht="33" customHeight="1" x14ac:dyDescent="0.3">
      <c r="A98" s="299" t="s">
        <v>112</v>
      </c>
      <c r="B98" s="302" t="s">
        <v>895</v>
      </c>
      <c r="C98" s="299" t="s">
        <v>791</v>
      </c>
      <c r="D98" s="299" t="s">
        <v>919</v>
      </c>
      <c r="E98" s="304" t="s">
        <v>919</v>
      </c>
      <c r="F98" s="304" t="s">
        <v>919</v>
      </c>
      <c r="G98" s="299" t="s">
        <v>919</v>
      </c>
      <c r="H98" s="299" t="s">
        <v>919</v>
      </c>
      <c r="I98" s="299" t="s">
        <v>919</v>
      </c>
      <c r="J98" s="299" t="s">
        <v>919</v>
      </c>
      <c r="K98" s="299" t="s">
        <v>919</v>
      </c>
      <c r="L98" s="299" t="s">
        <v>919</v>
      </c>
      <c r="M98" s="299" t="s">
        <v>919</v>
      </c>
      <c r="N98" s="299" t="s">
        <v>919</v>
      </c>
      <c r="O98" s="299" t="s">
        <v>919</v>
      </c>
      <c r="P98" s="299" t="s">
        <v>919</v>
      </c>
      <c r="Q98" s="299" t="s">
        <v>919</v>
      </c>
      <c r="R98" s="299" t="s">
        <v>919</v>
      </c>
      <c r="S98" s="299" t="s">
        <v>919</v>
      </c>
      <c r="T98" s="299" t="s">
        <v>919</v>
      </c>
      <c r="U98" s="299" t="s">
        <v>919</v>
      </c>
      <c r="V98" s="299" t="s">
        <v>919</v>
      </c>
      <c r="W98" s="299" t="s">
        <v>919</v>
      </c>
      <c r="X98" s="299" t="s">
        <v>919</v>
      </c>
      <c r="Y98" s="299" t="s">
        <v>919</v>
      </c>
      <c r="Z98" s="299" t="s">
        <v>919</v>
      </c>
      <c r="AA98" s="299" t="s">
        <v>919</v>
      </c>
      <c r="AB98" s="299" t="s">
        <v>919</v>
      </c>
      <c r="AC98" s="299" t="s">
        <v>919</v>
      </c>
    </row>
    <row r="99" spans="1:29" ht="33" customHeight="1" x14ac:dyDescent="0.3">
      <c r="A99" s="299" t="s">
        <v>113</v>
      </c>
      <c r="B99" s="302" t="s">
        <v>896</v>
      </c>
      <c r="C99" s="299" t="s">
        <v>791</v>
      </c>
      <c r="D99" s="299" t="s">
        <v>919</v>
      </c>
      <c r="E99" s="304" t="s">
        <v>919</v>
      </c>
      <c r="F99" s="304" t="s">
        <v>919</v>
      </c>
      <c r="G99" s="299" t="s">
        <v>919</v>
      </c>
      <c r="H99" s="299" t="s">
        <v>919</v>
      </c>
      <c r="I99" s="299" t="s">
        <v>919</v>
      </c>
      <c r="J99" s="299" t="s">
        <v>919</v>
      </c>
      <c r="K99" s="299" t="s">
        <v>919</v>
      </c>
      <c r="L99" s="299" t="s">
        <v>919</v>
      </c>
      <c r="M99" s="299" t="s">
        <v>919</v>
      </c>
      <c r="N99" s="299" t="s">
        <v>919</v>
      </c>
      <c r="O99" s="299" t="s">
        <v>919</v>
      </c>
      <c r="P99" s="299" t="s">
        <v>919</v>
      </c>
      <c r="Q99" s="299" t="s">
        <v>919</v>
      </c>
      <c r="R99" s="299" t="s">
        <v>919</v>
      </c>
      <c r="S99" s="299" t="s">
        <v>919</v>
      </c>
      <c r="T99" s="299" t="s">
        <v>919</v>
      </c>
      <c r="U99" s="299" t="s">
        <v>919</v>
      </c>
      <c r="V99" s="299" t="s">
        <v>919</v>
      </c>
      <c r="W99" s="299" t="s">
        <v>919</v>
      </c>
      <c r="X99" s="299" t="s">
        <v>919</v>
      </c>
      <c r="Y99" s="299" t="s">
        <v>919</v>
      </c>
      <c r="Z99" s="299" t="s">
        <v>919</v>
      </c>
      <c r="AA99" s="299" t="s">
        <v>919</v>
      </c>
      <c r="AB99" s="299" t="s">
        <v>919</v>
      </c>
      <c r="AC99" s="299" t="s">
        <v>919</v>
      </c>
    </row>
    <row r="100" spans="1:29" ht="48" customHeight="1" x14ac:dyDescent="0.3">
      <c r="A100" s="299" t="s">
        <v>114</v>
      </c>
      <c r="B100" s="302" t="s">
        <v>897</v>
      </c>
      <c r="C100" s="299" t="s">
        <v>791</v>
      </c>
      <c r="D100" s="299" t="s">
        <v>919</v>
      </c>
      <c r="E100" s="304" t="s">
        <v>919</v>
      </c>
      <c r="F100" s="304" t="s">
        <v>919</v>
      </c>
      <c r="G100" s="299" t="s">
        <v>919</v>
      </c>
      <c r="H100" s="299" t="s">
        <v>919</v>
      </c>
      <c r="I100" s="299" t="s">
        <v>919</v>
      </c>
      <c r="J100" s="299" t="s">
        <v>919</v>
      </c>
      <c r="K100" s="299" t="s">
        <v>919</v>
      </c>
      <c r="L100" s="299" t="s">
        <v>919</v>
      </c>
      <c r="M100" s="299" t="s">
        <v>919</v>
      </c>
      <c r="N100" s="299" t="s">
        <v>919</v>
      </c>
      <c r="O100" s="299" t="s">
        <v>919</v>
      </c>
      <c r="P100" s="299" t="s">
        <v>919</v>
      </c>
      <c r="Q100" s="299" t="s">
        <v>919</v>
      </c>
      <c r="R100" s="299" t="s">
        <v>919</v>
      </c>
      <c r="S100" s="299" t="s">
        <v>919</v>
      </c>
      <c r="T100" s="299" t="s">
        <v>919</v>
      </c>
      <c r="U100" s="299" t="s">
        <v>919</v>
      </c>
      <c r="V100" s="299" t="s">
        <v>919</v>
      </c>
      <c r="W100" s="299" t="s">
        <v>919</v>
      </c>
      <c r="X100" s="299" t="s">
        <v>919</v>
      </c>
      <c r="Y100" s="299" t="s">
        <v>919</v>
      </c>
      <c r="Z100" s="299" t="s">
        <v>919</v>
      </c>
      <c r="AA100" s="299" t="s">
        <v>919</v>
      </c>
      <c r="AB100" s="299" t="s">
        <v>919</v>
      </c>
      <c r="AC100" s="299" t="s">
        <v>919</v>
      </c>
    </row>
    <row r="101" spans="1:29" ht="45.75" customHeight="1" x14ac:dyDescent="0.3">
      <c r="A101" s="299" t="s">
        <v>115</v>
      </c>
      <c r="B101" s="302" t="s">
        <v>898</v>
      </c>
      <c r="C101" s="299" t="s">
        <v>791</v>
      </c>
      <c r="D101" s="299" t="s">
        <v>919</v>
      </c>
      <c r="E101" s="304" t="s">
        <v>919</v>
      </c>
      <c r="F101" s="304" t="s">
        <v>919</v>
      </c>
      <c r="G101" s="299" t="s">
        <v>919</v>
      </c>
      <c r="H101" s="299" t="s">
        <v>919</v>
      </c>
      <c r="I101" s="299" t="s">
        <v>919</v>
      </c>
      <c r="J101" s="299" t="s">
        <v>919</v>
      </c>
      <c r="K101" s="299" t="s">
        <v>919</v>
      </c>
      <c r="L101" s="299" t="s">
        <v>919</v>
      </c>
      <c r="M101" s="299" t="s">
        <v>919</v>
      </c>
      <c r="N101" s="299" t="s">
        <v>919</v>
      </c>
      <c r="O101" s="299" t="s">
        <v>919</v>
      </c>
      <c r="P101" s="299" t="s">
        <v>919</v>
      </c>
      <c r="Q101" s="299" t="s">
        <v>919</v>
      </c>
      <c r="R101" s="299" t="s">
        <v>919</v>
      </c>
      <c r="S101" s="299" t="s">
        <v>919</v>
      </c>
      <c r="T101" s="299" t="s">
        <v>919</v>
      </c>
      <c r="U101" s="299" t="s">
        <v>919</v>
      </c>
      <c r="V101" s="299" t="s">
        <v>919</v>
      </c>
      <c r="W101" s="299" t="s">
        <v>919</v>
      </c>
      <c r="X101" s="299" t="s">
        <v>919</v>
      </c>
      <c r="Y101" s="299" t="s">
        <v>919</v>
      </c>
      <c r="Z101" s="299" t="s">
        <v>919</v>
      </c>
      <c r="AA101" s="299" t="s">
        <v>919</v>
      </c>
      <c r="AB101" s="299" t="s">
        <v>919</v>
      </c>
      <c r="AC101" s="299" t="s">
        <v>919</v>
      </c>
    </row>
    <row r="102" spans="1:29" ht="42.75" customHeight="1" x14ac:dyDescent="0.3">
      <c r="A102" s="299" t="s">
        <v>116</v>
      </c>
      <c r="B102" s="302" t="s">
        <v>899</v>
      </c>
      <c r="C102" s="299" t="s">
        <v>791</v>
      </c>
      <c r="D102" s="299" t="s">
        <v>919</v>
      </c>
      <c r="E102" s="304" t="s">
        <v>919</v>
      </c>
      <c r="F102" s="304" t="s">
        <v>919</v>
      </c>
      <c r="G102" s="299" t="s">
        <v>919</v>
      </c>
      <c r="H102" s="299" t="s">
        <v>919</v>
      </c>
      <c r="I102" s="299" t="s">
        <v>919</v>
      </c>
      <c r="J102" s="299" t="s">
        <v>919</v>
      </c>
      <c r="K102" s="299" t="s">
        <v>919</v>
      </c>
      <c r="L102" s="299" t="s">
        <v>919</v>
      </c>
      <c r="M102" s="299" t="s">
        <v>919</v>
      </c>
      <c r="N102" s="299" t="s">
        <v>919</v>
      </c>
      <c r="O102" s="299" t="s">
        <v>919</v>
      </c>
      <c r="P102" s="299" t="s">
        <v>919</v>
      </c>
      <c r="Q102" s="299" t="s">
        <v>919</v>
      </c>
      <c r="R102" s="299" t="s">
        <v>919</v>
      </c>
      <c r="S102" s="299" t="s">
        <v>919</v>
      </c>
      <c r="T102" s="299" t="s">
        <v>919</v>
      </c>
      <c r="U102" s="299" t="s">
        <v>919</v>
      </c>
      <c r="V102" s="299" t="s">
        <v>919</v>
      </c>
      <c r="W102" s="299" t="s">
        <v>919</v>
      </c>
      <c r="X102" s="299" t="s">
        <v>919</v>
      </c>
      <c r="Y102" s="299" t="s">
        <v>919</v>
      </c>
      <c r="Z102" s="299" t="s">
        <v>919</v>
      </c>
      <c r="AA102" s="299" t="s">
        <v>919</v>
      </c>
      <c r="AB102" s="299" t="s">
        <v>919</v>
      </c>
      <c r="AC102" s="299" t="s">
        <v>919</v>
      </c>
    </row>
    <row r="103" spans="1:29" ht="49.5" customHeight="1" x14ac:dyDescent="0.3">
      <c r="A103" s="299" t="s">
        <v>900</v>
      </c>
      <c r="B103" s="302" t="s">
        <v>901</v>
      </c>
      <c r="C103" s="299" t="s">
        <v>791</v>
      </c>
      <c r="D103" s="299" t="s">
        <v>919</v>
      </c>
      <c r="E103" s="304" t="s">
        <v>919</v>
      </c>
      <c r="F103" s="304" t="s">
        <v>919</v>
      </c>
      <c r="G103" s="299" t="s">
        <v>919</v>
      </c>
      <c r="H103" s="299" t="s">
        <v>919</v>
      </c>
      <c r="I103" s="299" t="s">
        <v>919</v>
      </c>
      <c r="J103" s="299" t="s">
        <v>919</v>
      </c>
      <c r="K103" s="299" t="s">
        <v>919</v>
      </c>
      <c r="L103" s="299" t="s">
        <v>919</v>
      </c>
      <c r="M103" s="299" t="s">
        <v>919</v>
      </c>
      <c r="N103" s="299" t="s">
        <v>919</v>
      </c>
      <c r="O103" s="299" t="s">
        <v>919</v>
      </c>
      <c r="P103" s="299" t="s">
        <v>919</v>
      </c>
      <c r="Q103" s="299" t="s">
        <v>919</v>
      </c>
      <c r="R103" s="299" t="s">
        <v>919</v>
      </c>
      <c r="S103" s="299" t="s">
        <v>919</v>
      </c>
      <c r="T103" s="299" t="s">
        <v>919</v>
      </c>
      <c r="U103" s="299" t="s">
        <v>919</v>
      </c>
      <c r="V103" s="299" t="s">
        <v>919</v>
      </c>
      <c r="W103" s="299" t="s">
        <v>919</v>
      </c>
      <c r="X103" s="299" t="s">
        <v>919</v>
      </c>
      <c r="Y103" s="299" t="s">
        <v>919</v>
      </c>
      <c r="Z103" s="299" t="s">
        <v>919</v>
      </c>
      <c r="AA103" s="299" t="s">
        <v>919</v>
      </c>
      <c r="AB103" s="299" t="s">
        <v>919</v>
      </c>
      <c r="AC103" s="299" t="s">
        <v>919</v>
      </c>
    </row>
    <row r="104" spans="1:29" ht="48" customHeight="1" x14ac:dyDescent="0.3">
      <c r="A104" s="299" t="s">
        <v>902</v>
      </c>
      <c r="B104" s="302" t="s">
        <v>903</v>
      </c>
      <c r="C104" s="299" t="s">
        <v>791</v>
      </c>
      <c r="D104" s="299" t="s">
        <v>919</v>
      </c>
      <c r="E104" s="304" t="s">
        <v>919</v>
      </c>
      <c r="F104" s="304" t="s">
        <v>919</v>
      </c>
      <c r="G104" s="299" t="s">
        <v>919</v>
      </c>
      <c r="H104" s="299" t="s">
        <v>919</v>
      </c>
      <c r="I104" s="299" t="s">
        <v>919</v>
      </c>
      <c r="J104" s="299" t="s">
        <v>919</v>
      </c>
      <c r="K104" s="299" t="s">
        <v>919</v>
      </c>
      <c r="L104" s="299" t="s">
        <v>919</v>
      </c>
      <c r="M104" s="299" t="s">
        <v>919</v>
      </c>
      <c r="N104" s="299" t="s">
        <v>919</v>
      </c>
      <c r="O104" s="299" t="s">
        <v>919</v>
      </c>
      <c r="P104" s="299" t="s">
        <v>919</v>
      </c>
      <c r="Q104" s="299" t="s">
        <v>919</v>
      </c>
      <c r="R104" s="299" t="s">
        <v>919</v>
      </c>
      <c r="S104" s="299" t="s">
        <v>919</v>
      </c>
      <c r="T104" s="299" t="s">
        <v>919</v>
      </c>
      <c r="U104" s="299" t="s">
        <v>919</v>
      </c>
      <c r="V104" s="299" t="s">
        <v>919</v>
      </c>
      <c r="W104" s="299" t="s">
        <v>919</v>
      </c>
      <c r="X104" s="299" t="s">
        <v>919</v>
      </c>
      <c r="Y104" s="299" t="s">
        <v>919</v>
      </c>
      <c r="Z104" s="299" t="s">
        <v>919</v>
      </c>
      <c r="AA104" s="299" t="s">
        <v>919</v>
      </c>
      <c r="AB104" s="299" t="s">
        <v>919</v>
      </c>
      <c r="AC104" s="299" t="s">
        <v>919</v>
      </c>
    </row>
    <row r="105" spans="1:29" ht="40.5" customHeight="1" x14ac:dyDescent="0.3">
      <c r="A105" s="299" t="s">
        <v>904</v>
      </c>
      <c r="B105" s="302" t="s">
        <v>905</v>
      </c>
      <c r="C105" s="299" t="s">
        <v>791</v>
      </c>
      <c r="D105" s="299" t="s">
        <v>919</v>
      </c>
      <c r="E105" s="304" t="s">
        <v>919</v>
      </c>
      <c r="F105" s="304" t="s">
        <v>919</v>
      </c>
      <c r="G105" s="299" t="s">
        <v>919</v>
      </c>
      <c r="H105" s="299" t="s">
        <v>919</v>
      </c>
      <c r="I105" s="299" t="s">
        <v>919</v>
      </c>
      <c r="J105" s="299" t="s">
        <v>919</v>
      </c>
      <c r="K105" s="299" t="s">
        <v>919</v>
      </c>
      <c r="L105" s="299" t="s">
        <v>919</v>
      </c>
      <c r="M105" s="299" t="s">
        <v>919</v>
      </c>
      <c r="N105" s="299" t="s">
        <v>919</v>
      </c>
      <c r="O105" s="299" t="s">
        <v>919</v>
      </c>
      <c r="P105" s="299" t="s">
        <v>919</v>
      </c>
      <c r="Q105" s="299" t="s">
        <v>919</v>
      </c>
      <c r="R105" s="299" t="s">
        <v>919</v>
      </c>
      <c r="S105" s="299" t="s">
        <v>919</v>
      </c>
      <c r="T105" s="299" t="s">
        <v>919</v>
      </c>
      <c r="U105" s="299" t="s">
        <v>919</v>
      </c>
      <c r="V105" s="299" t="s">
        <v>919</v>
      </c>
      <c r="W105" s="299" t="s">
        <v>919</v>
      </c>
      <c r="X105" s="299" t="s">
        <v>919</v>
      </c>
      <c r="Y105" s="299" t="s">
        <v>919</v>
      </c>
      <c r="Z105" s="299" t="s">
        <v>919</v>
      </c>
      <c r="AA105" s="299" t="s">
        <v>919</v>
      </c>
      <c r="AB105" s="299" t="s">
        <v>919</v>
      </c>
      <c r="AC105" s="299" t="s">
        <v>919</v>
      </c>
    </row>
    <row r="106" spans="1:29" ht="42" customHeight="1" x14ac:dyDescent="0.3">
      <c r="A106" s="299" t="s">
        <v>906</v>
      </c>
      <c r="B106" s="302" t="s">
        <v>907</v>
      </c>
      <c r="C106" s="299" t="s">
        <v>791</v>
      </c>
      <c r="D106" s="299" t="s">
        <v>919</v>
      </c>
      <c r="E106" s="304" t="s">
        <v>919</v>
      </c>
      <c r="F106" s="304" t="s">
        <v>919</v>
      </c>
      <c r="G106" s="299" t="s">
        <v>919</v>
      </c>
      <c r="H106" s="299" t="s">
        <v>919</v>
      </c>
      <c r="I106" s="299" t="s">
        <v>919</v>
      </c>
      <c r="J106" s="299" t="s">
        <v>919</v>
      </c>
      <c r="K106" s="299" t="s">
        <v>919</v>
      </c>
      <c r="L106" s="299" t="s">
        <v>919</v>
      </c>
      <c r="M106" s="299" t="s">
        <v>919</v>
      </c>
      <c r="N106" s="299" t="s">
        <v>919</v>
      </c>
      <c r="O106" s="299" t="s">
        <v>919</v>
      </c>
      <c r="P106" s="299" t="s">
        <v>919</v>
      </c>
      <c r="Q106" s="299" t="s">
        <v>919</v>
      </c>
      <c r="R106" s="299" t="s">
        <v>919</v>
      </c>
      <c r="S106" s="299" t="s">
        <v>919</v>
      </c>
      <c r="T106" s="299" t="s">
        <v>919</v>
      </c>
      <c r="U106" s="299" t="s">
        <v>919</v>
      </c>
      <c r="V106" s="299" t="s">
        <v>919</v>
      </c>
      <c r="W106" s="299" t="s">
        <v>919</v>
      </c>
      <c r="X106" s="299" t="s">
        <v>919</v>
      </c>
      <c r="Y106" s="299" t="s">
        <v>919</v>
      </c>
      <c r="Z106" s="299" t="s">
        <v>919</v>
      </c>
      <c r="AA106" s="299" t="s">
        <v>919</v>
      </c>
      <c r="AB106" s="299" t="s">
        <v>919</v>
      </c>
      <c r="AC106" s="299" t="s">
        <v>919</v>
      </c>
    </row>
    <row r="107" spans="1:29" ht="64.5" customHeight="1" x14ac:dyDescent="0.3">
      <c r="A107" s="299" t="s">
        <v>119</v>
      </c>
      <c r="B107" s="302" t="s">
        <v>908</v>
      </c>
      <c r="C107" s="299" t="s">
        <v>791</v>
      </c>
      <c r="D107" s="299" t="s">
        <v>919</v>
      </c>
      <c r="E107" s="304" t="s">
        <v>919</v>
      </c>
      <c r="F107" s="304" t="s">
        <v>919</v>
      </c>
      <c r="G107" s="299" t="s">
        <v>919</v>
      </c>
      <c r="H107" s="299" t="s">
        <v>919</v>
      </c>
      <c r="I107" s="299" t="s">
        <v>919</v>
      </c>
      <c r="J107" s="299" t="s">
        <v>919</v>
      </c>
      <c r="K107" s="299" t="s">
        <v>919</v>
      </c>
      <c r="L107" s="299" t="s">
        <v>919</v>
      </c>
      <c r="M107" s="299" t="s">
        <v>919</v>
      </c>
      <c r="N107" s="299" t="s">
        <v>919</v>
      </c>
      <c r="O107" s="299" t="s">
        <v>919</v>
      </c>
      <c r="P107" s="299" t="s">
        <v>919</v>
      </c>
      <c r="Q107" s="299" t="s">
        <v>919</v>
      </c>
      <c r="R107" s="299" t="s">
        <v>919</v>
      </c>
      <c r="S107" s="299" t="s">
        <v>919</v>
      </c>
      <c r="T107" s="299" t="s">
        <v>919</v>
      </c>
      <c r="U107" s="299" t="s">
        <v>919</v>
      </c>
      <c r="V107" s="299" t="s">
        <v>919</v>
      </c>
      <c r="W107" s="299" t="s">
        <v>919</v>
      </c>
      <c r="X107" s="299" t="s">
        <v>919</v>
      </c>
      <c r="Y107" s="299" t="s">
        <v>919</v>
      </c>
      <c r="Z107" s="299" t="s">
        <v>919</v>
      </c>
      <c r="AA107" s="299" t="s">
        <v>919</v>
      </c>
      <c r="AB107" s="299" t="s">
        <v>919</v>
      </c>
      <c r="AC107" s="299" t="s">
        <v>919</v>
      </c>
    </row>
    <row r="108" spans="1:29" ht="51" customHeight="1" x14ac:dyDescent="0.3">
      <c r="A108" s="299" t="s">
        <v>909</v>
      </c>
      <c r="B108" s="302" t="s">
        <v>910</v>
      </c>
      <c r="C108" s="299" t="s">
        <v>791</v>
      </c>
      <c r="D108" s="299" t="s">
        <v>919</v>
      </c>
      <c r="E108" s="304" t="s">
        <v>919</v>
      </c>
      <c r="F108" s="304" t="s">
        <v>919</v>
      </c>
      <c r="G108" s="299" t="s">
        <v>919</v>
      </c>
      <c r="H108" s="299" t="s">
        <v>919</v>
      </c>
      <c r="I108" s="299" t="s">
        <v>919</v>
      </c>
      <c r="J108" s="299" t="s">
        <v>919</v>
      </c>
      <c r="K108" s="299" t="s">
        <v>919</v>
      </c>
      <c r="L108" s="299" t="s">
        <v>919</v>
      </c>
      <c r="M108" s="299" t="s">
        <v>919</v>
      </c>
      <c r="N108" s="299" t="s">
        <v>919</v>
      </c>
      <c r="O108" s="299" t="s">
        <v>919</v>
      </c>
      <c r="P108" s="299" t="s">
        <v>919</v>
      </c>
      <c r="Q108" s="299" t="s">
        <v>919</v>
      </c>
      <c r="R108" s="299" t="s">
        <v>919</v>
      </c>
      <c r="S108" s="299" t="s">
        <v>919</v>
      </c>
      <c r="T108" s="299" t="s">
        <v>919</v>
      </c>
      <c r="U108" s="299" t="s">
        <v>919</v>
      </c>
      <c r="V108" s="299" t="s">
        <v>919</v>
      </c>
      <c r="W108" s="299" t="s">
        <v>919</v>
      </c>
      <c r="X108" s="299" t="s">
        <v>919</v>
      </c>
      <c r="Y108" s="299" t="s">
        <v>919</v>
      </c>
      <c r="Z108" s="299" t="s">
        <v>919</v>
      </c>
      <c r="AA108" s="299" t="s">
        <v>919</v>
      </c>
      <c r="AB108" s="299" t="s">
        <v>919</v>
      </c>
      <c r="AC108" s="299" t="s">
        <v>919</v>
      </c>
    </row>
    <row r="109" spans="1:29" ht="57" customHeight="1" x14ac:dyDescent="0.3">
      <c r="A109" s="299" t="s">
        <v>911</v>
      </c>
      <c r="B109" s="302" t="s">
        <v>912</v>
      </c>
      <c r="C109" s="299" t="s">
        <v>791</v>
      </c>
      <c r="D109" s="299" t="s">
        <v>919</v>
      </c>
      <c r="E109" s="304" t="s">
        <v>919</v>
      </c>
      <c r="F109" s="304" t="s">
        <v>919</v>
      </c>
      <c r="G109" s="299" t="s">
        <v>919</v>
      </c>
      <c r="H109" s="299" t="s">
        <v>919</v>
      </c>
      <c r="I109" s="299" t="s">
        <v>919</v>
      </c>
      <c r="J109" s="299" t="s">
        <v>919</v>
      </c>
      <c r="K109" s="299" t="s">
        <v>919</v>
      </c>
      <c r="L109" s="299" t="s">
        <v>919</v>
      </c>
      <c r="M109" s="299" t="s">
        <v>919</v>
      </c>
      <c r="N109" s="299" t="s">
        <v>919</v>
      </c>
      <c r="O109" s="299" t="s">
        <v>919</v>
      </c>
      <c r="P109" s="299" t="s">
        <v>919</v>
      </c>
      <c r="Q109" s="299" t="s">
        <v>919</v>
      </c>
      <c r="R109" s="299" t="s">
        <v>919</v>
      </c>
      <c r="S109" s="299" t="s">
        <v>919</v>
      </c>
      <c r="T109" s="299" t="s">
        <v>919</v>
      </c>
      <c r="U109" s="299" t="s">
        <v>919</v>
      </c>
      <c r="V109" s="299" t="s">
        <v>919</v>
      </c>
      <c r="W109" s="299" t="s">
        <v>919</v>
      </c>
      <c r="X109" s="299" t="s">
        <v>919</v>
      </c>
      <c r="Y109" s="299" t="s">
        <v>919</v>
      </c>
      <c r="Z109" s="299" t="s">
        <v>919</v>
      </c>
      <c r="AA109" s="299" t="s">
        <v>919</v>
      </c>
      <c r="AB109" s="299" t="s">
        <v>919</v>
      </c>
      <c r="AC109" s="299" t="s">
        <v>919</v>
      </c>
    </row>
    <row r="110" spans="1:29" ht="44.25" customHeight="1" x14ac:dyDescent="0.3">
      <c r="A110" s="299" t="s">
        <v>120</v>
      </c>
      <c r="B110" s="302" t="s">
        <v>913</v>
      </c>
      <c r="C110" s="299" t="s">
        <v>791</v>
      </c>
      <c r="D110" s="299" t="s">
        <v>919</v>
      </c>
      <c r="E110" s="304" t="s">
        <v>919</v>
      </c>
      <c r="F110" s="304" t="s">
        <v>919</v>
      </c>
      <c r="G110" s="299" t="s">
        <v>919</v>
      </c>
      <c r="H110" s="299" t="s">
        <v>919</v>
      </c>
      <c r="I110" s="299" t="s">
        <v>919</v>
      </c>
      <c r="J110" s="299" t="s">
        <v>919</v>
      </c>
      <c r="K110" s="299" t="s">
        <v>919</v>
      </c>
      <c r="L110" s="299" t="s">
        <v>919</v>
      </c>
      <c r="M110" s="299" t="s">
        <v>919</v>
      </c>
      <c r="N110" s="299" t="s">
        <v>919</v>
      </c>
      <c r="O110" s="299" t="s">
        <v>919</v>
      </c>
      <c r="P110" s="299" t="s">
        <v>919</v>
      </c>
      <c r="Q110" s="299" t="s">
        <v>919</v>
      </c>
      <c r="R110" s="299" t="s">
        <v>919</v>
      </c>
      <c r="S110" s="299" t="s">
        <v>919</v>
      </c>
      <c r="T110" s="299" t="s">
        <v>919</v>
      </c>
      <c r="U110" s="299" t="s">
        <v>919</v>
      </c>
      <c r="V110" s="299" t="s">
        <v>919</v>
      </c>
      <c r="W110" s="299" t="s">
        <v>919</v>
      </c>
      <c r="X110" s="299" t="s">
        <v>919</v>
      </c>
      <c r="Y110" s="299" t="s">
        <v>919</v>
      </c>
      <c r="Z110" s="299" t="s">
        <v>919</v>
      </c>
      <c r="AA110" s="299" t="s">
        <v>919</v>
      </c>
      <c r="AB110" s="299" t="s">
        <v>919</v>
      </c>
      <c r="AC110" s="299" t="s">
        <v>919</v>
      </c>
    </row>
    <row r="111" spans="1:29" ht="43.5" customHeight="1" x14ac:dyDescent="0.3">
      <c r="A111" s="299" t="s">
        <v>170</v>
      </c>
      <c r="B111" s="302" t="s">
        <v>914</v>
      </c>
      <c r="C111" s="299" t="s">
        <v>791</v>
      </c>
      <c r="D111" s="299" t="s">
        <v>919</v>
      </c>
      <c r="E111" s="304" t="s">
        <v>919</v>
      </c>
      <c r="F111" s="304" t="s">
        <v>919</v>
      </c>
      <c r="G111" s="299" t="s">
        <v>919</v>
      </c>
      <c r="H111" s="299" t="s">
        <v>919</v>
      </c>
      <c r="I111" s="299" t="s">
        <v>919</v>
      </c>
      <c r="J111" s="299" t="s">
        <v>919</v>
      </c>
      <c r="K111" s="299" t="s">
        <v>919</v>
      </c>
      <c r="L111" s="299" t="s">
        <v>919</v>
      </c>
      <c r="M111" s="299" t="s">
        <v>919</v>
      </c>
      <c r="N111" s="299" t="s">
        <v>919</v>
      </c>
      <c r="O111" s="299" t="s">
        <v>919</v>
      </c>
      <c r="P111" s="299" t="s">
        <v>919</v>
      </c>
      <c r="Q111" s="299" t="s">
        <v>919</v>
      </c>
      <c r="R111" s="299" t="s">
        <v>919</v>
      </c>
      <c r="S111" s="299" t="s">
        <v>919</v>
      </c>
      <c r="T111" s="299" t="s">
        <v>919</v>
      </c>
      <c r="U111" s="299" t="s">
        <v>919</v>
      </c>
      <c r="V111" s="299" t="s">
        <v>919</v>
      </c>
      <c r="W111" s="299" t="s">
        <v>919</v>
      </c>
      <c r="X111" s="299" t="s">
        <v>919</v>
      </c>
      <c r="Y111" s="299" t="s">
        <v>919</v>
      </c>
      <c r="Z111" s="299" t="s">
        <v>919</v>
      </c>
      <c r="AA111" s="299" t="s">
        <v>919</v>
      </c>
      <c r="AB111" s="299" t="s">
        <v>919</v>
      </c>
      <c r="AC111" s="299" t="s">
        <v>919</v>
      </c>
    </row>
    <row r="112" spans="1:29" ht="36" customHeight="1" x14ac:dyDescent="0.3">
      <c r="A112" s="299" t="s">
        <v>172</v>
      </c>
      <c r="B112" s="302" t="s">
        <v>915</v>
      </c>
      <c r="C112" s="299" t="s">
        <v>791</v>
      </c>
      <c r="D112" s="299">
        <f>D113+D114</f>
        <v>1.9770000000000001</v>
      </c>
      <c r="E112" s="304">
        <f>E113</f>
        <v>1.4790000000000001</v>
      </c>
      <c r="F112" s="304">
        <v>0</v>
      </c>
      <c r="G112" s="299">
        <v>1.9770000000000001</v>
      </c>
      <c r="H112" s="299">
        <v>1.4790000000000001</v>
      </c>
      <c r="I112" s="299">
        <v>0</v>
      </c>
      <c r="J112" s="299">
        <v>0</v>
      </c>
      <c r="K112" s="299">
        <v>1.4790000000000001</v>
      </c>
      <c r="L112" s="299">
        <v>0</v>
      </c>
      <c r="M112" s="299">
        <f>M113+M114</f>
        <v>1.831</v>
      </c>
      <c r="N112" s="299">
        <v>0</v>
      </c>
      <c r="O112" s="299">
        <v>0</v>
      </c>
      <c r="P112" s="299">
        <f>P113+P114</f>
        <v>1.831</v>
      </c>
      <c r="Q112" s="299">
        <v>0</v>
      </c>
      <c r="R112" s="299" t="s">
        <v>919</v>
      </c>
      <c r="S112" s="299" t="s">
        <v>919</v>
      </c>
      <c r="T112" s="306" t="s">
        <v>919</v>
      </c>
      <c r="U112" s="299" t="s">
        <v>919</v>
      </c>
      <c r="V112" s="299" t="s">
        <v>919</v>
      </c>
      <c r="W112" s="299" t="s">
        <v>919</v>
      </c>
      <c r="X112" s="299" t="s">
        <v>919</v>
      </c>
      <c r="Y112" s="299" t="s">
        <v>919</v>
      </c>
      <c r="Z112" s="306" t="s">
        <v>919</v>
      </c>
      <c r="AA112" s="299" t="s">
        <v>919</v>
      </c>
      <c r="AB112" s="299" t="s">
        <v>919</v>
      </c>
      <c r="AC112" s="299" t="s">
        <v>919</v>
      </c>
    </row>
    <row r="113" spans="1:29" ht="35.25" customHeight="1" x14ac:dyDescent="0.3">
      <c r="A113" s="299" t="s">
        <v>916</v>
      </c>
      <c r="B113" s="302" t="s">
        <v>917</v>
      </c>
      <c r="C113" s="299" t="s">
        <v>918</v>
      </c>
      <c r="D113" s="299">
        <v>1.4790000000000001</v>
      </c>
      <c r="E113" s="304">
        <v>1.4790000000000001</v>
      </c>
      <c r="F113" s="304">
        <v>0</v>
      </c>
      <c r="G113" s="299">
        <v>1.4790000000000001</v>
      </c>
      <c r="H113" s="299">
        <v>1.4790000000000001</v>
      </c>
      <c r="I113" s="299">
        <v>0</v>
      </c>
      <c r="J113" s="299">
        <v>0</v>
      </c>
      <c r="K113" s="299">
        <v>1.4790000000000001</v>
      </c>
      <c r="L113" s="299">
        <v>0</v>
      </c>
      <c r="M113" s="299">
        <v>1.333</v>
      </c>
      <c r="N113" s="299">
        <v>0</v>
      </c>
      <c r="O113" s="299">
        <v>0</v>
      </c>
      <c r="P113" s="299">
        <v>1.333</v>
      </c>
      <c r="Q113" s="299">
        <v>0</v>
      </c>
      <c r="R113" s="299">
        <f t="shared" ref="R113:R114" si="9">G113-M113</f>
        <v>0.14600000000000013</v>
      </c>
      <c r="S113" s="299">
        <f t="shared" ref="S113" si="10">M113-H113</f>
        <v>-0.14600000000000013</v>
      </c>
      <c r="T113" s="306">
        <f t="shared" ref="T113" si="11">S113/H113*100</f>
        <v>-9.8715348208248894</v>
      </c>
      <c r="U113" s="299">
        <v>0</v>
      </c>
      <c r="V113" s="299">
        <v>0</v>
      </c>
      <c r="W113" s="299">
        <v>0</v>
      </c>
      <c r="X113" s="299">
        <v>0</v>
      </c>
      <c r="Y113" s="299">
        <f t="shared" ref="Y113" si="12">P113-K113</f>
        <v>-0.14600000000000013</v>
      </c>
      <c r="Z113" s="306">
        <f t="shared" ref="Z113" si="13">Y113/K113*100</f>
        <v>-9.8715348208248894</v>
      </c>
      <c r="AA113" s="299">
        <v>0</v>
      </c>
      <c r="AB113" s="299">
        <v>0</v>
      </c>
      <c r="AC113" s="311" t="s">
        <v>985</v>
      </c>
    </row>
    <row r="114" spans="1:29" ht="50.25" customHeight="1" x14ac:dyDescent="0.3">
      <c r="A114" s="313" t="s">
        <v>973</v>
      </c>
      <c r="B114" s="302" t="s">
        <v>976</v>
      </c>
      <c r="C114" s="299" t="s">
        <v>982</v>
      </c>
      <c r="D114" s="299">
        <v>0.498</v>
      </c>
      <c r="E114" s="304" t="s">
        <v>919</v>
      </c>
      <c r="F114" s="304">
        <v>0</v>
      </c>
      <c r="G114" s="299">
        <v>0.498</v>
      </c>
      <c r="H114" s="299" t="s">
        <v>919</v>
      </c>
      <c r="I114" s="299">
        <v>0</v>
      </c>
      <c r="J114" s="299">
        <v>0</v>
      </c>
      <c r="K114" s="299" t="s">
        <v>919</v>
      </c>
      <c r="L114" s="299">
        <v>0</v>
      </c>
      <c r="M114" s="299">
        <v>0.498</v>
      </c>
      <c r="N114" s="299">
        <v>0</v>
      </c>
      <c r="O114" s="299">
        <v>0</v>
      </c>
      <c r="P114" s="299">
        <v>0.498</v>
      </c>
      <c r="Q114" s="299">
        <v>0</v>
      </c>
      <c r="R114" s="299">
        <f t="shared" si="9"/>
        <v>0</v>
      </c>
      <c r="S114" s="299">
        <v>0.498</v>
      </c>
      <c r="T114" s="299" t="s">
        <v>919</v>
      </c>
      <c r="U114" s="299" t="s">
        <v>919</v>
      </c>
      <c r="V114" s="299" t="s">
        <v>919</v>
      </c>
      <c r="W114" s="299" t="s">
        <v>919</v>
      </c>
      <c r="X114" s="299" t="s">
        <v>919</v>
      </c>
      <c r="Y114" s="299" t="s">
        <v>919</v>
      </c>
      <c r="Z114" s="299" t="s">
        <v>919</v>
      </c>
      <c r="AA114" s="299" t="s">
        <v>919</v>
      </c>
      <c r="AB114" s="299" t="s">
        <v>919</v>
      </c>
      <c r="AC114" s="311" t="s">
        <v>986</v>
      </c>
    </row>
    <row r="115" spans="1:29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49.5" customHeight="1" x14ac:dyDescent="0.3">
      <c r="A116" s="225" t="s">
        <v>768</v>
      </c>
      <c r="B116" s="225"/>
      <c r="C116" s="225"/>
      <c r="D116" s="225"/>
      <c r="E116" s="225"/>
      <c r="F116" s="225"/>
      <c r="G116" s="225"/>
      <c r="H116" s="17"/>
      <c r="I116" s="17"/>
      <c r="J116" s="17"/>
      <c r="K116" s="17"/>
      <c r="L116" s="17"/>
      <c r="M116" s="17"/>
      <c r="N116" s="17"/>
      <c r="O116" s="17"/>
      <c r="P116" s="17"/>
      <c r="Q116" s="6"/>
      <c r="R116" s="6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3">
      <c r="AC117" s="7"/>
    </row>
    <row r="118" spans="1:29" x14ac:dyDescent="0.3">
      <c r="AC118" s="7"/>
    </row>
    <row r="119" spans="1:29" x14ac:dyDescent="0.3">
      <c r="J119" s="222"/>
      <c r="AC119" s="7"/>
    </row>
    <row r="120" spans="1:29" x14ac:dyDescent="0.3">
      <c r="J120" s="223"/>
      <c r="AC120" s="7"/>
    </row>
    <row r="121" spans="1:29" x14ac:dyDescent="0.3">
      <c r="J121" s="223"/>
    </row>
    <row r="122" spans="1:29" x14ac:dyDescent="0.3">
      <c r="J122" s="224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7">
    <mergeCell ref="J119:J122"/>
    <mergeCell ref="F15:F18"/>
    <mergeCell ref="M17:M18"/>
    <mergeCell ref="N17:N18"/>
    <mergeCell ref="E15:E18"/>
    <mergeCell ref="A116:G116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view="pageBreakPreview" zoomScale="75" zoomScaleSheetLayoutView="75" workbookViewId="0">
      <selection activeCell="J15" sqref="A15:U114"/>
    </sheetView>
  </sheetViews>
  <sheetFormatPr defaultColWidth="9" defaultRowHeight="15.6" x14ac:dyDescent="0.3"/>
  <cols>
    <col min="1" max="1" width="8.5" style="25" customWidth="1"/>
    <col min="2" max="2" width="51" style="25" customWidth="1"/>
    <col min="3" max="3" width="12.8984375" style="25" customWidth="1"/>
    <col min="4" max="4" width="11.59765625" style="25" customWidth="1"/>
    <col min="5" max="5" width="13" style="25" customWidth="1"/>
    <col min="6" max="6" width="6.5" style="25" customWidth="1"/>
    <col min="7" max="7" width="5.8984375" style="25" customWidth="1"/>
    <col min="8" max="8" width="7.09765625" style="25" customWidth="1"/>
    <col min="9" max="9" width="6.8984375" style="25" customWidth="1"/>
    <col min="10" max="10" width="8.69921875" style="25" customWidth="1"/>
    <col min="11" max="11" width="8.5" style="25" customWidth="1"/>
    <col min="12" max="12" width="8" style="25" customWidth="1"/>
    <col min="13" max="13" width="8.5" style="25" customWidth="1"/>
    <col min="14" max="14" width="8.19921875" style="25" customWidth="1"/>
    <col min="15" max="15" width="8.59765625" style="25" customWidth="1"/>
    <col min="16" max="16" width="10.69921875" style="25" customWidth="1"/>
    <col min="17" max="17" width="9.8984375" style="25" customWidth="1"/>
    <col min="18" max="19" width="8" style="25" customWidth="1"/>
    <col min="20" max="20" width="10.19921875" style="25" customWidth="1"/>
    <col min="21" max="21" width="22.69921875" style="25" customWidth="1"/>
    <col min="22" max="22" width="13.19921875" style="25" customWidth="1"/>
    <col min="23" max="23" width="13" style="25" customWidth="1"/>
    <col min="24" max="24" width="10.19921875" style="25" customWidth="1"/>
    <col min="25" max="25" width="11.19921875" style="25" customWidth="1"/>
    <col min="26" max="26" width="11.69921875" style="25" customWidth="1"/>
    <col min="27" max="27" width="8.69921875" style="25" customWidth="1"/>
    <col min="28" max="31" width="9" style="25"/>
    <col min="32" max="32" width="16.19921875" style="25" customWidth="1"/>
    <col min="33" max="67" width="9" style="25"/>
    <col min="68" max="68" width="17.3984375" style="25" customWidth="1"/>
    <col min="69" max="16384" width="9" style="25"/>
  </cols>
  <sheetData>
    <row r="1" spans="1:34" ht="18" x14ac:dyDescent="0.3">
      <c r="U1" s="31" t="s">
        <v>53</v>
      </c>
    </row>
    <row r="2" spans="1:34" ht="18" x14ac:dyDescent="0.35">
      <c r="U2" s="32" t="s">
        <v>0</v>
      </c>
    </row>
    <row r="3" spans="1:34" ht="18" x14ac:dyDescent="0.35">
      <c r="U3" s="24" t="s">
        <v>770</v>
      </c>
    </row>
    <row r="4" spans="1:34" s="33" customFormat="1" ht="18" x14ac:dyDescent="0.35">
      <c r="A4" s="228" t="s">
        <v>149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</row>
    <row r="5" spans="1:34" s="33" customFormat="1" ht="18" x14ac:dyDescent="0.35">
      <c r="A5" s="231" t="s">
        <v>964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33" customFormat="1" ht="18" x14ac:dyDescent="0.3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4" s="33" customFormat="1" ht="18" x14ac:dyDescent="0.35">
      <c r="A7" s="231" t="s">
        <v>957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4" x14ac:dyDescent="0.3">
      <c r="A8" s="230" t="s">
        <v>772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4" x14ac:dyDescent="0.3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</row>
    <row r="10" spans="1:34" ht="18" x14ac:dyDescent="0.35">
      <c r="A10" s="232" t="s">
        <v>959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</row>
    <row r="11" spans="1:34" ht="18" x14ac:dyDescent="0.35">
      <c r="AG11" s="32"/>
    </row>
    <row r="12" spans="1:34" ht="18" x14ac:dyDescent="0.3">
      <c r="A12" s="233" t="s">
        <v>788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</row>
    <row r="13" spans="1:34" x14ac:dyDescent="0.3">
      <c r="A13" s="230" t="s">
        <v>773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4" s="35" customFormat="1" ht="18" x14ac:dyDescent="0.3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32"/>
    </row>
    <row r="15" spans="1:34" ht="15.75" customHeight="1" x14ac:dyDescent="0.3">
      <c r="A15" s="288" t="s">
        <v>61</v>
      </c>
      <c r="B15" s="288" t="s">
        <v>19</v>
      </c>
      <c r="C15" s="288" t="s">
        <v>5</v>
      </c>
      <c r="D15" s="288" t="s">
        <v>781</v>
      </c>
      <c r="E15" s="288" t="s">
        <v>987</v>
      </c>
      <c r="F15" s="314" t="s">
        <v>978</v>
      </c>
      <c r="G15" s="315"/>
      <c r="H15" s="288" t="s">
        <v>979</v>
      </c>
      <c r="I15" s="288"/>
      <c r="J15" s="288" t="s">
        <v>960</v>
      </c>
      <c r="K15" s="288"/>
      <c r="L15" s="288"/>
      <c r="M15" s="288"/>
      <c r="N15" s="288" t="s">
        <v>980</v>
      </c>
      <c r="O15" s="288"/>
      <c r="P15" s="314" t="s">
        <v>961</v>
      </c>
      <c r="Q15" s="316"/>
      <c r="R15" s="316"/>
      <c r="S15" s="315"/>
      <c r="T15" s="288" t="s">
        <v>7</v>
      </c>
      <c r="U15" s="288"/>
      <c r="V15" s="108"/>
    </row>
    <row r="16" spans="1:34" ht="59.25" customHeight="1" x14ac:dyDescent="0.3">
      <c r="A16" s="288"/>
      <c r="B16" s="288"/>
      <c r="C16" s="288"/>
      <c r="D16" s="288"/>
      <c r="E16" s="288"/>
      <c r="F16" s="317"/>
      <c r="G16" s="318"/>
      <c r="H16" s="288"/>
      <c r="I16" s="288"/>
      <c r="J16" s="288"/>
      <c r="K16" s="288"/>
      <c r="L16" s="288"/>
      <c r="M16" s="288"/>
      <c r="N16" s="288"/>
      <c r="O16" s="288"/>
      <c r="P16" s="317"/>
      <c r="Q16" s="319"/>
      <c r="R16" s="319"/>
      <c r="S16" s="318"/>
      <c r="T16" s="288"/>
      <c r="U16" s="288"/>
    </row>
    <row r="17" spans="1:21" ht="49.5" customHeight="1" x14ac:dyDescent="0.3">
      <c r="A17" s="288"/>
      <c r="B17" s="288"/>
      <c r="C17" s="288"/>
      <c r="D17" s="288"/>
      <c r="E17" s="288"/>
      <c r="F17" s="317"/>
      <c r="G17" s="318"/>
      <c r="H17" s="288"/>
      <c r="I17" s="288"/>
      <c r="J17" s="288" t="s">
        <v>9</v>
      </c>
      <c r="K17" s="288"/>
      <c r="L17" s="288" t="s">
        <v>10</v>
      </c>
      <c r="M17" s="288"/>
      <c r="N17" s="288"/>
      <c r="O17" s="288"/>
      <c r="P17" s="320" t="s">
        <v>782</v>
      </c>
      <c r="Q17" s="290"/>
      <c r="R17" s="320" t="s">
        <v>8</v>
      </c>
      <c r="S17" s="290"/>
      <c r="T17" s="288"/>
      <c r="U17" s="288"/>
    </row>
    <row r="18" spans="1:21" ht="129" customHeight="1" x14ac:dyDescent="0.3">
      <c r="A18" s="288"/>
      <c r="B18" s="288"/>
      <c r="C18" s="288"/>
      <c r="D18" s="288"/>
      <c r="E18" s="288"/>
      <c r="F18" s="321" t="s">
        <v>4</v>
      </c>
      <c r="G18" s="321" t="s">
        <v>14</v>
      </c>
      <c r="H18" s="321" t="s">
        <v>1018</v>
      </c>
      <c r="I18" s="321" t="s">
        <v>14</v>
      </c>
      <c r="J18" s="321" t="s">
        <v>4</v>
      </c>
      <c r="K18" s="321" t="s">
        <v>746</v>
      </c>
      <c r="L18" s="321" t="s">
        <v>4</v>
      </c>
      <c r="M18" s="321" t="s">
        <v>745</v>
      </c>
      <c r="N18" s="321" t="s">
        <v>1019</v>
      </c>
      <c r="O18" s="321" t="s">
        <v>14</v>
      </c>
      <c r="P18" s="321" t="s">
        <v>1020</v>
      </c>
      <c r="Q18" s="321" t="s">
        <v>746</v>
      </c>
      <c r="R18" s="321" t="s">
        <v>4</v>
      </c>
      <c r="S18" s="321" t="s">
        <v>747</v>
      </c>
      <c r="T18" s="288"/>
      <c r="U18" s="288"/>
    </row>
    <row r="19" spans="1:21" x14ac:dyDescent="0.3">
      <c r="A19" s="299">
        <v>1</v>
      </c>
      <c r="B19" s="299">
        <v>2</v>
      </c>
      <c r="C19" s="299">
        <v>3</v>
      </c>
      <c r="D19" s="299">
        <v>4</v>
      </c>
      <c r="E19" s="299">
        <v>5</v>
      </c>
      <c r="F19" s="299">
        <v>6</v>
      </c>
      <c r="G19" s="299">
        <v>7</v>
      </c>
      <c r="H19" s="299">
        <v>8</v>
      </c>
      <c r="I19" s="299">
        <v>9</v>
      </c>
      <c r="J19" s="299">
        <v>10</v>
      </c>
      <c r="K19" s="299">
        <v>11</v>
      </c>
      <c r="L19" s="299">
        <v>12</v>
      </c>
      <c r="M19" s="299">
        <v>13</v>
      </c>
      <c r="N19" s="299">
        <v>14</v>
      </c>
      <c r="O19" s="299">
        <v>15</v>
      </c>
      <c r="P19" s="299">
        <v>16</v>
      </c>
      <c r="Q19" s="299">
        <v>17</v>
      </c>
      <c r="R19" s="299">
        <v>18</v>
      </c>
      <c r="S19" s="299">
        <v>19</v>
      </c>
      <c r="T19" s="322">
        <f>S19+1</f>
        <v>20</v>
      </c>
      <c r="U19" s="322"/>
    </row>
    <row r="20" spans="1:21" ht="21.75" customHeight="1" x14ac:dyDescent="0.3">
      <c r="A20" s="304" t="s">
        <v>920</v>
      </c>
      <c r="B20" s="323" t="s">
        <v>72</v>
      </c>
      <c r="C20" s="301" t="s">
        <v>919</v>
      </c>
      <c r="D20" s="299">
        <f>D22+D26</f>
        <v>10.535</v>
      </c>
      <c r="E20" s="299">
        <f>E22+E26</f>
        <v>10.534999999999998</v>
      </c>
      <c r="F20" s="312">
        <v>0</v>
      </c>
      <c r="G20" s="299">
        <v>0</v>
      </c>
      <c r="H20" s="299">
        <v>10.535</v>
      </c>
      <c r="I20" s="299">
        <v>0</v>
      </c>
      <c r="J20" s="299">
        <v>10.037000000000001</v>
      </c>
      <c r="K20" s="299">
        <v>0</v>
      </c>
      <c r="L20" s="299">
        <v>10.120999999999999</v>
      </c>
      <c r="M20" s="299">
        <v>0</v>
      </c>
      <c r="N20" s="299" t="s">
        <v>919</v>
      </c>
      <c r="O20" s="299" t="s">
        <v>919</v>
      </c>
      <c r="P20" s="299" t="s">
        <v>919</v>
      </c>
      <c r="Q20" s="299" t="s">
        <v>919</v>
      </c>
      <c r="R20" s="306" t="s">
        <v>919</v>
      </c>
      <c r="S20" s="299" t="s">
        <v>919</v>
      </c>
      <c r="T20" s="324" t="s">
        <v>919</v>
      </c>
      <c r="U20" s="325"/>
    </row>
    <row r="21" spans="1:21" ht="24" customHeight="1" x14ac:dyDescent="0.3">
      <c r="A21" s="299" t="s">
        <v>789</v>
      </c>
      <c r="B21" s="326" t="s">
        <v>790</v>
      </c>
      <c r="C21" s="299" t="s">
        <v>791</v>
      </c>
      <c r="D21" s="327" t="s">
        <v>919</v>
      </c>
      <c r="E21" s="299" t="s">
        <v>919</v>
      </c>
      <c r="F21" s="299" t="s">
        <v>919</v>
      </c>
      <c r="G21" s="299" t="s">
        <v>919</v>
      </c>
      <c r="H21" s="299" t="s">
        <v>919</v>
      </c>
      <c r="I21" s="299" t="s">
        <v>919</v>
      </c>
      <c r="J21" s="299" t="s">
        <v>919</v>
      </c>
      <c r="K21" s="299" t="s">
        <v>919</v>
      </c>
      <c r="L21" s="299" t="s">
        <v>919</v>
      </c>
      <c r="M21" s="299" t="s">
        <v>919</v>
      </c>
      <c r="N21" s="299" t="s">
        <v>919</v>
      </c>
      <c r="O21" s="299" t="s">
        <v>919</v>
      </c>
      <c r="P21" s="299" t="s">
        <v>919</v>
      </c>
      <c r="Q21" s="299" t="s">
        <v>919</v>
      </c>
      <c r="R21" s="299" t="s">
        <v>919</v>
      </c>
      <c r="S21" s="299" t="s">
        <v>919</v>
      </c>
      <c r="T21" s="324" t="s">
        <v>919</v>
      </c>
      <c r="U21" s="325"/>
    </row>
    <row r="22" spans="1:21" ht="38.25" customHeight="1" x14ac:dyDescent="0.3">
      <c r="A22" s="299" t="s">
        <v>792</v>
      </c>
      <c r="B22" s="326" t="s">
        <v>793</v>
      </c>
      <c r="C22" s="299" t="s">
        <v>791</v>
      </c>
      <c r="D22" s="327">
        <v>8.7840000000000007</v>
      </c>
      <c r="E22" s="299">
        <f>E48</f>
        <v>8.7839999999999989</v>
      </c>
      <c r="F22" s="299">
        <v>0</v>
      </c>
      <c r="G22" s="299">
        <v>0</v>
      </c>
      <c r="H22" s="299">
        <f>H48</f>
        <v>8.7839999999999989</v>
      </c>
      <c r="I22" s="299">
        <v>0</v>
      </c>
      <c r="J22" s="299">
        <f>J48</f>
        <v>8.7839999999999989</v>
      </c>
      <c r="K22" s="299">
        <v>0</v>
      </c>
      <c r="L22" s="299">
        <v>8.4929999999999986</v>
      </c>
      <c r="M22" s="299">
        <v>0</v>
      </c>
      <c r="N22" s="299" t="s">
        <v>919</v>
      </c>
      <c r="O22" s="299" t="s">
        <v>919</v>
      </c>
      <c r="P22" s="299" t="s">
        <v>919</v>
      </c>
      <c r="Q22" s="299" t="s">
        <v>919</v>
      </c>
      <c r="R22" s="306" t="s">
        <v>919</v>
      </c>
      <c r="S22" s="299" t="s">
        <v>919</v>
      </c>
      <c r="T22" s="324" t="s">
        <v>919</v>
      </c>
      <c r="U22" s="325"/>
    </row>
    <row r="23" spans="1:21" ht="51" customHeight="1" x14ac:dyDescent="0.3">
      <c r="A23" s="299" t="s">
        <v>794</v>
      </c>
      <c r="B23" s="326" t="s">
        <v>795</v>
      </c>
      <c r="C23" s="299" t="s">
        <v>791</v>
      </c>
      <c r="D23" s="327" t="s">
        <v>919</v>
      </c>
      <c r="E23" s="299" t="s">
        <v>919</v>
      </c>
      <c r="F23" s="299" t="s">
        <v>919</v>
      </c>
      <c r="G23" s="299" t="s">
        <v>919</v>
      </c>
      <c r="H23" s="299" t="s">
        <v>919</v>
      </c>
      <c r="I23" s="299" t="s">
        <v>919</v>
      </c>
      <c r="J23" s="299" t="s">
        <v>919</v>
      </c>
      <c r="K23" s="299" t="s">
        <v>919</v>
      </c>
      <c r="L23" s="299" t="s">
        <v>919</v>
      </c>
      <c r="M23" s="299" t="s">
        <v>919</v>
      </c>
      <c r="N23" s="299" t="s">
        <v>919</v>
      </c>
      <c r="O23" s="299" t="s">
        <v>919</v>
      </c>
      <c r="P23" s="299" t="s">
        <v>919</v>
      </c>
      <c r="Q23" s="299" t="s">
        <v>919</v>
      </c>
      <c r="R23" s="299" t="s">
        <v>919</v>
      </c>
      <c r="S23" s="299" t="s">
        <v>919</v>
      </c>
      <c r="T23" s="324" t="s">
        <v>919</v>
      </c>
      <c r="U23" s="325"/>
    </row>
    <row r="24" spans="1:21" ht="27.6" x14ac:dyDescent="0.3">
      <c r="A24" s="299" t="s">
        <v>796</v>
      </c>
      <c r="B24" s="326" t="s">
        <v>797</v>
      </c>
      <c r="C24" s="299" t="s">
        <v>791</v>
      </c>
      <c r="D24" s="327" t="s">
        <v>919</v>
      </c>
      <c r="E24" s="299" t="s">
        <v>919</v>
      </c>
      <c r="F24" s="299" t="s">
        <v>919</v>
      </c>
      <c r="G24" s="299" t="s">
        <v>919</v>
      </c>
      <c r="H24" s="299" t="s">
        <v>919</v>
      </c>
      <c r="I24" s="299" t="s">
        <v>919</v>
      </c>
      <c r="J24" s="299" t="s">
        <v>919</v>
      </c>
      <c r="K24" s="299" t="s">
        <v>919</v>
      </c>
      <c r="L24" s="299" t="s">
        <v>919</v>
      </c>
      <c r="M24" s="299" t="s">
        <v>919</v>
      </c>
      <c r="N24" s="299" t="s">
        <v>919</v>
      </c>
      <c r="O24" s="299" t="s">
        <v>919</v>
      </c>
      <c r="P24" s="299" t="s">
        <v>919</v>
      </c>
      <c r="Q24" s="299" t="s">
        <v>919</v>
      </c>
      <c r="R24" s="299" t="s">
        <v>919</v>
      </c>
      <c r="S24" s="299" t="s">
        <v>919</v>
      </c>
      <c r="T24" s="324" t="s">
        <v>919</v>
      </c>
      <c r="U24" s="325"/>
    </row>
    <row r="25" spans="1:21" ht="27.6" x14ac:dyDescent="0.3">
      <c r="A25" s="299" t="s">
        <v>798</v>
      </c>
      <c r="B25" s="326" t="s">
        <v>799</v>
      </c>
      <c r="C25" s="299" t="s">
        <v>791</v>
      </c>
      <c r="D25" s="327" t="s">
        <v>919</v>
      </c>
      <c r="E25" s="299" t="s">
        <v>919</v>
      </c>
      <c r="F25" s="299" t="s">
        <v>919</v>
      </c>
      <c r="G25" s="299" t="s">
        <v>919</v>
      </c>
      <c r="H25" s="299" t="s">
        <v>919</v>
      </c>
      <c r="I25" s="299" t="s">
        <v>919</v>
      </c>
      <c r="J25" s="299" t="s">
        <v>919</v>
      </c>
      <c r="K25" s="299" t="s">
        <v>919</v>
      </c>
      <c r="L25" s="299" t="s">
        <v>919</v>
      </c>
      <c r="M25" s="299" t="s">
        <v>919</v>
      </c>
      <c r="N25" s="299" t="s">
        <v>919</v>
      </c>
      <c r="O25" s="299" t="s">
        <v>919</v>
      </c>
      <c r="P25" s="299" t="s">
        <v>919</v>
      </c>
      <c r="Q25" s="299" t="s">
        <v>919</v>
      </c>
      <c r="R25" s="299" t="s">
        <v>919</v>
      </c>
      <c r="S25" s="299" t="s">
        <v>919</v>
      </c>
      <c r="T25" s="324" t="s">
        <v>919</v>
      </c>
      <c r="U25" s="325"/>
    </row>
    <row r="26" spans="1:21" ht="21.75" customHeight="1" x14ac:dyDescent="0.3">
      <c r="A26" s="299" t="s">
        <v>800</v>
      </c>
      <c r="B26" s="326" t="s">
        <v>801</v>
      </c>
      <c r="C26" s="299" t="s">
        <v>791</v>
      </c>
      <c r="D26" s="327">
        <f>D112</f>
        <v>1.7509999999999999</v>
      </c>
      <c r="E26" s="299">
        <f>E112</f>
        <v>1.7509999999999999</v>
      </c>
      <c r="F26" s="299">
        <v>0</v>
      </c>
      <c r="G26" s="299">
        <v>0</v>
      </c>
      <c r="H26" s="299">
        <v>1.7509999999999999</v>
      </c>
      <c r="I26" s="299">
        <v>0</v>
      </c>
      <c r="J26" s="299">
        <v>1.2529999999999999</v>
      </c>
      <c r="K26" s="299">
        <v>0</v>
      </c>
      <c r="L26" s="299">
        <v>1.6279999999999999</v>
      </c>
      <c r="M26" s="299">
        <v>0</v>
      </c>
      <c r="N26" s="299" t="s">
        <v>919</v>
      </c>
      <c r="O26" s="299" t="s">
        <v>919</v>
      </c>
      <c r="P26" s="299" t="s">
        <v>919</v>
      </c>
      <c r="Q26" s="299" t="s">
        <v>919</v>
      </c>
      <c r="R26" s="306" t="s">
        <v>919</v>
      </c>
      <c r="S26" s="299" t="s">
        <v>919</v>
      </c>
      <c r="T26" s="324" t="s">
        <v>919</v>
      </c>
      <c r="U26" s="325"/>
    </row>
    <row r="27" spans="1:21" x14ac:dyDescent="0.3">
      <c r="A27" s="308" t="s">
        <v>802</v>
      </c>
      <c r="B27" s="328" t="s">
        <v>803</v>
      </c>
      <c r="C27" s="308"/>
      <c r="D27" s="32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304"/>
      <c r="U27" s="301"/>
    </row>
    <row r="28" spans="1:21" ht="21.75" customHeight="1" x14ac:dyDescent="0.3">
      <c r="A28" s="299" t="s">
        <v>78</v>
      </c>
      <c r="B28" s="326" t="s">
        <v>804</v>
      </c>
      <c r="C28" s="299" t="s">
        <v>791</v>
      </c>
      <c r="D28" s="327" t="s">
        <v>919</v>
      </c>
      <c r="E28" s="299" t="s">
        <v>919</v>
      </c>
      <c r="F28" s="299" t="s">
        <v>919</v>
      </c>
      <c r="G28" s="299" t="s">
        <v>919</v>
      </c>
      <c r="H28" s="299" t="s">
        <v>919</v>
      </c>
      <c r="I28" s="299" t="s">
        <v>919</v>
      </c>
      <c r="J28" s="299" t="s">
        <v>919</v>
      </c>
      <c r="K28" s="299" t="s">
        <v>919</v>
      </c>
      <c r="L28" s="299" t="s">
        <v>919</v>
      </c>
      <c r="M28" s="299" t="s">
        <v>919</v>
      </c>
      <c r="N28" s="299" t="s">
        <v>919</v>
      </c>
      <c r="O28" s="299" t="s">
        <v>919</v>
      </c>
      <c r="P28" s="299" t="s">
        <v>919</v>
      </c>
      <c r="Q28" s="299" t="s">
        <v>919</v>
      </c>
      <c r="R28" s="299" t="s">
        <v>919</v>
      </c>
      <c r="S28" s="299" t="s">
        <v>919</v>
      </c>
      <c r="T28" s="324" t="s">
        <v>919</v>
      </c>
      <c r="U28" s="325"/>
    </row>
    <row r="29" spans="1:21" ht="27.6" x14ac:dyDescent="0.3">
      <c r="A29" s="299" t="s">
        <v>80</v>
      </c>
      <c r="B29" s="326" t="s">
        <v>805</v>
      </c>
      <c r="C29" s="299" t="s">
        <v>791</v>
      </c>
      <c r="D29" s="327" t="s">
        <v>919</v>
      </c>
      <c r="E29" s="299" t="s">
        <v>919</v>
      </c>
      <c r="F29" s="299" t="s">
        <v>919</v>
      </c>
      <c r="G29" s="299" t="s">
        <v>919</v>
      </c>
      <c r="H29" s="299" t="s">
        <v>919</v>
      </c>
      <c r="I29" s="299" t="s">
        <v>919</v>
      </c>
      <c r="J29" s="299" t="s">
        <v>919</v>
      </c>
      <c r="K29" s="299" t="s">
        <v>919</v>
      </c>
      <c r="L29" s="299" t="s">
        <v>919</v>
      </c>
      <c r="M29" s="299" t="s">
        <v>919</v>
      </c>
      <c r="N29" s="299" t="s">
        <v>919</v>
      </c>
      <c r="O29" s="299" t="s">
        <v>919</v>
      </c>
      <c r="P29" s="299" t="s">
        <v>919</v>
      </c>
      <c r="Q29" s="299" t="s">
        <v>919</v>
      </c>
      <c r="R29" s="299" t="s">
        <v>919</v>
      </c>
      <c r="S29" s="299" t="s">
        <v>919</v>
      </c>
      <c r="T29" s="324" t="s">
        <v>919</v>
      </c>
      <c r="U29" s="325"/>
    </row>
    <row r="30" spans="1:21" ht="41.4" x14ac:dyDescent="0.3">
      <c r="A30" s="299" t="s">
        <v>81</v>
      </c>
      <c r="B30" s="326" t="s">
        <v>806</v>
      </c>
      <c r="C30" s="299" t="s">
        <v>791</v>
      </c>
      <c r="D30" s="327" t="s">
        <v>919</v>
      </c>
      <c r="E30" s="299" t="s">
        <v>919</v>
      </c>
      <c r="F30" s="299" t="s">
        <v>919</v>
      </c>
      <c r="G30" s="299" t="s">
        <v>919</v>
      </c>
      <c r="H30" s="299" t="s">
        <v>919</v>
      </c>
      <c r="I30" s="299" t="s">
        <v>919</v>
      </c>
      <c r="J30" s="299" t="s">
        <v>919</v>
      </c>
      <c r="K30" s="299" t="s">
        <v>919</v>
      </c>
      <c r="L30" s="299" t="s">
        <v>919</v>
      </c>
      <c r="M30" s="299" t="s">
        <v>919</v>
      </c>
      <c r="N30" s="299" t="s">
        <v>919</v>
      </c>
      <c r="O30" s="299" t="s">
        <v>919</v>
      </c>
      <c r="P30" s="299" t="s">
        <v>919</v>
      </c>
      <c r="Q30" s="299" t="s">
        <v>919</v>
      </c>
      <c r="R30" s="299" t="s">
        <v>919</v>
      </c>
      <c r="S30" s="299" t="s">
        <v>919</v>
      </c>
      <c r="T30" s="324" t="s">
        <v>919</v>
      </c>
      <c r="U30" s="325"/>
    </row>
    <row r="31" spans="1:21" ht="41.4" x14ac:dyDescent="0.3">
      <c r="A31" s="299" t="s">
        <v>83</v>
      </c>
      <c r="B31" s="326" t="s">
        <v>807</v>
      </c>
      <c r="C31" s="299" t="s">
        <v>791</v>
      </c>
      <c r="D31" s="327" t="s">
        <v>919</v>
      </c>
      <c r="E31" s="299" t="s">
        <v>919</v>
      </c>
      <c r="F31" s="299" t="s">
        <v>919</v>
      </c>
      <c r="G31" s="299" t="s">
        <v>919</v>
      </c>
      <c r="H31" s="299" t="s">
        <v>919</v>
      </c>
      <c r="I31" s="299" t="s">
        <v>919</v>
      </c>
      <c r="J31" s="299" t="s">
        <v>919</v>
      </c>
      <c r="K31" s="299" t="s">
        <v>919</v>
      </c>
      <c r="L31" s="299" t="s">
        <v>919</v>
      </c>
      <c r="M31" s="299" t="s">
        <v>919</v>
      </c>
      <c r="N31" s="299" t="s">
        <v>919</v>
      </c>
      <c r="O31" s="299" t="s">
        <v>919</v>
      </c>
      <c r="P31" s="299" t="s">
        <v>919</v>
      </c>
      <c r="Q31" s="299" t="s">
        <v>919</v>
      </c>
      <c r="R31" s="299" t="s">
        <v>919</v>
      </c>
      <c r="S31" s="299" t="s">
        <v>919</v>
      </c>
      <c r="T31" s="324" t="s">
        <v>919</v>
      </c>
      <c r="U31" s="325"/>
    </row>
    <row r="32" spans="1:21" ht="33" customHeight="1" x14ac:dyDescent="0.3">
      <c r="A32" s="299" t="s">
        <v>85</v>
      </c>
      <c r="B32" s="326" t="s">
        <v>808</v>
      </c>
      <c r="C32" s="299" t="s">
        <v>791</v>
      </c>
      <c r="D32" s="327" t="s">
        <v>919</v>
      </c>
      <c r="E32" s="299" t="s">
        <v>919</v>
      </c>
      <c r="F32" s="299" t="s">
        <v>919</v>
      </c>
      <c r="G32" s="299" t="s">
        <v>919</v>
      </c>
      <c r="H32" s="299" t="s">
        <v>919</v>
      </c>
      <c r="I32" s="299" t="s">
        <v>919</v>
      </c>
      <c r="J32" s="299" t="s">
        <v>919</v>
      </c>
      <c r="K32" s="299" t="s">
        <v>919</v>
      </c>
      <c r="L32" s="299" t="s">
        <v>919</v>
      </c>
      <c r="M32" s="299" t="s">
        <v>919</v>
      </c>
      <c r="N32" s="299" t="s">
        <v>919</v>
      </c>
      <c r="O32" s="299" t="s">
        <v>919</v>
      </c>
      <c r="P32" s="299" t="s">
        <v>919</v>
      </c>
      <c r="Q32" s="299" t="s">
        <v>919</v>
      </c>
      <c r="R32" s="299" t="s">
        <v>919</v>
      </c>
      <c r="S32" s="299" t="s">
        <v>919</v>
      </c>
      <c r="T32" s="324" t="s">
        <v>919</v>
      </c>
      <c r="U32" s="325"/>
    </row>
    <row r="33" spans="1:21" ht="27.6" x14ac:dyDescent="0.3">
      <c r="A33" s="299" t="s">
        <v>93</v>
      </c>
      <c r="B33" s="326" t="s">
        <v>809</v>
      </c>
      <c r="C33" s="299" t="s">
        <v>791</v>
      </c>
      <c r="D33" s="327" t="s">
        <v>919</v>
      </c>
      <c r="E33" s="299" t="s">
        <v>919</v>
      </c>
      <c r="F33" s="299" t="s">
        <v>919</v>
      </c>
      <c r="G33" s="299" t="s">
        <v>919</v>
      </c>
      <c r="H33" s="299" t="s">
        <v>919</v>
      </c>
      <c r="I33" s="299" t="s">
        <v>919</v>
      </c>
      <c r="J33" s="299" t="s">
        <v>919</v>
      </c>
      <c r="K33" s="299" t="s">
        <v>919</v>
      </c>
      <c r="L33" s="299" t="s">
        <v>919</v>
      </c>
      <c r="M33" s="299" t="s">
        <v>919</v>
      </c>
      <c r="N33" s="299" t="s">
        <v>919</v>
      </c>
      <c r="O33" s="299" t="s">
        <v>919</v>
      </c>
      <c r="P33" s="299" t="s">
        <v>919</v>
      </c>
      <c r="Q33" s="299" t="s">
        <v>919</v>
      </c>
      <c r="R33" s="299" t="s">
        <v>919</v>
      </c>
      <c r="S33" s="299" t="s">
        <v>919</v>
      </c>
      <c r="T33" s="324" t="s">
        <v>919</v>
      </c>
      <c r="U33" s="325"/>
    </row>
    <row r="34" spans="1:21" ht="41.4" x14ac:dyDescent="0.3">
      <c r="A34" s="299" t="s">
        <v>703</v>
      </c>
      <c r="B34" s="326" t="s">
        <v>810</v>
      </c>
      <c r="C34" s="299" t="s">
        <v>791</v>
      </c>
      <c r="D34" s="327" t="s">
        <v>919</v>
      </c>
      <c r="E34" s="299" t="s">
        <v>919</v>
      </c>
      <c r="F34" s="299" t="s">
        <v>919</v>
      </c>
      <c r="G34" s="299" t="s">
        <v>919</v>
      </c>
      <c r="H34" s="299" t="s">
        <v>919</v>
      </c>
      <c r="I34" s="299" t="s">
        <v>919</v>
      </c>
      <c r="J34" s="299" t="s">
        <v>919</v>
      </c>
      <c r="K34" s="299" t="s">
        <v>919</v>
      </c>
      <c r="L34" s="299" t="s">
        <v>919</v>
      </c>
      <c r="M34" s="299" t="s">
        <v>919</v>
      </c>
      <c r="N34" s="299" t="s">
        <v>919</v>
      </c>
      <c r="O34" s="299" t="s">
        <v>919</v>
      </c>
      <c r="P34" s="299" t="s">
        <v>919</v>
      </c>
      <c r="Q34" s="299" t="s">
        <v>919</v>
      </c>
      <c r="R34" s="299" t="s">
        <v>919</v>
      </c>
      <c r="S34" s="299" t="s">
        <v>919</v>
      </c>
      <c r="T34" s="324" t="s">
        <v>919</v>
      </c>
      <c r="U34" s="325"/>
    </row>
    <row r="35" spans="1:21" ht="27.6" x14ac:dyDescent="0.3">
      <c r="A35" s="299" t="s">
        <v>704</v>
      </c>
      <c r="B35" s="326" t="s">
        <v>811</v>
      </c>
      <c r="C35" s="299" t="s">
        <v>791</v>
      </c>
      <c r="D35" s="327" t="s">
        <v>919</v>
      </c>
      <c r="E35" s="299" t="s">
        <v>919</v>
      </c>
      <c r="F35" s="299" t="s">
        <v>919</v>
      </c>
      <c r="G35" s="299" t="s">
        <v>919</v>
      </c>
      <c r="H35" s="299" t="s">
        <v>919</v>
      </c>
      <c r="I35" s="299" t="s">
        <v>919</v>
      </c>
      <c r="J35" s="299" t="s">
        <v>919</v>
      </c>
      <c r="K35" s="299" t="s">
        <v>919</v>
      </c>
      <c r="L35" s="299" t="s">
        <v>919</v>
      </c>
      <c r="M35" s="299" t="s">
        <v>919</v>
      </c>
      <c r="N35" s="299" t="s">
        <v>919</v>
      </c>
      <c r="O35" s="299" t="s">
        <v>919</v>
      </c>
      <c r="P35" s="299" t="s">
        <v>919</v>
      </c>
      <c r="Q35" s="299" t="s">
        <v>919</v>
      </c>
      <c r="R35" s="299" t="s">
        <v>919</v>
      </c>
      <c r="S35" s="299" t="s">
        <v>919</v>
      </c>
      <c r="T35" s="324" t="s">
        <v>919</v>
      </c>
      <c r="U35" s="325"/>
    </row>
    <row r="36" spans="1:21" ht="27.6" x14ac:dyDescent="0.3">
      <c r="A36" s="299" t="s">
        <v>94</v>
      </c>
      <c r="B36" s="326" t="s">
        <v>812</v>
      </c>
      <c r="C36" s="299" t="s">
        <v>791</v>
      </c>
      <c r="D36" s="327" t="s">
        <v>919</v>
      </c>
      <c r="E36" s="299" t="s">
        <v>919</v>
      </c>
      <c r="F36" s="299" t="s">
        <v>919</v>
      </c>
      <c r="G36" s="299" t="s">
        <v>919</v>
      </c>
      <c r="H36" s="299" t="s">
        <v>919</v>
      </c>
      <c r="I36" s="299" t="s">
        <v>919</v>
      </c>
      <c r="J36" s="299" t="s">
        <v>919</v>
      </c>
      <c r="K36" s="299" t="s">
        <v>919</v>
      </c>
      <c r="L36" s="299" t="s">
        <v>919</v>
      </c>
      <c r="M36" s="299" t="s">
        <v>919</v>
      </c>
      <c r="N36" s="299" t="s">
        <v>919</v>
      </c>
      <c r="O36" s="299" t="s">
        <v>919</v>
      </c>
      <c r="P36" s="299" t="s">
        <v>919</v>
      </c>
      <c r="Q36" s="299" t="s">
        <v>919</v>
      </c>
      <c r="R36" s="299" t="s">
        <v>919</v>
      </c>
      <c r="S36" s="299" t="s">
        <v>919</v>
      </c>
      <c r="T36" s="324" t="s">
        <v>919</v>
      </c>
      <c r="U36" s="325"/>
    </row>
    <row r="37" spans="1:21" ht="27.6" x14ac:dyDescent="0.3">
      <c r="A37" s="299" t="s">
        <v>813</v>
      </c>
      <c r="B37" s="326" t="s">
        <v>814</v>
      </c>
      <c r="C37" s="299" t="s">
        <v>791</v>
      </c>
      <c r="D37" s="327" t="s">
        <v>919</v>
      </c>
      <c r="E37" s="299" t="s">
        <v>919</v>
      </c>
      <c r="F37" s="299" t="s">
        <v>919</v>
      </c>
      <c r="G37" s="299" t="s">
        <v>919</v>
      </c>
      <c r="H37" s="299" t="s">
        <v>919</v>
      </c>
      <c r="I37" s="299" t="s">
        <v>919</v>
      </c>
      <c r="J37" s="299" t="s">
        <v>919</v>
      </c>
      <c r="K37" s="299" t="s">
        <v>919</v>
      </c>
      <c r="L37" s="299" t="s">
        <v>919</v>
      </c>
      <c r="M37" s="299" t="s">
        <v>919</v>
      </c>
      <c r="N37" s="299" t="s">
        <v>919</v>
      </c>
      <c r="O37" s="299" t="s">
        <v>919</v>
      </c>
      <c r="P37" s="299" t="s">
        <v>919</v>
      </c>
      <c r="Q37" s="299" t="s">
        <v>919</v>
      </c>
      <c r="R37" s="299" t="s">
        <v>919</v>
      </c>
      <c r="S37" s="299" t="s">
        <v>919</v>
      </c>
      <c r="T37" s="324" t="s">
        <v>919</v>
      </c>
      <c r="U37" s="325"/>
    </row>
    <row r="38" spans="1:21" ht="69" x14ac:dyDescent="0.3">
      <c r="A38" s="299" t="s">
        <v>813</v>
      </c>
      <c r="B38" s="326" t="s">
        <v>815</v>
      </c>
      <c r="C38" s="299" t="s">
        <v>791</v>
      </c>
      <c r="D38" s="327" t="s">
        <v>919</v>
      </c>
      <c r="E38" s="299" t="s">
        <v>919</v>
      </c>
      <c r="F38" s="299" t="s">
        <v>919</v>
      </c>
      <c r="G38" s="299" t="s">
        <v>919</v>
      </c>
      <c r="H38" s="299" t="s">
        <v>919</v>
      </c>
      <c r="I38" s="299" t="s">
        <v>919</v>
      </c>
      <c r="J38" s="299" t="s">
        <v>919</v>
      </c>
      <c r="K38" s="299" t="s">
        <v>919</v>
      </c>
      <c r="L38" s="299" t="s">
        <v>919</v>
      </c>
      <c r="M38" s="299" t="s">
        <v>919</v>
      </c>
      <c r="N38" s="299" t="s">
        <v>919</v>
      </c>
      <c r="O38" s="299" t="s">
        <v>919</v>
      </c>
      <c r="P38" s="299" t="s">
        <v>919</v>
      </c>
      <c r="Q38" s="299" t="s">
        <v>919</v>
      </c>
      <c r="R38" s="299" t="s">
        <v>919</v>
      </c>
      <c r="S38" s="299" t="s">
        <v>919</v>
      </c>
      <c r="T38" s="324" t="s">
        <v>919</v>
      </c>
      <c r="U38" s="325"/>
    </row>
    <row r="39" spans="1:21" ht="63.75" customHeight="1" x14ac:dyDescent="0.3">
      <c r="A39" s="299" t="s">
        <v>813</v>
      </c>
      <c r="B39" s="326" t="s">
        <v>816</v>
      </c>
      <c r="C39" s="299" t="s">
        <v>791</v>
      </c>
      <c r="D39" s="327" t="s">
        <v>919</v>
      </c>
      <c r="E39" s="299" t="s">
        <v>919</v>
      </c>
      <c r="F39" s="299" t="s">
        <v>919</v>
      </c>
      <c r="G39" s="299" t="s">
        <v>919</v>
      </c>
      <c r="H39" s="299" t="s">
        <v>919</v>
      </c>
      <c r="I39" s="299" t="s">
        <v>919</v>
      </c>
      <c r="J39" s="299" t="s">
        <v>919</v>
      </c>
      <c r="K39" s="299" t="s">
        <v>919</v>
      </c>
      <c r="L39" s="299" t="s">
        <v>919</v>
      </c>
      <c r="M39" s="299" t="s">
        <v>919</v>
      </c>
      <c r="N39" s="299" t="s">
        <v>919</v>
      </c>
      <c r="O39" s="299" t="s">
        <v>919</v>
      </c>
      <c r="P39" s="299" t="s">
        <v>919</v>
      </c>
      <c r="Q39" s="299" t="s">
        <v>919</v>
      </c>
      <c r="R39" s="299" t="s">
        <v>919</v>
      </c>
      <c r="S39" s="299" t="s">
        <v>919</v>
      </c>
      <c r="T39" s="324" t="s">
        <v>919</v>
      </c>
      <c r="U39" s="325"/>
    </row>
    <row r="40" spans="1:21" ht="66" customHeight="1" x14ac:dyDescent="0.3">
      <c r="A40" s="299" t="s">
        <v>813</v>
      </c>
      <c r="B40" s="326" t="s">
        <v>817</v>
      </c>
      <c r="C40" s="299" t="s">
        <v>791</v>
      </c>
      <c r="D40" s="327" t="s">
        <v>919</v>
      </c>
      <c r="E40" s="299" t="s">
        <v>919</v>
      </c>
      <c r="F40" s="299" t="s">
        <v>919</v>
      </c>
      <c r="G40" s="299" t="s">
        <v>919</v>
      </c>
      <c r="H40" s="299" t="s">
        <v>919</v>
      </c>
      <c r="I40" s="299" t="s">
        <v>919</v>
      </c>
      <c r="J40" s="299" t="s">
        <v>919</v>
      </c>
      <c r="K40" s="299" t="s">
        <v>919</v>
      </c>
      <c r="L40" s="299" t="s">
        <v>919</v>
      </c>
      <c r="M40" s="299" t="s">
        <v>919</v>
      </c>
      <c r="N40" s="299" t="s">
        <v>919</v>
      </c>
      <c r="O40" s="299" t="s">
        <v>919</v>
      </c>
      <c r="P40" s="299" t="s">
        <v>919</v>
      </c>
      <c r="Q40" s="299" t="s">
        <v>919</v>
      </c>
      <c r="R40" s="299" t="s">
        <v>919</v>
      </c>
      <c r="S40" s="299" t="s">
        <v>919</v>
      </c>
      <c r="T40" s="324" t="s">
        <v>919</v>
      </c>
      <c r="U40" s="325"/>
    </row>
    <row r="41" spans="1:21" ht="27.6" x14ac:dyDescent="0.3">
      <c r="A41" s="299" t="s">
        <v>818</v>
      </c>
      <c r="B41" s="326" t="s">
        <v>814</v>
      </c>
      <c r="C41" s="299" t="s">
        <v>791</v>
      </c>
      <c r="D41" s="327" t="s">
        <v>919</v>
      </c>
      <c r="E41" s="299" t="s">
        <v>919</v>
      </c>
      <c r="F41" s="299" t="s">
        <v>919</v>
      </c>
      <c r="G41" s="299" t="s">
        <v>919</v>
      </c>
      <c r="H41" s="299" t="s">
        <v>919</v>
      </c>
      <c r="I41" s="299" t="s">
        <v>919</v>
      </c>
      <c r="J41" s="299" t="s">
        <v>919</v>
      </c>
      <c r="K41" s="299" t="s">
        <v>919</v>
      </c>
      <c r="L41" s="299" t="s">
        <v>919</v>
      </c>
      <c r="M41" s="299" t="s">
        <v>919</v>
      </c>
      <c r="N41" s="299" t="s">
        <v>919</v>
      </c>
      <c r="O41" s="299" t="s">
        <v>919</v>
      </c>
      <c r="P41" s="299" t="s">
        <v>919</v>
      </c>
      <c r="Q41" s="299" t="s">
        <v>919</v>
      </c>
      <c r="R41" s="299" t="s">
        <v>919</v>
      </c>
      <c r="S41" s="299" t="s">
        <v>919</v>
      </c>
      <c r="T41" s="324" t="s">
        <v>919</v>
      </c>
      <c r="U41" s="325"/>
    </row>
    <row r="42" spans="1:21" ht="69" x14ac:dyDescent="0.3">
      <c r="A42" s="299" t="s">
        <v>818</v>
      </c>
      <c r="B42" s="326" t="s">
        <v>815</v>
      </c>
      <c r="C42" s="299" t="s">
        <v>791</v>
      </c>
      <c r="D42" s="327" t="s">
        <v>919</v>
      </c>
      <c r="E42" s="299" t="s">
        <v>919</v>
      </c>
      <c r="F42" s="299" t="s">
        <v>919</v>
      </c>
      <c r="G42" s="299" t="s">
        <v>919</v>
      </c>
      <c r="H42" s="299" t="s">
        <v>919</v>
      </c>
      <c r="I42" s="299" t="s">
        <v>919</v>
      </c>
      <c r="J42" s="299" t="s">
        <v>919</v>
      </c>
      <c r="K42" s="299" t="s">
        <v>919</v>
      </c>
      <c r="L42" s="299" t="s">
        <v>919</v>
      </c>
      <c r="M42" s="299" t="s">
        <v>919</v>
      </c>
      <c r="N42" s="299" t="s">
        <v>919</v>
      </c>
      <c r="O42" s="299" t="s">
        <v>919</v>
      </c>
      <c r="P42" s="299" t="s">
        <v>919</v>
      </c>
      <c r="Q42" s="299" t="s">
        <v>919</v>
      </c>
      <c r="R42" s="299" t="s">
        <v>919</v>
      </c>
      <c r="S42" s="299" t="s">
        <v>919</v>
      </c>
      <c r="T42" s="324" t="s">
        <v>919</v>
      </c>
      <c r="U42" s="325"/>
    </row>
    <row r="43" spans="1:21" ht="63" customHeight="1" x14ac:dyDescent="0.3">
      <c r="A43" s="299" t="s">
        <v>818</v>
      </c>
      <c r="B43" s="326" t="s">
        <v>816</v>
      </c>
      <c r="C43" s="299" t="s">
        <v>791</v>
      </c>
      <c r="D43" s="327" t="s">
        <v>919</v>
      </c>
      <c r="E43" s="299" t="s">
        <v>919</v>
      </c>
      <c r="F43" s="299" t="s">
        <v>919</v>
      </c>
      <c r="G43" s="299" t="s">
        <v>919</v>
      </c>
      <c r="H43" s="299" t="s">
        <v>919</v>
      </c>
      <c r="I43" s="299" t="s">
        <v>919</v>
      </c>
      <c r="J43" s="299" t="s">
        <v>919</v>
      </c>
      <c r="K43" s="299" t="s">
        <v>919</v>
      </c>
      <c r="L43" s="299" t="s">
        <v>919</v>
      </c>
      <c r="M43" s="299" t="s">
        <v>919</v>
      </c>
      <c r="N43" s="299" t="s">
        <v>919</v>
      </c>
      <c r="O43" s="299" t="s">
        <v>919</v>
      </c>
      <c r="P43" s="299" t="s">
        <v>919</v>
      </c>
      <c r="Q43" s="299" t="s">
        <v>919</v>
      </c>
      <c r="R43" s="299" t="s">
        <v>919</v>
      </c>
      <c r="S43" s="299" t="s">
        <v>919</v>
      </c>
      <c r="T43" s="324" t="s">
        <v>919</v>
      </c>
      <c r="U43" s="325"/>
    </row>
    <row r="44" spans="1:21" ht="55.2" x14ac:dyDescent="0.3">
      <c r="A44" s="299" t="s">
        <v>818</v>
      </c>
      <c r="B44" s="326" t="s">
        <v>819</v>
      </c>
      <c r="C44" s="299" t="s">
        <v>791</v>
      </c>
      <c r="D44" s="327" t="s">
        <v>919</v>
      </c>
      <c r="E44" s="299" t="s">
        <v>919</v>
      </c>
      <c r="F44" s="299" t="s">
        <v>919</v>
      </c>
      <c r="G44" s="299" t="s">
        <v>919</v>
      </c>
      <c r="H44" s="299" t="s">
        <v>919</v>
      </c>
      <c r="I44" s="299" t="s">
        <v>919</v>
      </c>
      <c r="J44" s="299" t="s">
        <v>919</v>
      </c>
      <c r="K44" s="299" t="s">
        <v>919</v>
      </c>
      <c r="L44" s="299" t="s">
        <v>919</v>
      </c>
      <c r="M44" s="299" t="s">
        <v>919</v>
      </c>
      <c r="N44" s="299" t="s">
        <v>919</v>
      </c>
      <c r="O44" s="299" t="s">
        <v>919</v>
      </c>
      <c r="P44" s="299" t="s">
        <v>919</v>
      </c>
      <c r="Q44" s="299" t="s">
        <v>919</v>
      </c>
      <c r="R44" s="299" t="s">
        <v>919</v>
      </c>
      <c r="S44" s="299" t="s">
        <v>919</v>
      </c>
      <c r="T44" s="324" t="s">
        <v>919</v>
      </c>
      <c r="U44" s="325"/>
    </row>
    <row r="45" spans="1:21" ht="55.2" x14ac:dyDescent="0.3">
      <c r="A45" s="299" t="s">
        <v>820</v>
      </c>
      <c r="B45" s="326" t="s">
        <v>821</v>
      </c>
      <c r="C45" s="299" t="s">
        <v>791</v>
      </c>
      <c r="D45" s="327" t="s">
        <v>919</v>
      </c>
      <c r="E45" s="299" t="s">
        <v>919</v>
      </c>
      <c r="F45" s="299" t="s">
        <v>919</v>
      </c>
      <c r="G45" s="299" t="s">
        <v>919</v>
      </c>
      <c r="H45" s="299" t="s">
        <v>919</v>
      </c>
      <c r="I45" s="299" t="s">
        <v>919</v>
      </c>
      <c r="J45" s="299" t="s">
        <v>919</v>
      </c>
      <c r="K45" s="299" t="s">
        <v>919</v>
      </c>
      <c r="L45" s="299" t="s">
        <v>919</v>
      </c>
      <c r="M45" s="299" t="s">
        <v>919</v>
      </c>
      <c r="N45" s="299" t="s">
        <v>919</v>
      </c>
      <c r="O45" s="299" t="s">
        <v>919</v>
      </c>
      <c r="P45" s="299" t="s">
        <v>919</v>
      </c>
      <c r="Q45" s="299" t="s">
        <v>919</v>
      </c>
      <c r="R45" s="299" t="s">
        <v>919</v>
      </c>
      <c r="S45" s="299" t="s">
        <v>919</v>
      </c>
      <c r="T45" s="324" t="s">
        <v>919</v>
      </c>
      <c r="U45" s="325"/>
    </row>
    <row r="46" spans="1:21" ht="41.4" x14ac:dyDescent="0.3">
      <c r="A46" s="299" t="s">
        <v>822</v>
      </c>
      <c r="B46" s="326" t="s">
        <v>823</v>
      </c>
      <c r="C46" s="299" t="s">
        <v>791</v>
      </c>
      <c r="D46" s="327" t="s">
        <v>919</v>
      </c>
      <c r="E46" s="299" t="s">
        <v>919</v>
      </c>
      <c r="F46" s="299" t="s">
        <v>919</v>
      </c>
      <c r="G46" s="299" t="s">
        <v>919</v>
      </c>
      <c r="H46" s="299" t="s">
        <v>919</v>
      </c>
      <c r="I46" s="299" t="s">
        <v>919</v>
      </c>
      <c r="J46" s="299" t="s">
        <v>919</v>
      </c>
      <c r="K46" s="299" t="s">
        <v>919</v>
      </c>
      <c r="L46" s="299" t="s">
        <v>919</v>
      </c>
      <c r="M46" s="299" t="s">
        <v>919</v>
      </c>
      <c r="N46" s="299" t="s">
        <v>919</v>
      </c>
      <c r="O46" s="299" t="s">
        <v>919</v>
      </c>
      <c r="P46" s="299" t="s">
        <v>919</v>
      </c>
      <c r="Q46" s="299" t="s">
        <v>919</v>
      </c>
      <c r="R46" s="299" t="s">
        <v>919</v>
      </c>
      <c r="S46" s="299" t="s">
        <v>919</v>
      </c>
      <c r="T46" s="324" t="s">
        <v>919</v>
      </c>
      <c r="U46" s="325"/>
    </row>
    <row r="47" spans="1:21" ht="55.2" x14ac:dyDescent="0.3">
      <c r="A47" s="299" t="s">
        <v>824</v>
      </c>
      <c r="B47" s="326" t="s">
        <v>825</v>
      </c>
      <c r="C47" s="299" t="s">
        <v>791</v>
      </c>
      <c r="D47" s="327" t="s">
        <v>919</v>
      </c>
      <c r="E47" s="299" t="s">
        <v>919</v>
      </c>
      <c r="F47" s="299" t="s">
        <v>919</v>
      </c>
      <c r="G47" s="299" t="s">
        <v>919</v>
      </c>
      <c r="H47" s="299" t="s">
        <v>919</v>
      </c>
      <c r="I47" s="299" t="s">
        <v>919</v>
      </c>
      <c r="J47" s="299" t="s">
        <v>919</v>
      </c>
      <c r="K47" s="299" t="s">
        <v>919</v>
      </c>
      <c r="L47" s="299" t="s">
        <v>919</v>
      </c>
      <c r="M47" s="299" t="s">
        <v>919</v>
      </c>
      <c r="N47" s="299" t="s">
        <v>919</v>
      </c>
      <c r="O47" s="299" t="s">
        <v>919</v>
      </c>
      <c r="P47" s="299" t="s">
        <v>919</v>
      </c>
      <c r="Q47" s="299" t="s">
        <v>919</v>
      </c>
      <c r="R47" s="299" t="s">
        <v>919</v>
      </c>
      <c r="S47" s="299" t="s">
        <v>919</v>
      </c>
      <c r="T47" s="324" t="s">
        <v>919</v>
      </c>
      <c r="U47" s="325"/>
    </row>
    <row r="48" spans="1:21" ht="38.25" customHeight="1" x14ac:dyDescent="0.3">
      <c r="A48" s="299" t="s">
        <v>96</v>
      </c>
      <c r="B48" s="326" t="s">
        <v>826</v>
      </c>
      <c r="C48" s="299" t="s">
        <v>791</v>
      </c>
      <c r="D48" s="327">
        <v>8.7839999999999989</v>
      </c>
      <c r="E48" s="299">
        <f>E49+E55</f>
        <v>8.7839999999999989</v>
      </c>
      <c r="F48" s="299">
        <v>0</v>
      </c>
      <c r="G48" s="299">
        <v>0</v>
      </c>
      <c r="H48" s="299">
        <f>H49+H55</f>
        <v>8.7839999999999989</v>
      </c>
      <c r="I48" s="299">
        <v>0</v>
      </c>
      <c r="J48" s="299">
        <f>J49+J55</f>
        <v>8.7839999999999989</v>
      </c>
      <c r="K48" s="299">
        <v>0</v>
      </c>
      <c r="L48" s="299">
        <v>8.4929999999999986</v>
      </c>
      <c r="M48" s="299">
        <v>0</v>
      </c>
      <c r="N48" s="299" t="s">
        <v>919</v>
      </c>
      <c r="O48" s="299" t="s">
        <v>919</v>
      </c>
      <c r="P48" s="299" t="s">
        <v>919</v>
      </c>
      <c r="Q48" s="299" t="s">
        <v>919</v>
      </c>
      <c r="R48" s="306" t="s">
        <v>919</v>
      </c>
      <c r="S48" s="299" t="s">
        <v>919</v>
      </c>
      <c r="T48" s="324" t="s">
        <v>919</v>
      </c>
      <c r="U48" s="325"/>
    </row>
    <row r="49" spans="1:21" ht="41.4" x14ac:dyDescent="0.3">
      <c r="A49" s="299" t="s">
        <v>97</v>
      </c>
      <c r="B49" s="302" t="s">
        <v>827</v>
      </c>
      <c r="C49" s="299" t="s">
        <v>791</v>
      </c>
      <c r="D49" s="327">
        <v>2.0190000000000001</v>
      </c>
      <c r="E49" s="299">
        <f>E50+E53</f>
        <v>2.0190000000000001</v>
      </c>
      <c r="F49" s="299">
        <v>0</v>
      </c>
      <c r="G49" s="299">
        <v>0</v>
      </c>
      <c r="H49" s="299">
        <f>H50+H53</f>
        <v>2.0190000000000001</v>
      </c>
      <c r="I49" s="299">
        <v>0</v>
      </c>
      <c r="J49" s="299">
        <f>J50+J53</f>
        <v>2.0190000000000001</v>
      </c>
      <c r="K49" s="299">
        <v>0</v>
      </c>
      <c r="L49" s="299">
        <v>1.8980000000000001</v>
      </c>
      <c r="M49" s="299">
        <v>0</v>
      </c>
      <c r="N49" s="299" t="s">
        <v>919</v>
      </c>
      <c r="O49" s="299" t="s">
        <v>919</v>
      </c>
      <c r="P49" s="299" t="s">
        <v>919</v>
      </c>
      <c r="Q49" s="299" t="s">
        <v>919</v>
      </c>
      <c r="R49" s="306" t="s">
        <v>919</v>
      </c>
      <c r="S49" s="299" t="s">
        <v>919</v>
      </c>
      <c r="T49" s="324" t="s">
        <v>919</v>
      </c>
      <c r="U49" s="325"/>
    </row>
    <row r="50" spans="1:21" ht="27.6" x14ac:dyDescent="0.3">
      <c r="A50" s="299" t="s">
        <v>98</v>
      </c>
      <c r="B50" s="302" t="s">
        <v>828</v>
      </c>
      <c r="C50" s="299" t="s">
        <v>791</v>
      </c>
      <c r="D50" s="327">
        <v>0.96900000000000008</v>
      </c>
      <c r="E50" s="299">
        <f>E51+E52</f>
        <v>0.96900000000000008</v>
      </c>
      <c r="F50" s="299">
        <v>0</v>
      </c>
      <c r="G50" s="299">
        <v>0</v>
      </c>
      <c r="H50" s="299">
        <f>H51+H52</f>
        <v>0.96900000000000008</v>
      </c>
      <c r="I50" s="299">
        <v>0</v>
      </c>
      <c r="J50" s="299">
        <f>J51+J52</f>
        <v>0.96900000000000008</v>
      </c>
      <c r="K50" s="299">
        <v>0</v>
      </c>
      <c r="L50" s="299">
        <v>0.96300000000000008</v>
      </c>
      <c r="M50" s="299">
        <v>0</v>
      </c>
      <c r="N50" s="299" t="s">
        <v>919</v>
      </c>
      <c r="O50" s="299" t="s">
        <v>919</v>
      </c>
      <c r="P50" s="299" t="s">
        <v>919</v>
      </c>
      <c r="Q50" s="299" t="s">
        <v>919</v>
      </c>
      <c r="R50" s="306" t="s">
        <v>919</v>
      </c>
      <c r="S50" s="299" t="s">
        <v>919</v>
      </c>
      <c r="T50" s="324" t="s">
        <v>919</v>
      </c>
      <c r="U50" s="325"/>
    </row>
    <row r="51" spans="1:21" ht="33.75" customHeight="1" x14ac:dyDescent="0.3">
      <c r="A51" s="299" t="s">
        <v>98</v>
      </c>
      <c r="B51" s="302" t="s">
        <v>829</v>
      </c>
      <c r="C51" s="299" t="s">
        <v>830</v>
      </c>
      <c r="D51" s="327">
        <v>0.43099999999999999</v>
      </c>
      <c r="E51" s="299">
        <v>0.43099999999999999</v>
      </c>
      <c r="F51" s="299">
        <v>0</v>
      </c>
      <c r="G51" s="299">
        <v>0</v>
      </c>
      <c r="H51" s="299">
        <v>0.43099999999999999</v>
      </c>
      <c r="I51" s="299">
        <v>0</v>
      </c>
      <c r="J51" s="299">
        <v>0.43099999999999999</v>
      </c>
      <c r="K51" s="299">
        <v>0</v>
      </c>
      <c r="L51" s="299">
        <v>0.42799999999999999</v>
      </c>
      <c r="M51" s="299">
        <v>0</v>
      </c>
      <c r="N51" s="299">
        <f>H51-L51</f>
        <v>3.0000000000000027E-3</v>
      </c>
      <c r="O51" s="299">
        <v>0</v>
      </c>
      <c r="P51" s="299">
        <f>L51-J51</f>
        <v>-3.0000000000000027E-3</v>
      </c>
      <c r="Q51" s="299">
        <v>0</v>
      </c>
      <c r="R51" s="306">
        <f>P51/J51*100</f>
        <v>-0.69605568445475707</v>
      </c>
      <c r="S51" s="299">
        <v>0</v>
      </c>
      <c r="T51" s="324" t="s">
        <v>919</v>
      </c>
      <c r="U51" s="325"/>
    </row>
    <row r="52" spans="1:21" ht="29.25" customHeight="1" x14ac:dyDescent="0.3">
      <c r="A52" s="299" t="s">
        <v>98</v>
      </c>
      <c r="B52" s="302" t="s">
        <v>831</v>
      </c>
      <c r="C52" s="299" t="s">
        <v>832</v>
      </c>
      <c r="D52" s="327">
        <v>0.53800000000000003</v>
      </c>
      <c r="E52" s="299">
        <v>0.53800000000000003</v>
      </c>
      <c r="F52" s="299">
        <v>0</v>
      </c>
      <c r="G52" s="299">
        <v>0</v>
      </c>
      <c r="H52" s="299">
        <v>0.53800000000000003</v>
      </c>
      <c r="I52" s="299">
        <v>0</v>
      </c>
      <c r="J52" s="299">
        <v>0.53800000000000003</v>
      </c>
      <c r="K52" s="299">
        <v>0</v>
      </c>
      <c r="L52" s="299">
        <v>0.53500000000000003</v>
      </c>
      <c r="M52" s="299">
        <v>0</v>
      </c>
      <c r="N52" s="299">
        <f>H52-L52</f>
        <v>3.0000000000000027E-3</v>
      </c>
      <c r="O52" s="299">
        <v>0</v>
      </c>
      <c r="P52" s="299">
        <f>L52-J52</f>
        <v>-3.0000000000000027E-3</v>
      </c>
      <c r="Q52" s="299">
        <v>0</v>
      </c>
      <c r="R52" s="306">
        <f>P52/J52*100</f>
        <v>-0.55762081784386663</v>
      </c>
      <c r="S52" s="299">
        <v>0</v>
      </c>
      <c r="T52" s="324" t="s">
        <v>919</v>
      </c>
      <c r="U52" s="325"/>
    </row>
    <row r="53" spans="1:21" ht="48.75" customHeight="1" x14ac:dyDescent="0.3">
      <c r="A53" s="299" t="s">
        <v>99</v>
      </c>
      <c r="B53" s="302" t="s">
        <v>833</v>
      </c>
      <c r="C53" s="299" t="s">
        <v>791</v>
      </c>
      <c r="D53" s="327">
        <v>1.05</v>
      </c>
      <c r="E53" s="299">
        <f>E54</f>
        <v>1.05</v>
      </c>
      <c r="F53" s="299">
        <v>0</v>
      </c>
      <c r="G53" s="299">
        <v>0</v>
      </c>
      <c r="H53" s="299">
        <v>1.05</v>
      </c>
      <c r="I53" s="299">
        <v>0</v>
      </c>
      <c r="J53" s="299">
        <f>J54</f>
        <v>1.05</v>
      </c>
      <c r="K53" s="299">
        <v>0</v>
      </c>
      <c r="L53" s="299">
        <v>0.93500000000000005</v>
      </c>
      <c r="M53" s="299">
        <v>0</v>
      </c>
      <c r="N53" s="299" t="s">
        <v>919</v>
      </c>
      <c r="O53" s="299" t="s">
        <v>919</v>
      </c>
      <c r="P53" s="299" t="s">
        <v>919</v>
      </c>
      <c r="Q53" s="299" t="s">
        <v>919</v>
      </c>
      <c r="R53" s="306" t="s">
        <v>919</v>
      </c>
      <c r="S53" s="299" t="s">
        <v>919</v>
      </c>
      <c r="T53" s="330" t="s">
        <v>923</v>
      </c>
      <c r="U53" s="331"/>
    </row>
    <row r="54" spans="1:21" ht="37.5" customHeight="1" x14ac:dyDescent="0.3">
      <c r="A54" s="299" t="s">
        <v>99</v>
      </c>
      <c r="B54" s="302" t="s">
        <v>921</v>
      </c>
      <c r="C54" s="299" t="s">
        <v>834</v>
      </c>
      <c r="D54" s="327">
        <v>1.05</v>
      </c>
      <c r="E54" s="299">
        <v>1.05</v>
      </c>
      <c r="F54" s="299">
        <v>0</v>
      </c>
      <c r="G54" s="299">
        <v>0</v>
      </c>
      <c r="H54" s="299">
        <v>1.05</v>
      </c>
      <c r="I54" s="299">
        <v>0</v>
      </c>
      <c r="J54" s="299">
        <v>1.05</v>
      </c>
      <c r="K54" s="299">
        <v>0</v>
      </c>
      <c r="L54" s="299">
        <v>0.93500000000000005</v>
      </c>
      <c r="M54" s="299">
        <v>0</v>
      </c>
      <c r="N54" s="299">
        <f>H54-L54</f>
        <v>0.11499999999999999</v>
      </c>
      <c r="O54" s="299">
        <v>0</v>
      </c>
      <c r="P54" s="299">
        <f>L54-J54</f>
        <v>-0.11499999999999999</v>
      </c>
      <c r="Q54" s="299">
        <v>0</v>
      </c>
      <c r="R54" s="306">
        <f t="shared" ref="R54" si="0">P54/J54*100</f>
        <v>-10.952380952380951</v>
      </c>
      <c r="S54" s="299">
        <v>0</v>
      </c>
      <c r="T54" s="330" t="s">
        <v>923</v>
      </c>
      <c r="U54" s="331"/>
    </row>
    <row r="55" spans="1:21" ht="39" customHeight="1" x14ac:dyDescent="0.3">
      <c r="A55" s="299" t="s">
        <v>107</v>
      </c>
      <c r="B55" s="302" t="s">
        <v>835</v>
      </c>
      <c r="C55" s="299" t="s">
        <v>791</v>
      </c>
      <c r="D55" s="327">
        <v>6.7649999999999988</v>
      </c>
      <c r="E55" s="299">
        <f>E56</f>
        <v>6.7649999999999988</v>
      </c>
      <c r="F55" s="299">
        <v>0</v>
      </c>
      <c r="G55" s="299">
        <v>0</v>
      </c>
      <c r="H55" s="299">
        <v>6.7649999999999988</v>
      </c>
      <c r="I55" s="299">
        <v>0</v>
      </c>
      <c r="J55" s="299">
        <v>6.7649999999999988</v>
      </c>
      <c r="K55" s="299">
        <v>0</v>
      </c>
      <c r="L55" s="299">
        <v>6.5949999999999989</v>
      </c>
      <c r="M55" s="299">
        <v>0</v>
      </c>
      <c r="N55" s="299" t="s">
        <v>919</v>
      </c>
      <c r="O55" s="299" t="s">
        <v>919</v>
      </c>
      <c r="P55" s="299" t="s">
        <v>919</v>
      </c>
      <c r="Q55" s="299" t="s">
        <v>919</v>
      </c>
      <c r="R55" s="306" t="s">
        <v>919</v>
      </c>
      <c r="S55" s="299" t="s">
        <v>919</v>
      </c>
      <c r="T55" s="324" t="s">
        <v>919</v>
      </c>
      <c r="U55" s="325"/>
    </row>
    <row r="56" spans="1:21" ht="22.5" customHeight="1" x14ac:dyDescent="0.3">
      <c r="A56" s="299" t="s">
        <v>836</v>
      </c>
      <c r="B56" s="302" t="s">
        <v>837</v>
      </c>
      <c r="C56" s="299" t="s">
        <v>791</v>
      </c>
      <c r="D56" s="327">
        <v>6.7649999999999988</v>
      </c>
      <c r="E56" s="299">
        <f>SUM(E57:E93)</f>
        <v>6.7649999999999988</v>
      </c>
      <c r="F56" s="299">
        <v>0</v>
      </c>
      <c r="G56" s="299">
        <v>0</v>
      </c>
      <c r="H56" s="299">
        <f>SUM(H62:H93)</f>
        <v>6.7649999999999988</v>
      </c>
      <c r="I56" s="299">
        <v>0</v>
      </c>
      <c r="J56" s="299">
        <f>SUM(J68:J93)</f>
        <v>6.7649999999999988</v>
      </c>
      <c r="K56" s="299">
        <v>0</v>
      </c>
      <c r="L56" s="299">
        <v>6.5949999999999989</v>
      </c>
      <c r="M56" s="299">
        <v>0</v>
      </c>
      <c r="N56" s="299" t="s">
        <v>919</v>
      </c>
      <c r="O56" s="299" t="s">
        <v>919</v>
      </c>
      <c r="P56" s="299" t="s">
        <v>919</v>
      </c>
      <c r="Q56" s="299" t="s">
        <v>919</v>
      </c>
      <c r="R56" s="306" t="s">
        <v>919</v>
      </c>
      <c r="S56" s="299" t="s">
        <v>919</v>
      </c>
      <c r="T56" s="324" t="s">
        <v>919</v>
      </c>
      <c r="U56" s="325"/>
    </row>
    <row r="57" spans="1:21" ht="19.5" customHeight="1" x14ac:dyDescent="0.3">
      <c r="A57" s="299" t="s">
        <v>836</v>
      </c>
      <c r="B57" s="326" t="s">
        <v>929</v>
      </c>
      <c r="C57" s="299" t="s">
        <v>930</v>
      </c>
      <c r="D57" s="327">
        <v>0</v>
      </c>
      <c r="E57" s="299">
        <v>0</v>
      </c>
      <c r="F57" s="299">
        <v>0</v>
      </c>
      <c r="G57" s="299">
        <v>0</v>
      </c>
      <c r="H57" s="299">
        <v>0</v>
      </c>
      <c r="I57" s="299">
        <v>0</v>
      </c>
      <c r="J57" s="299">
        <v>0</v>
      </c>
      <c r="K57" s="299">
        <v>0</v>
      </c>
      <c r="L57" s="299">
        <v>0</v>
      </c>
      <c r="M57" s="299">
        <v>0</v>
      </c>
      <c r="N57" s="299">
        <v>0</v>
      </c>
      <c r="O57" s="299">
        <v>0</v>
      </c>
      <c r="P57" s="299">
        <v>0</v>
      </c>
      <c r="Q57" s="299">
        <v>0</v>
      </c>
      <c r="R57" s="299">
        <v>0</v>
      </c>
      <c r="S57" s="299">
        <v>0</v>
      </c>
      <c r="T57" s="324" t="s">
        <v>919</v>
      </c>
      <c r="U57" s="325"/>
    </row>
    <row r="58" spans="1:21" ht="19.5" customHeight="1" x14ac:dyDescent="0.3">
      <c r="A58" s="299" t="s">
        <v>836</v>
      </c>
      <c r="B58" s="326" t="s">
        <v>931</v>
      </c>
      <c r="C58" s="299" t="s">
        <v>932</v>
      </c>
      <c r="D58" s="327">
        <v>0</v>
      </c>
      <c r="E58" s="299">
        <v>0</v>
      </c>
      <c r="F58" s="299">
        <v>0</v>
      </c>
      <c r="G58" s="299">
        <v>0</v>
      </c>
      <c r="H58" s="299">
        <v>0</v>
      </c>
      <c r="I58" s="299">
        <v>0</v>
      </c>
      <c r="J58" s="299">
        <v>0</v>
      </c>
      <c r="K58" s="299">
        <v>0</v>
      </c>
      <c r="L58" s="299">
        <v>0</v>
      </c>
      <c r="M58" s="299">
        <v>0</v>
      </c>
      <c r="N58" s="299">
        <v>0</v>
      </c>
      <c r="O58" s="299">
        <v>0</v>
      </c>
      <c r="P58" s="299">
        <v>0</v>
      </c>
      <c r="Q58" s="299">
        <v>0</v>
      </c>
      <c r="R58" s="299">
        <v>0</v>
      </c>
      <c r="S58" s="299">
        <v>0</v>
      </c>
      <c r="T58" s="324" t="s">
        <v>919</v>
      </c>
      <c r="U58" s="325"/>
    </row>
    <row r="59" spans="1:21" ht="18.75" customHeight="1" x14ac:dyDescent="0.3">
      <c r="A59" s="299" t="s">
        <v>836</v>
      </c>
      <c r="B59" s="326" t="s">
        <v>933</v>
      </c>
      <c r="C59" s="299" t="s">
        <v>934</v>
      </c>
      <c r="D59" s="327">
        <v>0</v>
      </c>
      <c r="E59" s="299">
        <v>0</v>
      </c>
      <c r="F59" s="299">
        <v>0</v>
      </c>
      <c r="G59" s="299">
        <v>0</v>
      </c>
      <c r="H59" s="299">
        <v>0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0</v>
      </c>
      <c r="O59" s="299">
        <v>0</v>
      </c>
      <c r="P59" s="299">
        <v>0</v>
      </c>
      <c r="Q59" s="299">
        <v>0</v>
      </c>
      <c r="R59" s="299">
        <v>0</v>
      </c>
      <c r="S59" s="299">
        <v>0</v>
      </c>
      <c r="T59" s="324" t="s">
        <v>919</v>
      </c>
      <c r="U59" s="325"/>
    </row>
    <row r="60" spans="1:21" ht="21" customHeight="1" x14ac:dyDescent="0.3">
      <c r="A60" s="299" t="s">
        <v>836</v>
      </c>
      <c r="B60" s="326" t="s">
        <v>935</v>
      </c>
      <c r="C60" s="299" t="s">
        <v>936</v>
      </c>
      <c r="D60" s="327">
        <v>0</v>
      </c>
      <c r="E60" s="299">
        <v>0</v>
      </c>
      <c r="F60" s="299">
        <v>0</v>
      </c>
      <c r="G60" s="299">
        <v>0</v>
      </c>
      <c r="H60" s="299">
        <v>0</v>
      </c>
      <c r="I60" s="299">
        <v>0</v>
      </c>
      <c r="J60" s="299">
        <v>0</v>
      </c>
      <c r="K60" s="299">
        <v>0</v>
      </c>
      <c r="L60" s="299">
        <v>0</v>
      </c>
      <c r="M60" s="299">
        <v>0</v>
      </c>
      <c r="N60" s="299">
        <v>0</v>
      </c>
      <c r="O60" s="299">
        <v>0</v>
      </c>
      <c r="P60" s="299">
        <v>0</v>
      </c>
      <c r="Q60" s="299">
        <v>0</v>
      </c>
      <c r="R60" s="299">
        <v>0</v>
      </c>
      <c r="S60" s="299">
        <v>0</v>
      </c>
      <c r="T60" s="324" t="s">
        <v>919</v>
      </c>
      <c r="U60" s="325"/>
    </row>
    <row r="61" spans="1:21" ht="18.75" customHeight="1" x14ac:dyDescent="0.3">
      <c r="A61" s="299" t="s">
        <v>836</v>
      </c>
      <c r="B61" s="326" t="s">
        <v>937</v>
      </c>
      <c r="C61" s="299" t="s">
        <v>938</v>
      </c>
      <c r="D61" s="327">
        <v>0</v>
      </c>
      <c r="E61" s="299">
        <v>0</v>
      </c>
      <c r="F61" s="299">
        <v>0</v>
      </c>
      <c r="G61" s="299">
        <v>0</v>
      </c>
      <c r="H61" s="299">
        <v>0</v>
      </c>
      <c r="I61" s="299">
        <v>0</v>
      </c>
      <c r="J61" s="299">
        <v>0</v>
      </c>
      <c r="K61" s="299">
        <v>0</v>
      </c>
      <c r="L61" s="299">
        <v>0</v>
      </c>
      <c r="M61" s="299">
        <v>0</v>
      </c>
      <c r="N61" s="299">
        <v>0</v>
      </c>
      <c r="O61" s="299">
        <v>0</v>
      </c>
      <c r="P61" s="299">
        <v>0</v>
      </c>
      <c r="Q61" s="299">
        <v>0</v>
      </c>
      <c r="R61" s="299">
        <v>0</v>
      </c>
      <c r="S61" s="299">
        <v>0</v>
      </c>
      <c r="T61" s="324" t="s">
        <v>919</v>
      </c>
      <c r="U61" s="325"/>
    </row>
    <row r="62" spans="1:21" ht="24" customHeight="1" x14ac:dyDescent="0.3">
      <c r="A62" s="299" t="s">
        <v>836</v>
      </c>
      <c r="B62" s="326" t="s">
        <v>939</v>
      </c>
      <c r="C62" s="299" t="s">
        <v>940</v>
      </c>
      <c r="D62" s="327">
        <v>0</v>
      </c>
      <c r="E62" s="299">
        <v>0</v>
      </c>
      <c r="F62" s="299">
        <v>0</v>
      </c>
      <c r="G62" s="299">
        <v>0</v>
      </c>
      <c r="H62" s="299">
        <v>0</v>
      </c>
      <c r="I62" s="299">
        <v>0</v>
      </c>
      <c r="J62" s="299">
        <v>0</v>
      </c>
      <c r="K62" s="299">
        <v>0</v>
      </c>
      <c r="L62" s="299">
        <v>0</v>
      </c>
      <c r="M62" s="299">
        <v>0</v>
      </c>
      <c r="N62" s="299">
        <v>0</v>
      </c>
      <c r="O62" s="299">
        <v>0</v>
      </c>
      <c r="P62" s="299">
        <v>0</v>
      </c>
      <c r="Q62" s="299">
        <v>0</v>
      </c>
      <c r="R62" s="299">
        <v>0</v>
      </c>
      <c r="S62" s="299">
        <v>0</v>
      </c>
      <c r="T62" s="324" t="s">
        <v>919</v>
      </c>
      <c r="U62" s="325"/>
    </row>
    <row r="63" spans="1:21" ht="19.5" customHeight="1" x14ac:dyDescent="0.3">
      <c r="A63" s="299" t="s">
        <v>836</v>
      </c>
      <c r="B63" s="326" t="s">
        <v>941</v>
      </c>
      <c r="C63" s="299" t="s">
        <v>942</v>
      </c>
      <c r="D63" s="327">
        <v>0</v>
      </c>
      <c r="E63" s="299">
        <v>0</v>
      </c>
      <c r="F63" s="299">
        <v>0</v>
      </c>
      <c r="G63" s="299">
        <v>0</v>
      </c>
      <c r="H63" s="299">
        <v>0</v>
      </c>
      <c r="I63" s="299">
        <v>0</v>
      </c>
      <c r="J63" s="299">
        <v>0</v>
      </c>
      <c r="K63" s="299">
        <v>0</v>
      </c>
      <c r="L63" s="299">
        <v>0</v>
      </c>
      <c r="M63" s="299">
        <v>0</v>
      </c>
      <c r="N63" s="299">
        <v>0</v>
      </c>
      <c r="O63" s="299">
        <v>0</v>
      </c>
      <c r="P63" s="299">
        <v>0</v>
      </c>
      <c r="Q63" s="299">
        <v>0</v>
      </c>
      <c r="R63" s="299">
        <v>0</v>
      </c>
      <c r="S63" s="299">
        <v>0</v>
      </c>
      <c r="T63" s="324" t="s">
        <v>919</v>
      </c>
      <c r="U63" s="325"/>
    </row>
    <row r="64" spans="1:21" ht="21" customHeight="1" x14ac:dyDescent="0.3">
      <c r="A64" s="299" t="s">
        <v>836</v>
      </c>
      <c r="B64" s="326" t="s">
        <v>943</v>
      </c>
      <c r="C64" s="299" t="s">
        <v>944</v>
      </c>
      <c r="D64" s="327">
        <v>0</v>
      </c>
      <c r="E64" s="299">
        <v>0</v>
      </c>
      <c r="F64" s="299">
        <v>0</v>
      </c>
      <c r="G64" s="299">
        <v>0</v>
      </c>
      <c r="H64" s="299">
        <v>0</v>
      </c>
      <c r="I64" s="299">
        <v>0</v>
      </c>
      <c r="J64" s="299">
        <v>0</v>
      </c>
      <c r="K64" s="299">
        <v>0</v>
      </c>
      <c r="L64" s="299">
        <v>0</v>
      </c>
      <c r="M64" s="299">
        <v>0</v>
      </c>
      <c r="N64" s="299">
        <v>0</v>
      </c>
      <c r="O64" s="299">
        <v>0</v>
      </c>
      <c r="P64" s="299">
        <v>0</v>
      </c>
      <c r="Q64" s="299">
        <v>0</v>
      </c>
      <c r="R64" s="299">
        <v>0</v>
      </c>
      <c r="S64" s="299">
        <v>0</v>
      </c>
      <c r="T64" s="324" t="s">
        <v>919</v>
      </c>
      <c r="U64" s="325"/>
    </row>
    <row r="65" spans="1:21" ht="27.6" x14ac:dyDescent="0.3">
      <c r="A65" s="299" t="s">
        <v>836</v>
      </c>
      <c r="B65" s="326" t="s">
        <v>945</v>
      </c>
      <c r="C65" s="299" t="s">
        <v>946</v>
      </c>
      <c r="D65" s="327">
        <v>0</v>
      </c>
      <c r="E65" s="299">
        <v>0</v>
      </c>
      <c r="F65" s="299">
        <v>0</v>
      </c>
      <c r="G65" s="299">
        <v>0</v>
      </c>
      <c r="H65" s="299">
        <v>0</v>
      </c>
      <c r="I65" s="299">
        <v>0</v>
      </c>
      <c r="J65" s="299">
        <v>0</v>
      </c>
      <c r="K65" s="299">
        <v>0</v>
      </c>
      <c r="L65" s="299">
        <v>0</v>
      </c>
      <c r="M65" s="299">
        <v>0</v>
      </c>
      <c r="N65" s="299">
        <v>0</v>
      </c>
      <c r="O65" s="299">
        <v>0</v>
      </c>
      <c r="P65" s="299">
        <v>0</v>
      </c>
      <c r="Q65" s="299">
        <v>0</v>
      </c>
      <c r="R65" s="299">
        <v>0</v>
      </c>
      <c r="S65" s="299">
        <v>0</v>
      </c>
      <c r="T65" s="324" t="s">
        <v>919</v>
      </c>
      <c r="U65" s="325"/>
    </row>
    <row r="66" spans="1:21" ht="27.6" x14ac:dyDescent="0.3">
      <c r="A66" s="299" t="s">
        <v>836</v>
      </c>
      <c r="B66" s="326" t="s">
        <v>947</v>
      </c>
      <c r="C66" s="299" t="s">
        <v>948</v>
      </c>
      <c r="D66" s="327">
        <v>0</v>
      </c>
      <c r="E66" s="299">
        <v>0</v>
      </c>
      <c r="F66" s="299">
        <v>0</v>
      </c>
      <c r="G66" s="299">
        <v>0</v>
      </c>
      <c r="H66" s="299">
        <v>0</v>
      </c>
      <c r="I66" s="299">
        <v>0</v>
      </c>
      <c r="J66" s="299">
        <v>0</v>
      </c>
      <c r="K66" s="299">
        <v>0</v>
      </c>
      <c r="L66" s="299">
        <v>0</v>
      </c>
      <c r="M66" s="299">
        <v>0</v>
      </c>
      <c r="N66" s="299">
        <v>0</v>
      </c>
      <c r="O66" s="299">
        <v>0</v>
      </c>
      <c r="P66" s="299">
        <v>0</v>
      </c>
      <c r="Q66" s="299">
        <v>0</v>
      </c>
      <c r="R66" s="299">
        <v>0</v>
      </c>
      <c r="S66" s="299">
        <v>0</v>
      </c>
      <c r="T66" s="324" t="s">
        <v>919</v>
      </c>
      <c r="U66" s="325"/>
    </row>
    <row r="67" spans="1:21" ht="27.6" x14ac:dyDescent="0.3">
      <c r="A67" s="299" t="s">
        <v>836</v>
      </c>
      <c r="B67" s="326" t="s">
        <v>949</v>
      </c>
      <c r="C67" s="299" t="s">
        <v>950</v>
      </c>
      <c r="D67" s="327">
        <v>0</v>
      </c>
      <c r="E67" s="299">
        <v>0</v>
      </c>
      <c r="F67" s="299">
        <v>0</v>
      </c>
      <c r="G67" s="299">
        <v>0</v>
      </c>
      <c r="H67" s="299">
        <v>0</v>
      </c>
      <c r="I67" s="299">
        <v>0</v>
      </c>
      <c r="J67" s="299">
        <v>0</v>
      </c>
      <c r="K67" s="299">
        <v>0</v>
      </c>
      <c r="L67" s="299">
        <v>0</v>
      </c>
      <c r="M67" s="299">
        <v>0</v>
      </c>
      <c r="N67" s="299">
        <v>0</v>
      </c>
      <c r="O67" s="299">
        <v>0</v>
      </c>
      <c r="P67" s="299">
        <v>0</v>
      </c>
      <c r="Q67" s="299">
        <v>0</v>
      </c>
      <c r="R67" s="299">
        <v>0</v>
      </c>
      <c r="S67" s="299">
        <v>0</v>
      </c>
      <c r="T67" s="324" t="s">
        <v>919</v>
      </c>
      <c r="U67" s="325"/>
    </row>
    <row r="68" spans="1:21" ht="24" customHeight="1" x14ac:dyDescent="0.3">
      <c r="A68" s="299" t="s">
        <v>836</v>
      </c>
      <c r="B68" s="326" t="s">
        <v>838</v>
      </c>
      <c r="C68" s="299" t="s">
        <v>839</v>
      </c>
      <c r="D68" s="327">
        <v>0.27100000000000002</v>
      </c>
      <c r="E68" s="299">
        <v>0.27100000000000002</v>
      </c>
      <c r="F68" s="299">
        <v>0</v>
      </c>
      <c r="G68" s="299">
        <v>0</v>
      </c>
      <c r="H68" s="299">
        <v>0.27100000000000002</v>
      </c>
      <c r="I68" s="299">
        <v>0</v>
      </c>
      <c r="J68" s="299">
        <v>0.27100000000000002</v>
      </c>
      <c r="K68" s="299">
        <v>0</v>
      </c>
      <c r="L68" s="299">
        <v>0.27</v>
      </c>
      <c r="M68" s="299">
        <v>0</v>
      </c>
      <c r="N68" s="299">
        <f t="shared" ref="N68:N93" si="1">H68-L68</f>
        <v>1.0000000000000009E-3</v>
      </c>
      <c r="O68" s="299">
        <v>0</v>
      </c>
      <c r="P68" s="299">
        <f t="shared" ref="P68:P93" si="2">L68-J68</f>
        <v>-1.0000000000000009E-3</v>
      </c>
      <c r="Q68" s="299">
        <v>0</v>
      </c>
      <c r="R68" s="306">
        <f t="shared" ref="R68:R93" si="3">P68/J68*100</f>
        <v>-0.36900369003690064</v>
      </c>
      <c r="S68" s="299">
        <v>0</v>
      </c>
      <c r="T68" s="324" t="s">
        <v>919</v>
      </c>
      <c r="U68" s="325"/>
    </row>
    <row r="69" spans="1:21" ht="33.75" customHeight="1" x14ac:dyDescent="0.3">
      <c r="A69" s="299" t="s">
        <v>836</v>
      </c>
      <c r="B69" s="326" t="s">
        <v>840</v>
      </c>
      <c r="C69" s="299" t="s">
        <v>841</v>
      </c>
      <c r="D69" s="327">
        <v>0.21099999999999999</v>
      </c>
      <c r="E69" s="299">
        <v>0.21099999999999999</v>
      </c>
      <c r="F69" s="299">
        <v>0</v>
      </c>
      <c r="G69" s="299">
        <v>0</v>
      </c>
      <c r="H69" s="299">
        <v>0.21099999999999999</v>
      </c>
      <c r="I69" s="299">
        <v>0</v>
      </c>
      <c r="J69" s="299">
        <v>0.21099999999999999</v>
      </c>
      <c r="K69" s="299">
        <v>0</v>
      </c>
      <c r="L69" s="299">
        <v>0.20899999999999999</v>
      </c>
      <c r="M69" s="299">
        <v>0</v>
      </c>
      <c r="N69" s="299">
        <f t="shared" si="1"/>
        <v>2.0000000000000018E-3</v>
      </c>
      <c r="O69" s="299">
        <v>0</v>
      </c>
      <c r="P69" s="299">
        <f t="shared" si="2"/>
        <v>-2.0000000000000018E-3</v>
      </c>
      <c r="Q69" s="299">
        <v>0</v>
      </c>
      <c r="R69" s="306">
        <f t="shared" si="3"/>
        <v>-0.94786729857819996</v>
      </c>
      <c r="S69" s="299">
        <v>0</v>
      </c>
      <c r="T69" s="324" t="s">
        <v>919</v>
      </c>
      <c r="U69" s="325"/>
    </row>
    <row r="70" spans="1:21" ht="34.5" customHeight="1" x14ac:dyDescent="0.3">
      <c r="A70" s="299" t="s">
        <v>836</v>
      </c>
      <c r="B70" s="326" t="s">
        <v>842</v>
      </c>
      <c r="C70" s="299" t="s">
        <v>843</v>
      </c>
      <c r="D70" s="327">
        <v>0.52800000000000002</v>
      </c>
      <c r="E70" s="299">
        <v>0.52800000000000002</v>
      </c>
      <c r="F70" s="299">
        <v>0</v>
      </c>
      <c r="G70" s="299">
        <v>0</v>
      </c>
      <c r="H70" s="299">
        <v>0.52800000000000002</v>
      </c>
      <c r="I70" s="299">
        <v>0</v>
      </c>
      <c r="J70" s="299">
        <v>0.52800000000000002</v>
      </c>
      <c r="K70" s="299">
        <v>0</v>
      </c>
      <c r="L70" s="299">
        <v>0.52500000000000002</v>
      </c>
      <c r="M70" s="299">
        <v>0</v>
      </c>
      <c r="N70" s="299">
        <f t="shared" si="1"/>
        <v>3.0000000000000027E-3</v>
      </c>
      <c r="O70" s="299">
        <v>0</v>
      </c>
      <c r="P70" s="299">
        <f t="shared" si="2"/>
        <v>-3.0000000000000027E-3</v>
      </c>
      <c r="Q70" s="299">
        <v>0</v>
      </c>
      <c r="R70" s="306">
        <f t="shared" si="3"/>
        <v>-0.56818181818181868</v>
      </c>
      <c r="S70" s="299">
        <v>0</v>
      </c>
      <c r="T70" s="324" t="s">
        <v>919</v>
      </c>
      <c r="U70" s="325"/>
    </row>
    <row r="71" spans="1:21" ht="34.5" customHeight="1" x14ac:dyDescent="0.3">
      <c r="A71" s="299" t="s">
        <v>836</v>
      </c>
      <c r="B71" s="326" t="s">
        <v>844</v>
      </c>
      <c r="C71" s="299" t="s">
        <v>845</v>
      </c>
      <c r="D71" s="327">
        <v>0.29199999999999998</v>
      </c>
      <c r="E71" s="299">
        <v>0.29199999999999998</v>
      </c>
      <c r="F71" s="299">
        <v>0</v>
      </c>
      <c r="G71" s="299">
        <v>0</v>
      </c>
      <c r="H71" s="299">
        <v>0.29199999999999998</v>
      </c>
      <c r="I71" s="299">
        <v>0</v>
      </c>
      <c r="J71" s="299">
        <v>0.29199999999999998</v>
      </c>
      <c r="K71" s="299">
        <v>0</v>
      </c>
      <c r="L71" s="299">
        <v>0.29099999999999998</v>
      </c>
      <c r="M71" s="299">
        <v>0</v>
      </c>
      <c r="N71" s="299">
        <f t="shared" si="1"/>
        <v>1.0000000000000009E-3</v>
      </c>
      <c r="O71" s="299">
        <v>0</v>
      </c>
      <c r="P71" s="299">
        <f t="shared" si="2"/>
        <v>-1.0000000000000009E-3</v>
      </c>
      <c r="Q71" s="299">
        <v>0</v>
      </c>
      <c r="R71" s="306">
        <f t="shared" si="3"/>
        <v>-0.34246575342465785</v>
      </c>
      <c r="S71" s="299">
        <v>0</v>
      </c>
      <c r="T71" s="324" t="s">
        <v>919</v>
      </c>
      <c r="U71" s="325"/>
    </row>
    <row r="72" spans="1:21" ht="37.5" customHeight="1" x14ac:dyDescent="0.3">
      <c r="A72" s="299" t="s">
        <v>836</v>
      </c>
      <c r="B72" s="326" t="s">
        <v>846</v>
      </c>
      <c r="C72" s="299" t="s">
        <v>847</v>
      </c>
      <c r="D72" s="327">
        <v>0.105</v>
      </c>
      <c r="E72" s="299">
        <v>0.105</v>
      </c>
      <c r="F72" s="299">
        <v>0</v>
      </c>
      <c r="G72" s="299">
        <v>0</v>
      </c>
      <c r="H72" s="299">
        <v>0.105</v>
      </c>
      <c r="I72" s="299">
        <v>0</v>
      </c>
      <c r="J72" s="299">
        <v>0.105</v>
      </c>
      <c r="K72" s="299">
        <v>0</v>
      </c>
      <c r="L72" s="299">
        <v>0.105</v>
      </c>
      <c r="M72" s="299">
        <v>0</v>
      </c>
      <c r="N72" s="299">
        <f t="shared" si="1"/>
        <v>0</v>
      </c>
      <c r="O72" s="299">
        <v>0</v>
      </c>
      <c r="P72" s="299">
        <f t="shared" si="2"/>
        <v>0</v>
      </c>
      <c r="Q72" s="299">
        <v>0</v>
      </c>
      <c r="R72" s="306">
        <f t="shared" si="3"/>
        <v>0</v>
      </c>
      <c r="S72" s="299">
        <v>0</v>
      </c>
      <c r="T72" s="324" t="s">
        <v>919</v>
      </c>
      <c r="U72" s="325"/>
    </row>
    <row r="73" spans="1:21" ht="56.25" customHeight="1" x14ac:dyDescent="0.3">
      <c r="A73" s="299" t="s">
        <v>836</v>
      </c>
      <c r="B73" s="326" t="s">
        <v>848</v>
      </c>
      <c r="C73" s="299" t="s">
        <v>849</v>
      </c>
      <c r="D73" s="327">
        <v>0.308</v>
      </c>
      <c r="E73" s="299">
        <v>0.308</v>
      </c>
      <c r="F73" s="299">
        <v>0</v>
      </c>
      <c r="G73" s="299">
        <v>0</v>
      </c>
      <c r="H73" s="299">
        <v>0.308</v>
      </c>
      <c r="I73" s="299">
        <v>0</v>
      </c>
      <c r="J73" s="299">
        <v>0.308</v>
      </c>
      <c r="K73" s="299">
        <v>0</v>
      </c>
      <c r="L73" s="299">
        <v>0.25600000000000001</v>
      </c>
      <c r="M73" s="299">
        <v>0</v>
      </c>
      <c r="N73" s="299">
        <f t="shared" si="1"/>
        <v>5.1999999999999991E-2</v>
      </c>
      <c r="O73" s="299">
        <v>0</v>
      </c>
      <c r="P73" s="299">
        <f t="shared" si="2"/>
        <v>-5.1999999999999991E-2</v>
      </c>
      <c r="Q73" s="299">
        <v>0</v>
      </c>
      <c r="R73" s="306">
        <f t="shared" si="3"/>
        <v>-16.88311688311688</v>
      </c>
      <c r="S73" s="299">
        <v>0</v>
      </c>
      <c r="T73" s="330" t="s">
        <v>922</v>
      </c>
      <c r="U73" s="331"/>
    </row>
    <row r="74" spans="1:21" ht="50.25" customHeight="1" x14ac:dyDescent="0.3">
      <c r="A74" s="299" t="s">
        <v>836</v>
      </c>
      <c r="B74" s="326" t="s">
        <v>850</v>
      </c>
      <c r="C74" s="299" t="s">
        <v>851</v>
      </c>
      <c r="D74" s="327">
        <v>0.28499999999999998</v>
      </c>
      <c r="E74" s="299">
        <v>0.28499999999999998</v>
      </c>
      <c r="F74" s="299">
        <v>0</v>
      </c>
      <c r="G74" s="299">
        <v>0</v>
      </c>
      <c r="H74" s="299">
        <v>0.28499999999999998</v>
      </c>
      <c r="I74" s="299">
        <v>0</v>
      </c>
      <c r="J74" s="299">
        <v>0.28499999999999998</v>
      </c>
      <c r="K74" s="299">
        <v>0</v>
      </c>
      <c r="L74" s="299">
        <v>0.23899999999999999</v>
      </c>
      <c r="M74" s="299">
        <v>0</v>
      </c>
      <c r="N74" s="299">
        <f t="shared" si="1"/>
        <v>4.5999999999999985E-2</v>
      </c>
      <c r="O74" s="299">
        <v>0</v>
      </c>
      <c r="P74" s="299">
        <f t="shared" si="2"/>
        <v>-4.5999999999999985E-2</v>
      </c>
      <c r="Q74" s="299">
        <v>0</v>
      </c>
      <c r="R74" s="306">
        <f t="shared" si="3"/>
        <v>-16.140350877192979</v>
      </c>
      <c r="S74" s="299">
        <v>0</v>
      </c>
      <c r="T74" s="330" t="s">
        <v>922</v>
      </c>
      <c r="U74" s="331"/>
    </row>
    <row r="75" spans="1:21" ht="56.25" customHeight="1" x14ac:dyDescent="0.3">
      <c r="A75" s="299" t="s">
        <v>836</v>
      </c>
      <c r="B75" s="326" t="s">
        <v>852</v>
      </c>
      <c r="C75" s="299" t="s">
        <v>853</v>
      </c>
      <c r="D75" s="327">
        <v>0.35399999999999998</v>
      </c>
      <c r="E75" s="299">
        <v>0.35399999999999998</v>
      </c>
      <c r="F75" s="299">
        <v>0</v>
      </c>
      <c r="G75" s="299">
        <v>0</v>
      </c>
      <c r="H75" s="299">
        <v>0.35399999999999998</v>
      </c>
      <c r="I75" s="299">
        <v>0</v>
      </c>
      <c r="J75" s="299">
        <v>0.35399999999999998</v>
      </c>
      <c r="K75" s="299">
        <v>0</v>
      </c>
      <c r="L75" s="299">
        <v>0.30099999999999999</v>
      </c>
      <c r="M75" s="299">
        <v>0</v>
      </c>
      <c r="N75" s="299">
        <f t="shared" si="1"/>
        <v>5.2999999999999992E-2</v>
      </c>
      <c r="O75" s="299">
        <v>0</v>
      </c>
      <c r="P75" s="299">
        <f t="shared" si="2"/>
        <v>-5.2999999999999992E-2</v>
      </c>
      <c r="Q75" s="299">
        <v>0</v>
      </c>
      <c r="R75" s="306">
        <f t="shared" si="3"/>
        <v>-14.971751412429377</v>
      </c>
      <c r="S75" s="299">
        <v>0</v>
      </c>
      <c r="T75" s="330" t="s">
        <v>922</v>
      </c>
      <c r="U75" s="331"/>
    </row>
    <row r="76" spans="1:21" ht="33.75" customHeight="1" x14ac:dyDescent="0.3">
      <c r="A76" s="299" t="s">
        <v>836</v>
      </c>
      <c r="B76" s="326" t="s">
        <v>854</v>
      </c>
      <c r="C76" s="299" t="s">
        <v>855</v>
      </c>
      <c r="D76" s="327">
        <v>0.27</v>
      </c>
      <c r="E76" s="299">
        <v>0.27</v>
      </c>
      <c r="F76" s="299">
        <v>0</v>
      </c>
      <c r="G76" s="299">
        <v>0</v>
      </c>
      <c r="H76" s="299">
        <v>0.27</v>
      </c>
      <c r="I76" s="299">
        <v>0</v>
      </c>
      <c r="J76" s="299">
        <v>0.27</v>
      </c>
      <c r="K76" s="299">
        <v>0</v>
      </c>
      <c r="L76" s="299">
        <v>0.27</v>
      </c>
      <c r="M76" s="299">
        <v>0</v>
      </c>
      <c r="N76" s="299">
        <f t="shared" si="1"/>
        <v>0</v>
      </c>
      <c r="O76" s="299">
        <v>0</v>
      </c>
      <c r="P76" s="299">
        <f t="shared" si="2"/>
        <v>0</v>
      </c>
      <c r="Q76" s="299">
        <v>0</v>
      </c>
      <c r="R76" s="306">
        <f t="shared" si="3"/>
        <v>0</v>
      </c>
      <c r="S76" s="299">
        <v>0</v>
      </c>
      <c r="T76" s="324" t="s">
        <v>919</v>
      </c>
      <c r="U76" s="325"/>
    </row>
    <row r="77" spans="1:21" ht="33.75" customHeight="1" x14ac:dyDescent="0.3">
      <c r="A77" s="299" t="s">
        <v>836</v>
      </c>
      <c r="B77" s="326" t="s">
        <v>856</v>
      </c>
      <c r="C77" s="299" t="s">
        <v>857</v>
      </c>
      <c r="D77" s="327">
        <v>0.34799999999999998</v>
      </c>
      <c r="E77" s="299">
        <v>0.34799999999999998</v>
      </c>
      <c r="F77" s="299">
        <v>0</v>
      </c>
      <c r="G77" s="299">
        <v>0</v>
      </c>
      <c r="H77" s="299">
        <v>0.34799999999999998</v>
      </c>
      <c r="I77" s="299">
        <v>0</v>
      </c>
      <c r="J77" s="299">
        <v>0.34799999999999998</v>
      </c>
      <c r="K77" s="299">
        <v>0</v>
      </c>
      <c r="L77" s="299">
        <v>0.34799999999999998</v>
      </c>
      <c r="M77" s="299">
        <v>0</v>
      </c>
      <c r="N77" s="299">
        <f t="shared" si="1"/>
        <v>0</v>
      </c>
      <c r="O77" s="299">
        <v>0</v>
      </c>
      <c r="P77" s="299">
        <f t="shared" si="2"/>
        <v>0</v>
      </c>
      <c r="Q77" s="299">
        <v>0</v>
      </c>
      <c r="R77" s="306">
        <f t="shared" si="3"/>
        <v>0</v>
      </c>
      <c r="S77" s="299">
        <v>0</v>
      </c>
      <c r="T77" s="324" t="s">
        <v>919</v>
      </c>
      <c r="U77" s="325"/>
    </row>
    <row r="78" spans="1:21" ht="36" customHeight="1" x14ac:dyDescent="0.3">
      <c r="A78" s="299" t="s">
        <v>836</v>
      </c>
      <c r="B78" s="326" t="s">
        <v>858</v>
      </c>
      <c r="C78" s="299" t="s">
        <v>859</v>
      </c>
      <c r="D78" s="327">
        <v>0.125</v>
      </c>
      <c r="E78" s="299">
        <v>0.125</v>
      </c>
      <c r="F78" s="299">
        <v>0</v>
      </c>
      <c r="G78" s="299">
        <v>0</v>
      </c>
      <c r="H78" s="299">
        <v>0.125</v>
      </c>
      <c r="I78" s="299">
        <v>0</v>
      </c>
      <c r="J78" s="299">
        <v>0.125</v>
      </c>
      <c r="K78" s="299">
        <v>0</v>
      </c>
      <c r="L78" s="299">
        <v>0.125</v>
      </c>
      <c r="M78" s="299">
        <v>0</v>
      </c>
      <c r="N78" s="299">
        <f t="shared" si="1"/>
        <v>0</v>
      </c>
      <c r="O78" s="299">
        <v>0</v>
      </c>
      <c r="P78" s="299">
        <f t="shared" si="2"/>
        <v>0</v>
      </c>
      <c r="Q78" s="299">
        <v>0</v>
      </c>
      <c r="R78" s="306">
        <f t="shared" si="3"/>
        <v>0</v>
      </c>
      <c r="S78" s="299">
        <v>0</v>
      </c>
      <c r="T78" s="324" t="s">
        <v>919</v>
      </c>
      <c r="U78" s="325"/>
    </row>
    <row r="79" spans="1:21" ht="33" customHeight="1" x14ac:dyDescent="0.3">
      <c r="A79" s="299" t="s">
        <v>836</v>
      </c>
      <c r="B79" s="326" t="s">
        <v>860</v>
      </c>
      <c r="C79" s="299" t="s">
        <v>861</v>
      </c>
      <c r="D79" s="327">
        <v>0.16700000000000001</v>
      </c>
      <c r="E79" s="299">
        <v>0.16700000000000001</v>
      </c>
      <c r="F79" s="299">
        <v>0</v>
      </c>
      <c r="G79" s="299">
        <v>0</v>
      </c>
      <c r="H79" s="299">
        <v>0.16700000000000001</v>
      </c>
      <c r="I79" s="299">
        <v>0</v>
      </c>
      <c r="J79" s="299">
        <v>0.16700000000000001</v>
      </c>
      <c r="K79" s="299">
        <v>0</v>
      </c>
      <c r="L79" s="299">
        <v>0.16700000000000001</v>
      </c>
      <c r="M79" s="299">
        <v>0</v>
      </c>
      <c r="N79" s="299">
        <f t="shared" si="1"/>
        <v>0</v>
      </c>
      <c r="O79" s="299">
        <v>0</v>
      </c>
      <c r="P79" s="299">
        <f t="shared" si="2"/>
        <v>0</v>
      </c>
      <c r="Q79" s="299">
        <v>0</v>
      </c>
      <c r="R79" s="306">
        <f t="shared" si="3"/>
        <v>0</v>
      </c>
      <c r="S79" s="299">
        <v>0</v>
      </c>
      <c r="T79" s="324" t="s">
        <v>919</v>
      </c>
      <c r="U79" s="325"/>
    </row>
    <row r="80" spans="1:21" ht="26.25" customHeight="1" x14ac:dyDescent="0.3">
      <c r="A80" s="299" t="s">
        <v>836</v>
      </c>
      <c r="B80" s="326" t="s">
        <v>862</v>
      </c>
      <c r="C80" s="299" t="s">
        <v>863</v>
      </c>
      <c r="D80" s="327">
        <v>0.27</v>
      </c>
      <c r="E80" s="299">
        <v>0.27</v>
      </c>
      <c r="F80" s="299">
        <v>0</v>
      </c>
      <c r="G80" s="299">
        <v>0</v>
      </c>
      <c r="H80" s="299">
        <v>0.27</v>
      </c>
      <c r="I80" s="299">
        <v>0</v>
      </c>
      <c r="J80" s="299">
        <v>0.27</v>
      </c>
      <c r="K80" s="299">
        <v>0</v>
      </c>
      <c r="L80" s="299">
        <v>0.27</v>
      </c>
      <c r="M80" s="299">
        <v>0</v>
      </c>
      <c r="N80" s="299">
        <f t="shared" si="1"/>
        <v>0</v>
      </c>
      <c r="O80" s="299">
        <v>0</v>
      </c>
      <c r="P80" s="299">
        <f t="shared" si="2"/>
        <v>0</v>
      </c>
      <c r="Q80" s="299">
        <v>0</v>
      </c>
      <c r="R80" s="306">
        <f t="shared" si="3"/>
        <v>0</v>
      </c>
      <c r="S80" s="299">
        <v>0</v>
      </c>
      <c r="T80" s="324" t="s">
        <v>919</v>
      </c>
      <c r="U80" s="325"/>
    </row>
    <row r="81" spans="1:21" ht="30.75" customHeight="1" x14ac:dyDescent="0.3">
      <c r="A81" s="299" t="s">
        <v>836</v>
      </c>
      <c r="B81" s="326" t="s">
        <v>864</v>
      </c>
      <c r="C81" s="299" t="s">
        <v>865</v>
      </c>
      <c r="D81" s="327">
        <v>0.217</v>
      </c>
      <c r="E81" s="299">
        <v>0.217</v>
      </c>
      <c r="F81" s="299">
        <v>0</v>
      </c>
      <c r="G81" s="299">
        <v>0</v>
      </c>
      <c r="H81" s="299">
        <v>0.217</v>
      </c>
      <c r="I81" s="299">
        <v>0</v>
      </c>
      <c r="J81" s="299">
        <v>0.217</v>
      </c>
      <c r="K81" s="299">
        <v>0</v>
      </c>
      <c r="L81" s="299">
        <v>0.217</v>
      </c>
      <c r="M81" s="299">
        <v>0</v>
      </c>
      <c r="N81" s="299">
        <f t="shared" si="1"/>
        <v>0</v>
      </c>
      <c r="O81" s="299">
        <v>0</v>
      </c>
      <c r="P81" s="299">
        <f t="shared" si="2"/>
        <v>0</v>
      </c>
      <c r="Q81" s="299">
        <v>0</v>
      </c>
      <c r="R81" s="306">
        <f t="shared" si="3"/>
        <v>0</v>
      </c>
      <c r="S81" s="299">
        <v>0</v>
      </c>
      <c r="T81" s="324" t="s">
        <v>919</v>
      </c>
      <c r="U81" s="325"/>
    </row>
    <row r="82" spans="1:21" ht="28.5" customHeight="1" x14ac:dyDescent="0.3">
      <c r="A82" s="299" t="s">
        <v>836</v>
      </c>
      <c r="B82" s="326" t="s">
        <v>866</v>
      </c>
      <c r="C82" s="299" t="s">
        <v>867</v>
      </c>
      <c r="D82" s="327">
        <v>0.219</v>
      </c>
      <c r="E82" s="299">
        <v>0.219</v>
      </c>
      <c r="F82" s="299">
        <v>0</v>
      </c>
      <c r="G82" s="299">
        <v>0</v>
      </c>
      <c r="H82" s="299">
        <v>0.219</v>
      </c>
      <c r="I82" s="299">
        <v>0</v>
      </c>
      <c r="J82" s="299">
        <v>0.219</v>
      </c>
      <c r="K82" s="299">
        <v>0</v>
      </c>
      <c r="L82" s="299">
        <v>0.219</v>
      </c>
      <c r="M82" s="299">
        <v>0</v>
      </c>
      <c r="N82" s="299">
        <f t="shared" si="1"/>
        <v>0</v>
      </c>
      <c r="O82" s="299">
        <v>0</v>
      </c>
      <c r="P82" s="299">
        <f t="shared" si="2"/>
        <v>0</v>
      </c>
      <c r="Q82" s="299">
        <v>0</v>
      </c>
      <c r="R82" s="306">
        <f t="shared" si="3"/>
        <v>0</v>
      </c>
      <c r="S82" s="299">
        <v>0</v>
      </c>
      <c r="T82" s="324" t="s">
        <v>919</v>
      </c>
      <c r="U82" s="325"/>
    </row>
    <row r="83" spans="1:21" ht="30" customHeight="1" x14ac:dyDescent="0.3">
      <c r="A83" s="299" t="s">
        <v>836</v>
      </c>
      <c r="B83" s="326" t="s">
        <v>868</v>
      </c>
      <c r="C83" s="299" t="s">
        <v>869</v>
      </c>
      <c r="D83" s="327">
        <v>0.27800000000000002</v>
      </c>
      <c r="E83" s="299">
        <v>0.27800000000000002</v>
      </c>
      <c r="F83" s="299">
        <v>0</v>
      </c>
      <c r="G83" s="299">
        <v>0</v>
      </c>
      <c r="H83" s="299">
        <v>0.27800000000000002</v>
      </c>
      <c r="I83" s="299">
        <v>0</v>
      </c>
      <c r="J83" s="299">
        <v>0.27800000000000002</v>
      </c>
      <c r="K83" s="299">
        <v>0</v>
      </c>
      <c r="L83" s="299">
        <v>0.27800000000000002</v>
      </c>
      <c r="M83" s="299">
        <v>0</v>
      </c>
      <c r="N83" s="299">
        <f t="shared" si="1"/>
        <v>0</v>
      </c>
      <c r="O83" s="299">
        <v>0</v>
      </c>
      <c r="P83" s="299">
        <f t="shared" si="2"/>
        <v>0</v>
      </c>
      <c r="Q83" s="299">
        <v>0</v>
      </c>
      <c r="R83" s="306">
        <f t="shared" si="3"/>
        <v>0</v>
      </c>
      <c r="S83" s="299">
        <v>0</v>
      </c>
      <c r="T83" s="324" t="s">
        <v>919</v>
      </c>
      <c r="U83" s="325"/>
    </row>
    <row r="84" spans="1:21" ht="27" customHeight="1" x14ac:dyDescent="0.3">
      <c r="A84" s="299" t="s">
        <v>836</v>
      </c>
      <c r="B84" s="326" t="s">
        <v>870</v>
      </c>
      <c r="C84" s="299" t="s">
        <v>871</v>
      </c>
      <c r="D84" s="327">
        <v>0.17599999999999999</v>
      </c>
      <c r="E84" s="299">
        <v>0.17599999999999999</v>
      </c>
      <c r="F84" s="299">
        <v>0</v>
      </c>
      <c r="G84" s="299">
        <v>0</v>
      </c>
      <c r="H84" s="299">
        <v>0.17599999999999999</v>
      </c>
      <c r="I84" s="299">
        <v>0</v>
      </c>
      <c r="J84" s="299">
        <v>0.17599999999999999</v>
      </c>
      <c r="K84" s="299">
        <v>0</v>
      </c>
      <c r="L84" s="299">
        <v>0.17499999999999999</v>
      </c>
      <c r="M84" s="299">
        <v>0</v>
      </c>
      <c r="N84" s="299">
        <f t="shared" si="1"/>
        <v>1.0000000000000009E-3</v>
      </c>
      <c r="O84" s="299">
        <v>0</v>
      </c>
      <c r="P84" s="299">
        <f t="shared" si="2"/>
        <v>-1.0000000000000009E-3</v>
      </c>
      <c r="Q84" s="299">
        <v>0</v>
      </c>
      <c r="R84" s="306">
        <f t="shared" si="3"/>
        <v>-0.56818181818181868</v>
      </c>
      <c r="S84" s="299">
        <v>0</v>
      </c>
      <c r="T84" s="324" t="s">
        <v>919</v>
      </c>
      <c r="U84" s="325"/>
    </row>
    <row r="85" spans="1:21" ht="18.75" customHeight="1" x14ac:dyDescent="0.3">
      <c r="A85" s="299" t="s">
        <v>836</v>
      </c>
      <c r="B85" s="326" t="s">
        <v>872</v>
      </c>
      <c r="C85" s="299" t="s">
        <v>873</v>
      </c>
      <c r="D85" s="327">
        <v>9.1999999999999998E-2</v>
      </c>
      <c r="E85" s="299">
        <v>9.1999999999999998E-2</v>
      </c>
      <c r="F85" s="299">
        <v>0</v>
      </c>
      <c r="G85" s="299">
        <v>0</v>
      </c>
      <c r="H85" s="299">
        <v>9.1999999999999998E-2</v>
      </c>
      <c r="I85" s="299">
        <v>0</v>
      </c>
      <c r="J85" s="299">
        <v>9.1999999999999998E-2</v>
      </c>
      <c r="K85" s="299">
        <v>0</v>
      </c>
      <c r="L85" s="299">
        <v>9.1999999999999998E-2</v>
      </c>
      <c r="M85" s="299">
        <v>0</v>
      </c>
      <c r="N85" s="299">
        <f t="shared" si="1"/>
        <v>0</v>
      </c>
      <c r="O85" s="299">
        <v>0</v>
      </c>
      <c r="P85" s="299">
        <f t="shared" si="2"/>
        <v>0</v>
      </c>
      <c r="Q85" s="299">
        <v>0</v>
      </c>
      <c r="R85" s="306">
        <f t="shared" si="3"/>
        <v>0</v>
      </c>
      <c r="S85" s="299">
        <v>0</v>
      </c>
      <c r="T85" s="324" t="s">
        <v>919</v>
      </c>
      <c r="U85" s="325"/>
    </row>
    <row r="86" spans="1:21" ht="26.25" customHeight="1" x14ac:dyDescent="0.3">
      <c r="A86" s="299" t="s">
        <v>836</v>
      </c>
      <c r="B86" s="326" t="s">
        <v>874</v>
      </c>
      <c r="C86" s="299" t="s">
        <v>875</v>
      </c>
      <c r="D86" s="327">
        <v>0.152</v>
      </c>
      <c r="E86" s="299">
        <v>0.152</v>
      </c>
      <c r="F86" s="299">
        <v>0</v>
      </c>
      <c r="G86" s="299">
        <v>0</v>
      </c>
      <c r="H86" s="299">
        <v>0.152</v>
      </c>
      <c r="I86" s="299">
        <v>0</v>
      </c>
      <c r="J86" s="299">
        <v>0.152</v>
      </c>
      <c r="K86" s="299">
        <v>0</v>
      </c>
      <c r="L86" s="299">
        <v>0.152</v>
      </c>
      <c r="M86" s="299">
        <v>0</v>
      </c>
      <c r="N86" s="299">
        <f t="shared" si="1"/>
        <v>0</v>
      </c>
      <c r="O86" s="299">
        <v>0</v>
      </c>
      <c r="P86" s="299">
        <f t="shared" si="2"/>
        <v>0</v>
      </c>
      <c r="Q86" s="299">
        <v>0</v>
      </c>
      <c r="R86" s="306">
        <f t="shared" si="3"/>
        <v>0</v>
      </c>
      <c r="S86" s="299">
        <v>0</v>
      </c>
      <c r="T86" s="324" t="s">
        <v>919</v>
      </c>
      <c r="U86" s="325"/>
    </row>
    <row r="87" spans="1:21" ht="35.25" customHeight="1" x14ac:dyDescent="0.3">
      <c r="A87" s="299" t="s">
        <v>836</v>
      </c>
      <c r="B87" s="326" t="s">
        <v>876</v>
      </c>
      <c r="C87" s="299" t="s">
        <v>877</v>
      </c>
      <c r="D87" s="327">
        <v>0.158</v>
      </c>
      <c r="E87" s="299">
        <v>0.158</v>
      </c>
      <c r="F87" s="299">
        <v>0</v>
      </c>
      <c r="G87" s="299">
        <v>0</v>
      </c>
      <c r="H87" s="299">
        <v>0.158</v>
      </c>
      <c r="I87" s="299">
        <v>0</v>
      </c>
      <c r="J87" s="299">
        <v>0.158</v>
      </c>
      <c r="K87" s="299">
        <v>0</v>
      </c>
      <c r="L87" s="299">
        <v>0.157</v>
      </c>
      <c r="M87" s="299">
        <v>0</v>
      </c>
      <c r="N87" s="299">
        <f t="shared" si="1"/>
        <v>1.0000000000000009E-3</v>
      </c>
      <c r="O87" s="299">
        <v>0</v>
      </c>
      <c r="P87" s="299">
        <f t="shared" si="2"/>
        <v>-1.0000000000000009E-3</v>
      </c>
      <c r="Q87" s="299">
        <v>0</v>
      </c>
      <c r="R87" s="306">
        <f t="shared" si="3"/>
        <v>-0.63291139240506389</v>
      </c>
      <c r="S87" s="299">
        <v>0</v>
      </c>
      <c r="T87" s="324" t="s">
        <v>919</v>
      </c>
      <c r="U87" s="325"/>
    </row>
    <row r="88" spans="1:21" ht="34.5" customHeight="1" x14ac:dyDescent="0.3">
      <c r="A88" s="299" t="s">
        <v>836</v>
      </c>
      <c r="B88" s="326" t="s">
        <v>878</v>
      </c>
      <c r="C88" s="299" t="s">
        <v>879</v>
      </c>
      <c r="D88" s="327">
        <v>0.32100000000000001</v>
      </c>
      <c r="E88" s="299">
        <v>0.32100000000000001</v>
      </c>
      <c r="F88" s="299">
        <v>0</v>
      </c>
      <c r="G88" s="299">
        <v>0</v>
      </c>
      <c r="H88" s="299">
        <v>0.32100000000000001</v>
      </c>
      <c r="I88" s="299">
        <v>0</v>
      </c>
      <c r="J88" s="299">
        <v>0.32100000000000001</v>
      </c>
      <c r="K88" s="299">
        <v>0</v>
      </c>
      <c r="L88" s="299">
        <v>0.31900000000000001</v>
      </c>
      <c r="M88" s="299">
        <v>0</v>
      </c>
      <c r="N88" s="299">
        <f t="shared" si="1"/>
        <v>2.0000000000000018E-3</v>
      </c>
      <c r="O88" s="299">
        <v>0</v>
      </c>
      <c r="P88" s="299">
        <f t="shared" si="2"/>
        <v>-2.0000000000000018E-3</v>
      </c>
      <c r="Q88" s="299">
        <v>0</v>
      </c>
      <c r="R88" s="306">
        <f t="shared" si="3"/>
        <v>-0.62305295950155815</v>
      </c>
      <c r="S88" s="299">
        <v>0</v>
      </c>
      <c r="T88" s="324" t="s">
        <v>919</v>
      </c>
      <c r="U88" s="325"/>
    </row>
    <row r="89" spans="1:21" ht="35.25" customHeight="1" x14ac:dyDescent="0.3">
      <c r="A89" s="299" t="s">
        <v>836</v>
      </c>
      <c r="B89" s="326" t="s">
        <v>880</v>
      </c>
      <c r="C89" s="299" t="s">
        <v>881</v>
      </c>
      <c r="D89" s="327">
        <v>0.16300000000000001</v>
      </c>
      <c r="E89" s="299">
        <v>0.16300000000000001</v>
      </c>
      <c r="F89" s="299">
        <v>0</v>
      </c>
      <c r="G89" s="299">
        <v>0</v>
      </c>
      <c r="H89" s="299">
        <v>0.16300000000000001</v>
      </c>
      <c r="I89" s="299">
        <v>0</v>
      </c>
      <c r="J89" s="299">
        <v>0.16300000000000001</v>
      </c>
      <c r="K89" s="299">
        <v>0</v>
      </c>
      <c r="L89" s="299">
        <v>0.16200000000000001</v>
      </c>
      <c r="M89" s="299">
        <v>0</v>
      </c>
      <c r="N89" s="299">
        <f t="shared" si="1"/>
        <v>1.0000000000000009E-3</v>
      </c>
      <c r="O89" s="299">
        <v>0</v>
      </c>
      <c r="P89" s="299">
        <f t="shared" si="2"/>
        <v>-1.0000000000000009E-3</v>
      </c>
      <c r="Q89" s="299">
        <v>0</v>
      </c>
      <c r="R89" s="306">
        <f t="shared" si="3"/>
        <v>-0.61349693251533799</v>
      </c>
      <c r="S89" s="299">
        <v>0</v>
      </c>
      <c r="T89" s="324" t="s">
        <v>919</v>
      </c>
      <c r="U89" s="325"/>
    </row>
    <row r="90" spans="1:21" ht="30.75" customHeight="1" x14ac:dyDescent="0.3">
      <c r="A90" s="299" t="s">
        <v>836</v>
      </c>
      <c r="B90" s="326" t="s">
        <v>882</v>
      </c>
      <c r="C90" s="299" t="s">
        <v>883</v>
      </c>
      <c r="D90" s="327">
        <v>5.8999999999999997E-2</v>
      </c>
      <c r="E90" s="299">
        <v>5.8999999999999997E-2</v>
      </c>
      <c r="F90" s="299">
        <v>0</v>
      </c>
      <c r="G90" s="299">
        <v>0</v>
      </c>
      <c r="H90" s="299">
        <v>5.8999999999999997E-2</v>
      </c>
      <c r="I90" s="299">
        <v>0</v>
      </c>
      <c r="J90" s="299">
        <v>5.8999999999999997E-2</v>
      </c>
      <c r="K90" s="299">
        <v>0</v>
      </c>
      <c r="L90" s="299">
        <v>5.8000000000000003E-2</v>
      </c>
      <c r="M90" s="299">
        <v>0</v>
      </c>
      <c r="N90" s="299">
        <f t="shared" si="1"/>
        <v>9.9999999999999395E-4</v>
      </c>
      <c r="O90" s="299">
        <v>0</v>
      </c>
      <c r="P90" s="299">
        <f t="shared" si="2"/>
        <v>-9.9999999999999395E-4</v>
      </c>
      <c r="Q90" s="299">
        <v>0</v>
      </c>
      <c r="R90" s="306">
        <f t="shared" si="3"/>
        <v>-1.6949152542372781</v>
      </c>
      <c r="S90" s="299">
        <v>0</v>
      </c>
      <c r="T90" s="324" t="s">
        <v>919</v>
      </c>
      <c r="U90" s="325"/>
    </row>
    <row r="91" spans="1:21" ht="18.75" customHeight="1" x14ac:dyDescent="0.3">
      <c r="A91" s="299" t="s">
        <v>836</v>
      </c>
      <c r="B91" s="326" t="s">
        <v>884</v>
      </c>
      <c r="C91" s="299" t="s">
        <v>885</v>
      </c>
      <c r="D91" s="327">
        <v>0.11600000000000001</v>
      </c>
      <c r="E91" s="299">
        <v>0.11600000000000001</v>
      </c>
      <c r="F91" s="299">
        <v>0</v>
      </c>
      <c r="G91" s="299">
        <v>0</v>
      </c>
      <c r="H91" s="299">
        <v>0.11600000000000001</v>
      </c>
      <c r="I91" s="299">
        <v>0</v>
      </c>
      <c r="J91" s="299">
        <v>0.11600000000000001</v>
      </c>
      <c r="K91" s="299">
        <v>0</v>
      </c>
      <c r="L91" s="299">
        <v>0.11600000000000001</v>
      </c>
      <c r="M91" s="299">
        <v>0</v>
      </c>
      <c r="N91" s="299">
        <f t="shared" si="1"/>
        <v>0</v>
      </c>
      <c r="O91" s="299">
        <v>0</v>
      </c>
      <c r="P91" s="299">
        <f t="shared" si="2"/>
        <v>0</v>
      </c>
      <c r="Q91" s="299">
        <v>0</v>
      </c>
      <c r="R91" s="306">
        <f t="shared" si="3"/>
        <v>0</v>
      </c>
      <c r="S91" s="299">
        <v>0</v>
      </c>
      <c r="T91" s="324" t="s">
        <v>919</v>
      </c>
      <c r="U91" s="325"/>
    </row>
    <row r="92" spans="1:21" ht="25.5" customHeight="1" x14ac:dyDescent="0.3">
      <c r="A92" s="299" t="s">
        <v>836</v>
      </c>
      <c r="B92" s="326" t="s">
        <v>886</v>
      </c>
      <c r="C92" s="299" t="s">
        <v>887</v>
      </c>
      <c r="D92" s="327">
        <v>0.29399999999999998</v>
      </c>
      <c r="E92" s="299">
        <v>0.29399999999999998</v>
      </c>
      <c r="F92" s="299">
        <v>0</v>
      </c>
      <c r="G92" s="299">
        <v>0</v>
      </c>
      <c r="H92" s="299">
        <v>0.29399999999999998</v>
      </c>
      <c r="I92" s="299">
        <v>0</v>
      </c>
      <c r="J92" s="299">
        <v>0.29399999999999998</v>
      </c>
      <c r="K92" s="299">
        <v>0</v>
      </c>
      <c r="L92" s="299">
        <v>0.29299999999999998</v>
      </c>
      <c r="M92" s="299">
        <v>0</v>
      </c>
      <c r="N92" s="299">
        <f t="shared" si="1"/>
        <v>1.0000000000000009E-3</v>
      </c>
      <c r="O92" s="299">
        <v>0</v>
      </c>
      <c r="P92" s="299">
        <f t="shared" si="2"/>
        <v>-1.0000000000000009E-3</v>
      </c>
      <c r="Q92" s="299">
        <v>0</v>
      </c>
      <c r="R92" s="306">
        <f t="shared" si="3"/>
        <v>-0.34013605442176903</v>
      </c>
      <c r="S92" s="299">
        <v>0</v>
      </c>
      <c r="T92" s="324" t="s">
        <v>919</v>
      </c>
      <c r="U92" s="325"/>
    </row>
    <row r="93" spans="1:21" ht="27.75" customHeight="1" x14ac:dyDescent="0.3">
      <c r="A93" s="299" t="s">
        <v>836</v>
      </c>
      <c r="B93" s="326" t="s">
        <v>888</v>
      </c>
      <c r="C93" s="299" t="s">
        <v>889</v>
      </c>
      <c r="D93" s="327">
        <v>0.98599999999999999</v>
      </c>
      <c r="E93" s="299">
        <v>0.98599999999999999</v>
      </c>
      <c r="F93" s="299">
        <v>0</v>
      </c>
      <c r="G93" s="299">
        <v>0</v>
      </c>
      <c r="H93" s="299">
        <v>0.98599999999999999</v>
      </c>
      <c r="I93" s="299">
        <v>0</v>
      </c>
      <c r="J93" s="299">
        <v>0.98599999999999999</v>
      </c>
      <c r="K93" s="299">
        <v>0</v>
      </c>
      <c r="L93" s="299">
        <v>0.98099999999999998</v>
      </c>
      <c r="M93" s="299">
        <v>0</v>
      </c>
      <c r="N93" s="299">
        <f t="shared" si="1"/>
        <v>5.0000000000000044E-3</v>
      </c>
      <c r="O93" s="299">
        <v>0</v>
      </c>
      <c r="P93" s="299">
        <f t="shared" si="2"/>
        <v>-5.0000000000000044E-3</v>
      </c>
      <c r="Q93" s="299">
        <v>0</v>
      </c>
      <c r="R93" s="306">
        <f t="shared" si="3"/>
        <v>-0.50709939148073069</v>
      </c>
      <c r="S93" s="299">
        <v>0</v>
      </c>
      <c r="T93" s="324" t="s">
        <v>919</v>
      </c>
      <c r="U93" s="325"/>
    </row>
    <row r="94" spans="1:21" ht="27.6" x14ac:dyDescent="0.3">
      <c r="A94" s="299" t="s">
        <v>890</v>
      </c>
      <c r="B94" s="326" t="s">
        <v>891</v>
      </c>
      <c r="C94" s="299" t="s">
        <v>791</v>
      </c>
      <c r="D94" s="327" t="s">
        <v>919</v>
      </c>
      <c r="E94" s="299" t="s">
        <v>919</v>
      </c>
      <c r="F94" s="299" t="s">
        <v>919</v>
      </c>
      <c r="G94" s="299" t="s">
        <v>919</v>
      </c>
      <c r="H94" s="299" t="s">
        <v>919</v>
      </c>
      <c r="I94" s="299" t="s">
        <v>919</v>
      </c>
      <c r="J94" s="299" t="s">
        <v>919</v>
      </c>
      <c r="K94" s="299" t="s">
        <v>919</v>
      </c>
      <c r="L94" s="299" t="s">
        <v>919</v>
      </c>
      <c r="M94" s="299" t="s">
        <v>919</v>
      </c>
      <c r="N94" s="299" t="s">
        <v>919</v>
      </c>
      <c r="O94" s="299" t="s">
        <v>919</v>
      </c>
      <c r="P94" s="299" t="s">
        <v>919</v>
      </c>
      <c r="Q94" s="299" t="s">
        <v>919</v>
      </c>
      <c r="R94" s="299" t="s">
        <v>919</v>
      </c>
      <c r="S94" s="299" t="s">
        <v>919</v>
      </c>
      <c r="T94" s="324" t="s">
        <v>919</v>
      </c>
      <c r="U94" s="325"/>
    </row>
    <row r="95" spans="1:21" ht="27.6" x14ac:dyDescent="0.3">
      <c r="A95" s="299" t="s">
        <v>108</v>
      </c>
      <c r="B95" s="326" t="s">
        <v>892</v>
      </c>
      <c r="C95" s="299" t="s">
        <v>791</v>
      </c>
      <c r="D95" s="327" t="s">
        <v>919</v>
      </c>
      <c r="E95" s="299" t="s">
        <v>919</v>
      </c>
      <c r="F95" s="299" t="s">
        <v>919</v>
      </c>
      <c r="G95" s="299" t="s">
        <v>919</v>
      </c>
      <c r="H95" s="299" t="s">
        <v>919</v>
      </c>
      <c r="I95" s="299" t="s">
        <v>919</v>
      </c>
      <c r="J95" s="299" t="s">
        <v>919</v>
      </c>
      <c r="K95" s="299" t="s">
        <v>919</v>
      </c>
      <c r="L95" s="299" t="s">
        <v>919</v>
      </c>
      <c r="M95" s="299" t="s">
        <v>919</v>
      </c>
      <c r="N95" s="299" t="s">
        <v>919</v>
      </c>
      <c r="O95" s="299" t="s">
        <v>919</v>
      </c>
      <c r="P95" s="299" t="s">
        <v>919</v>
      </c>
      <c r="Q95" s="299" t="s">
        <v>919</v>
      </c>
      <c r="R95" s="299" t="s">
        <v>919</v>
      </c>
      <c r="S95" s="299" t="s">
        <v>919</v>
      </c>
      <c r="T95" s="324" t="s">
        <v>919</v>
      </c>
      <c r="U95" s="325"/>
    </row>
    <row r="96" spans="1:21" ht="27.6" x14ac:dyDescent="0.3">
      <c r="A96" s="299" t="s">
        <v>110</v>
      </c>
      <c r="B96" s="326" t="s">
        <v>893</v>
      </c>
      <c r="C96" s="299" t="s">
        <v>791</v>
      </c>
      <c r="D96" s="327" t="s">
        <v>919</v>
      </c>
      <c r="E96" s="299" t="s">
        <v>919</v>
      </c>
      <c r="F96" s="299" t="s">
        <v>919</v>
      </c>
      <c r="G96" s="299" t="s">
        <v>919</v>
      </c>
      <c r="H96" s="299" t="s">
        <v>919</v>
      </c>
      <c r="I96" s="299" t="s">
        <v>919</v>
      </c>
      <c r="J96" s="299" t="s">
        <v>919</v>
      </c>
      <c r="K96" s="299" t="s">
        <v>919</v>
      </c>
      <c r="L96" s="299" t="s">
        <v>919</v>
      </c>
      <c r="M96" s="299" t="s">
        <v>919</v>
      </c>
      <c r="N96" s="299" t="s">
        <v>919</v>
      </c>
      <c r="O96" s="299" t="s">
        <v>919</v>
      </c>
      <c r="P96" s="299" t="s">
        <v>919</v>
      </c>
      <c r="Q96" s="299" t="s">
        <v>919</v>
      </c>
      <c r="R96" s="299" t="s">
        <v>919</v>
      </c>
      <c r="S96" s="299" t="s">
        <v>919</v>
      </c>
      <c r="T96" s="324" t="s">
        <v>919</v>
      </c>
      <c r="U96" s="325"/>
    </row>
    <row r="97" spans="1:21" ht="27.6" x14ac:dyDescent="0.3">
      <c r="A97" s="299" t="s">
        <v>111</v>
      </c>
      <c r="B97" s="326" t="s">
        <v>894</v>
      </c>
      <c r="C97" s="299" t="s">
        <v>791</v>
      </c>
      <c r="D97" s="327" t="s">
        <v>919</v>
      </c>
      <c r="E97" s="299" t="s">
        <v>919</v>
      </c>
      <c r="F97" s="299" t="s">
        <v>919</v>
      </c>
      <c r="G97" s="299" t="s">
        <v>919</v>
      </c>
      <c r="H97" s="299" t="s">
        <v>919</v>
      </c>
      <c r="I97" s="299" t="s">
        <v>919</v>
      </c>
      <c r="J97" s="299" t="s">
        <v>919</v>
      </c>
      <c r="K97" s="299" t="s">
        <v>919</v>
      </c>
      <c r="L97" s="299" t="s">
        <v>919</v>
      </c>
      <c r="M97" s="299" t="s">
        <v>919</v>
      </c>
      <c r="N97" s="299" t="s">
        <v>919</v>
      </c>
      <c r="O97" s="299" t="s">
        <v>919</v>
      </c>
      <c r="P97" s="299" t="s">
        <v>919</v>
      </c>
      <c r="Q97" s="299" t="s">
        <v>919</v>
      </c>
      <c r="R97" s="299" t="s">
        <v>919</v>
      </c>
      <c r="S97" s="299" t="s">
        <v>919</v>
      </c>
      <c r="T97" s="324" t="s">
        <v>919</v>
      </c>
      <c r="U97" s="325"/>
    </row>
    <row r="98" spans="1:21" ht="27.6" x14ac:dyDescent="0.3">
      <c r="A98" s="299" t="s">
        <v>112</v>
      </c>
      <c r="B98" s="326" t="s">
        <v>895</v>
      </c>
      <c r="C98" s="299" t="s">
        <v>791</v>
      </c>
      <c r="D98" s="327" t="s">
        <v>919</v>
      </c>
      <c r="E98" s="299" t="s">
        <v>919</v>
      </c>
      <c r="F98" s="299" t="s">
        <v>919</v>
      </c>
      <c r="G98" s="299" t="s">
        <v>919</v>
      </c>
      <c r="H98" s="299" t="s">
        <v>919</v>
      </c>
      <c r="I98" s="299" t="s">
        <v>919</v>
      </c>
      <c r="J98" s="299" t="s">
        <v>919</v>
      </c>
      <c r="K98" s="299" t="s">
        <v>919</v>
      </c>
      <c r="L98" s="299" t="s">
        <v>919</v>
      </c>
      <c r="M98" s="299" t="s">
        <v>919</v>
      </c>
      <c r="N98" s="299" t="s">
        <v>919</v>
      </c>
      <c r="O98" s="299" t="s">
        <v>919</v>
      </c>
      <c r="P98" s="299" t="s">
        <v>919</v>
      </c>
      <c r="Q98" s="299" t="s">
        <v>919</v>
      </c>
      <c r="R98" s="299" t="s">
        <v>919</v>
      </c>
      <c r="S98" s="299" t="s">
        <v>919</v>
      </c>
      <c r="T98" s="324" t="s">
        <v>919</v>
      </c>
      <c r="U98" s="325"/>
    </row>
    <row r="99" spans="1:21" ht="27.6" x14ac:dyDescent="0.3">
      <c r="A99" s="299" t="s">
        <v>113</v>
      </c>
      <c r="B99" s="326" t="s">
        <v>896</v>
      </c>
      <c r="C99" s="299" t="s">
        <v>791</v>
      </c>
      <c r="D99" s="327" t="s">
        <v>919</v>
      </c>
      <c r="E99" s="299" t="s">
        <v>919</v>
      </c>
      <c r="F99" s="299" t="s">
        <v>919</v>
      </c>
      <c r="G99" s="299" t="s">
        <v>919</v>
      </c>
      <c r="H99" s="299" t="s">
        <v>919</v>
      </c>
      <c r="I99" s="299" t="s">
        <v>919</v>
      </c>
      <c r="J99" s="299" t="s">
        <v>919</v>
      </c>
      <c r="K99" s="299" t="s">
        <v>919</v>
      </c>
      <c r="L99" s="299" t="s">
        <v>919</v>
      </c>
      <c r="M99" s="299" t="s">
        <v>919</v>
      </c>
      <c r="N99" s="299" t="s">
        <v>919</v>
      </c>
      <c r="O99" s="299" t="s">
        <v>919</v>
      </c>
      <c r="P99" s="299" t="s">
        <v>919</v>
      </c>
      <c r="Q99" s="299" t="s">
        <v>919</v>
      </c>
      <c r="R99" s="299" t="s">
        <v>919</v>
      </c>
      <c r="S99" s="299" t="s">
        <v>919</v>
      </c>
      <c r="T99" s="324" t="s">
        <v>919</v>
      </c>
      <c r="U99" s="325"/>
    </row>
    <row r="100" spans="1:21" ht="27.6" x14ac:dyDescent="0.3">
      <c r="A100" s="299" t="s">
        <v>114</v>
      </c>
      <c r="B100" s="326" t="s">
        <v>897</v>
      </c>
      <c r="C100" s="299" t="s">
        <v>791</v>
      </c>
      <c r="D100" s="327" t="s">
        <v>919</v>
      </c>
      <c r="E100" s="299" t="s">
        <v>919</v>
      </c>
      <c r="F100" s="299" t="s">
        <v>919</v>
      </c>
      <c r="G100" s="299" t="s">
        <v>919</v>
      </c>
      <c r="H100" s="299" t="s">
        <v>919</v>
      </c>
      <c r="I100" s="299" t="s">
        <v>919</v>
      </c>
      <c r="J100" s="299" t="s">
        <v>919</v>
      </c>
      <c r="K100" s="299" t="s">
        <v>919</v>
      </c>
      <c r="L100" s="299" t="s">
        <v>919</v>
      </c>
      <c r="M100" s="299" t="s">
        <v>919</v>
      </c>
      <c r="N100" s="299" t="s">
        <v>919</v>
      </c>
      <c r="O100" s="299" t="s">
        <v>919</v>
      </c>
      <c r="P100" s="299" t="s">
        <v>919</v>
      </c>
      <c r="Q100" s="299" t="s">
        <v>919</v>
      </c>
      <c r="R100" s="299" t="s">
        <v>919</v>
      </c>
      <c r="S100" s="299" t="s">
        <v>919</v>
      </c>
      <c r="T100" s="324" t="s">
        <v>919</v>
      </c>
      <c r="U100" s="325"/>
    </row>
    <row r="101" spans="1:21" ht="27.6" x14ac:dyDescent="0.3">
      <c r="A101" s="299" t="s">
        <v>115</v>
      </c>
      <c r="B101" s="326" t="s">
        <v>898</v>
      </c>
      <c r="C101" s="299" t="s">
        <v>791</v>
      </c>
      <c r="D101" s="327" t="s">
        <v>919</v>
      </c>
      <c r="E101" s="299" t="s">
        <v>919</v>
      </c>
      <c r="F101" s="299" t="s">
        <v>919</v>
      </c>
      <c r="G101" s="299" t="s">
        <v>919</v>
      </c>
      <c r="H101" s="299" t="s">
        <v>919</v>
      </c>
      <c r="I101" s="299" t="s">
        <v>919</v>
      </c>
      <c r="J101" s="299" t="s">
        <v>919</v>
      </c>
      <c r="K101" s="299" t="s">
        <v>919</v>
      </c>
      <c r="L101" s="299" t="s">
        <v>919</v>
      </c>
      <c r="M101" s="299" t="s">
        <v>919</v>
      </c>
      <c r="N101" s="299" t="s">
        <v>919</v>
      </c>
      <c r="O101" s="299" t="s">
        <v>919</v>
      </c>
      <c r="P101" s="299" t="s">
        <v>919</v>
      </c>
      <c r="Q101" s="299" t="s">
        <v>919</v>
      </c>
      <c r="R101" s="299" t="s">
        <v>919</v>
      </c>
      <c r="S101" s="299" t="s">
        <v>919</v>
      </c>
      <c r="T101" s="324" t="s">
        <v>919</v>
      </c>
      <c r="U101" s="325"/>
    </row>
    <row r="102" spans="1:21" ht="27.6" x14ac:dyDescent="0.3">
      <c r="A102" s="299" t="s">
        <v>116</v>
      </c>
      <c r="B102" s="326" t="s">
        <v>899</v>
      </c>
      <c r="C102" s="299" t="s">
        <v>791</v>
      </c>
      <c r="D102" s="327" t="s">
        <v>919</v>
      </c>
      <c r="E102" s="299" t="s">
        <v>919</v>
      </c>
      <c r="F102" s="299" t="s">
        <v>919</v>
      </c>
      <c r="G102" s="299" t="s">
        <v>919</v>
      </c>
      <c r="H102" s="299" t="s">
        <v>919</v>
      </c>
      <c r="I102" s="299" t="s">
        <v>919</v>
      </c>
      <c r="J102" s="299" t="s">
        <v>919</v>
      </c>
      <c r="K102" s="299" t="s">
        <v>919</v>
      </c>
      <c r="L102" s="299" t="s">
        <v>919</v>
      </c>
      <c r="M102" s="299" t="s">
        <v>919</v>
      </c>
      <c r="N102" s="299" t="s">
        <v>919</v>
      </c>
      <c r="O102" s="299" t="s">
        <v>919</v>
      </c>
      <c r="P102" s="299" t="s">
        <v>919</v>
      </c>
      <c r="Q102" s="299" t="s">
        <v>919</v>
      </c>
      <c r="R102" s="299" t="s">
        <v>919</v>
      </c>
      <c r="S102" s="299" t="s">
        <v>919</v>
      </c>
      <c r="T102" s="324" t="s">
        <v>919</v>
      </c>
      <c r="U102" s="325"/>
    </row>
    <row r="103" spans="1:21" ht="30" customHeight="1" x14ac:dyDescent="0.3">
      <c r="A103" s="299" t="s">
        <v>900</v>
      </c>
      <c r="B103" s="326" t="s">
        <v>901</v>
      </c>
      <c r="C103" s="299" t="s">
        <v>791</v>
      </c>
      <c r="D103" s="327" t="s">
        <v>919</v>
      </c>
      <c r="E103" s="299" t="s">
        <v>919</v>
      </c>
      <c r="F103" s="299" t="s">
        <v>919</v>
      </c>
      <c r="G103" s="299" t="s">
        <v>919</v>
      </c>
      <c r="H103" s="299" t="s">
        <v>919</v>
      </c>
      <c r="I103" s="299" t="s">
        <v>919</v>
      </c>
      <c r="J103" s="299" t="s">
        <v>919</v>
      </c>
      <c r="K103" s="299" t="s">
        <v>919</v>
      </c>
      <c r="L103" s="299" t="s">
        <v>919</v>
      </c>
      <c r="M103" s="299" t="s">
        <v>919</v>
      </c>
      <c r="N103" s="299" t="s">
        <v>919</v>
      </c>
      <c r="O103" s="299" t="s">
        <v>919</v>
      </c>
      <c r="P103" s="299" t="s">
        <v>919</v>
      </c>
      <c r="Q103" s="299" t="s">
        <v>919</v>
      </c>
      <c r="R103" s="299" t="s">
        <v>919</v>
      </c>
      <c r="S103" s="299" t="s">
        <v>919</v>
      </c>
      <c r="T103" s="324" t="s">
        <v>919</v>
      </c>
      <c r="U103" s="325"/>
    </row>
    <row r="104" spans="1:21" ht="27.6" x14ac:dyDescent="0.3">
      <c r="A104" s="299" t="s">
        <v>902</v>
      </c>
      <c r="B104" s="326" t="s">
        <v>903</v>
      </c>
      <c r="C104" s="299" t="s">
        <v>791</v>
      </c>
      <c r="D104" s="327" t="s">
        <v>919</v>
      </c>
      <c r="E104" s="299" t="s">
        <v>919</v>
      </c>
      <c r="F104" s="299" t="s">
        <v>919</v>
      </c>
      <c r="G104" s="299" t="s">
        <v>919</v>
      </c>
      <c r="H104" s="299" t="s">
        <v>919</v>
      </c>
      <c r="I104" s="299" t="s">
        <v>919</v>
      </c>
      <c r="J104" s="299" t="s">
        <v>919</v>
      </c>
      <c r="K104" s="299" t="s">
        <v>919</v>
      </c>
      <c r="L104" s="299" t="s">
        <v>919</v>
      </c>
      <c r="M104" s="299" t="s">
        <v>919</v>
      </c>
      <c r="N104" s="299" t="s">
        <v>919</v>
      </c>
      <c r="O104" s="299" t="s">
        <v>919</v>
      </c>
      <c r="P104" s="299" t="s">
        <v>919</v>
      </c>
      <c r="Q104" s="299" t="s">
        <v>919</v>
      </c>
      <c r="R104" s="299" t="s">
        <v>919</v>
      </c>
      <c r="S104" s="299" t="s">
        <v>919</v>
      </c>
      <c r="T104" s="324" t="s">
        <v>919</v>
      </c>
      <c r="U104" s="325"/>
    </row>
    <row r="105" spans="1:21" ht="27.6" x14ac:dyDescent="0.3">
      <c r="A105" s="299" t="s">
        <v>904</v>
      </c>
      <c r="B105" s="326" t="s">
        <v>905</v>
      </c>
      <c r="C105" s="299" t="s">
        <v>791</v>
      </c>
      <c r="D105" s="327" t="s">
        <v>919</v>
      </c>
      <c r="E105" s="299" t="s">
        <v>919</v>
      </c>
      <c r="F105" s="299" t="s">
        <v>919</v>
      </c>
      <c r="G105" s="299" t="s">
        <v>919</v>
      </c>
      <c r="H105" s="299" t="s">
        <v>919</v>
      </c>
      <c r="I105" s="299" t="s">
        <v>919</v>
      </c>
      <c r="J105" s="299" t="s">
        <v>919</v>
      </c>
      <c r="K105" s="299" t="s">
        <v>919</v>
      </c>
      <c r="L105" s="299" t="s">
        <v>919</v>
      </c>
      <c r="M105" s="299" t="s">
        <v>919</v>
      </c>
      <c r="N105" s="299" t="s">
        <v>919</v>
      </c>
      <c r="O105" s="299" t="s">
        <v>919</v>
      </c>
      <c r="P105" s="299" t="s">
        <v>919</v>
      </c>
      <c r="Q105" s="299" t="s">
        <v>919</v>
      </c>
      <c r="R105" s="299" t="s">
        <v>919</v>
      </c>
      <c r="S105" s="299" t="s">
        <v>919</v>
      </c>
      <c r="T105" s="324" t="s">
        <v>919</v>
      </c>
      <c r="U105" s="325"/>
    </row>
    <row r="106" spans="1:21" ht="27.6" x14ac:dyDescent="0.3">
      <c r="A106" s="299" t="s">
        <v>906</v>
      </c>
      <c r="B106" s="326" t="s">
        <v>907</v>
      </c>
      <c r="C106" s="299" t="s">
        <v>791</v>
      </c>
      <c r="D106" s="327" t="s">
        <v>919</v>
      </c>
      <c r="E106" s="299" t="s">
        <v>919</v>
      </c>
      <c r="F106" s="299" t="s">
        <v>919</v>
      </c>
      <c r="G106" s="299" t="s">
        <v>919</v>
      </c>
      <c r="H106" s="299" t="s">
        <v>919</v>
      </c>
      <c r="I106" s="299" t="s">
        <v>919</v>
      </c>
      <c r="J106" s="299" t="s">
        <v>919</v>
      </c>
      <c r="K106" s="299" t="s">
        <v>919</v>
      </c>
      <c r="L106" s="299" t="s">
        <v>919</v>
      </c>
      <c r="M106" s="299" t="s">
        <v>919</v>
      </c>
      <c r="N106" s="299" t="s">
        <v>919</v>
      </c>
      <c r="O106" s="299" t="s">
        <v>919</v>
      </c>
      <c r="P106" s="299" t="s">
        <v>919</v>
      </c>
      <c r="Q106" s="299" t="s">
        <v>919</v>
      </c>
      <c r="R106" s="299" t="s">
        <v>919</v>
      </c>
      <c r="S106" s="299" t="s">
        <v>919</v>
      </c>
      <c r="T106" s="324" t="s">
        <v>919</v>
      </c>
      <c r="U106" s="325"/>
    </row>
    <row r="107" spans="1:21" ht="41.4" x14ac:dyDescent="0.3">
      <c r="A107" s="299" t="s">
        <v>119</v>
      </c>
      <c r="B107" s="326" t="s">
        <v>908</v>
      </c>
      <c r="C107" s="299" t="s">
        <v>791</v>
      </c>
      <c r="D107" s="327" t="s">
        <v>919</v>
      </c>
      <c r="E107" s="299" t="s">
        <v>919</v>
      </c>
      <c r="F107" s="299" t="s">
        <v>919</v>
      </c>
      <c r="G107" s="299" t="s">
        <v>919</v>
      </c>
      <c r="H107" s="299" t="s">
        <v>919</v>
      </c>
      <c r="I107" s="299" t="s">
        <v>919</v>
      </c>
      <c r="J107" s="299" t="s">
        <v>919</v>
      </c>
      <c r="K107" s="299" t="s">
        <v>919</v>
      </c>
      <c r="L107" s="299" t="s">
        <v>919</v>
      </c>
      <c r="M107" s="299" t="s">
        <v>919</v>
      </c>
      <c r="N107" s="299" t="s">
        <v>919</v>
      </c>
      <c r="O107" s="299" t="s">
        <v>919</v>
      </c>
      <c r="P107" s="299" t="s">
        <v>919</v>
      </c>
      <c r="Q107" s="299" t="s">
        <v>919</v>
      </c>
      <c r="R107" s="299" t="s">
        <v>919</v>
      </c>
      <c r="S107" s="299" t="s">
        <v>919</v>
      </c>
      <c r="T107" s="324" t="s">
        <v>919</v>
      </c>
      <c r="U107" s="325"/>
    </row>
    <row r="108" spans="1:21" ht="41.4" x14ac:dyDescent="0.3">
      <c r="A108" s="299" t="s">
        <v>909</v>
      </c>
      <c r="B108" s="326" t="s">
        <v>910</v>
      </c>
      <c r="C108" s="299" t="s">
        <v>791</v>
      </c>
      <c r="D108" s="327" t="s">
        <v>919</v>
      </c>
      <c r="E108" s="299" t="s">
        <v>919</v>
      </c>
      <c r="F108" s="299" t="s">
        <v>919</v>
      </c>
      <c r="G108" s="299" t="s">
        <v>919</v>
      </c>
      <c r="H108" s="299" t="s">
        <v>919</v>
      </c>
      <c r="I108" s="299" t="s">
        <v>919</v>
      </c>
      <c r="J108" s="299" t="s">
        <v>919</v>
      </c>
      <c r="K108" s="299" t="s">
        <v>919</v>
      </c>
      <c r="L108" s="299" t="s">
        <v>919</v>
      </c>
      <c r="M108" s="299" t="s">
        <v>919</v>
      </c>
      <c r="N108" s="299" t="s">
        <v>919</v>
      </c>
      <c r="O108" s="299" t="s">
        <v>919</v>
      </c>
      <c r="P108" s="299" t="s">
        <v>919</v>
      </c>
      <c r="Q108" s="299" t="s">
        <v>919</v>
      </c>
      <c r="R108" s="299" t="s">
        <v>919</v>
      </c>
      <c r="S108" s="299" t="s">
        <v>919</v>
      </c>
      <c r="T108" s="324" t="s">
        <v>919</v>
      </c>
      <c r="U108" s="325"/>
    </row>
    <row r="109" spans="1:21" ht="41.4" x14ac:dyDescent="0.3">
      <c r="A109" s="299" t="s">
        <v>911</v>
      </c>
      <c r="B109" s="326" t="s">
        <v>912</v>
      </c>
      <c r="C109" s="299" t="s">
        <v>791</v>
      </c>
      <c r="D109" s="327" t="s">
        <v>919</v>
      </c>
      <c r="E109" s="299" t="s">
        <v>919</v>
      </c>
      <c r="F109" s="299" t="s">
        <v>919</v>
      </c>
      <c r="G109" s="299" t="s">
        <v>919</v>
      </c>
      <c r="H109" s="299" t="s">
        <v>919</v>
      </c>
      <c r="I109" s="299" t="s">
        <v>919</v>
      </c>
      <c r="J109" s="299" t="s">
        <v>919</v>
      </c>
      <c r="K109" s="299" t="s">
        <v>919</v>
      </c>
      <c r="L109" s="299" t="s">
        <v>919</v>
      </c>
      <c r="M109" s="299" t="s">
        <v>919</v>
      </c>
      <c r="N109" s="299" t="s">
        <v>919</v>
      </c>
      <c r="O109" s="299" t="s">
        <v>919</v>
      </c>
      <c r="P109" s="299" t="s">
        <v>919</v>
      </c>
      <c r="Q109" s="299" t="s">
        <v>919</v>
      </c>
      <c r="R109" s="299" t="s">
        <v>919</v>
      </c>
      <c r="S109" s="299" t="s">
        <v>919</v>
      </c>
      <c r="T109" s="324" t="s">
        <v>919</v>
      </c>
      <c r="U109" s="325"/>
    </row>
    <row r="110" spans="1:21" ht="27.6" x14ac:dyDescent="0.3">
      <c r="A110" s="299" t="s">
        <v>120</v>
      </c>
      <c r="B110" s="326" t="s">
        <v>913</v>
      </c>
      <c r="C110" s="299" t="s">
        <v>791</v>
      </c>
      <c r="D110" s="327" t="s">
        <v>919</v>
      </c>
      <c r="E110" s="299" t="s">
        <v>919</v>
      </c>
      <c r="F110" s="299" t="s">
        <v>919</v>
      </c>
      <c r="G110" s="299" t="s">
        <v>919</v>
      </c>
      <c r="H110" s="299" t="s">
        <v>919</v>
      </c>
      <c r="I110" s="299" t="s">
        <v>919</v>
      </c>
      <c r="J110" s="299" t="s">
        <v>919</v>
      </c>
      <c r="K110" s="299" t="s">
        <v>919</v>
      </c>
      <c r="L110" s="299" t="s">
        <v>919</v>
      </c>
      <c r="M110" s="299" t="s">
        <v>919</v>
      </c>
      <c r="N110" s="299" t="s">
        <v>919</v>
      </c>
      <c r="O110" s="299" t="s">
        <v>919</v>
      </c>
      <c r="P110" s="299" t="s">
        <v>919</v>
      </c>
      <c r="Q110" s="299" t="s">
        <v>919</v>
      </c>
      <c r="R110" s="299" t="s">
        <v>919</v>
      </c>
      <c r="S110" s="299" t="s">
        <v>919</v>
      </c>
      <c r="T110" s="324" t="s">
        <v>919</v>
      </c>
      <c r="U110" s="325"/>
    </row>
    <row r="111" spans="1:21" ht="27.6" x14ac:dyDescent="0.3">
      <c r="A111" s="299" t="s">
        <v>170</v>
      </c>
      <c r="B111" s="326" t="s">
        <v>914</v>
      </c>
      <c r="C111" s="299" t="s">
        <v>791</v>
      </c>
      <c r="D111" s="327" t="s">
        <v>919</v>
      </c>
      <c r="E111" s="299" t="s">
        <v>919</v>
      </c>
      <c r="F111" s="299" t="s">
        <v>919</v>
      </c>
      <c r="G111" s="299" t="s">
        <v>919</v>
      </c>
      <c r="H111" s="299" t="s">
        <v>919</v>
      </c>
      <c r="I111" s="299" t="s">
        <v>919</v>
      </c>
      <c r="J111" s="299" t="s">
        <v>919</v>
      </c>
      <c r="K111" s="299" t="s">
        <v>919</v>
      </c>
      <c r="L111" s="299" t="s">
        <v>919</v>
      </c>
      <c r="M111" s="299" t="s">
        <v>919</v>
      </c>
      <c r="N111" s="299" t="s">
        <v>919</v>
      </c>
      <c r="O111" s="299" t="s">
        <v>919</v>
      </c>
      <c r="P111" s="299" t="s">
        <v>919</v>
      </c>
      <c r="Q111" s="299" t="s">
        <v>919</v>
      </c>
      <c r="R111" s="299" t="s">
        <v>919</v>
      </c>
      <c r="S111" s="299" t="s">
        <v>919</v>
      </c>
      <c r="T111" s="324" t="s">
        <v>919</v>
      </c>
      <c r="U111" s="325"/>
    </row>
    <row r="112" spans="1:21" ht="19.5" customHeight="1" x14ac:dyDescent="0.3">
      <c r="A112" s="299" t="s">
        <v>172</v>
      </c>
      <c r="B112" s="326" t="s">
        <v>915</v>
      </c>
      <c r="C112" s="299" t="s">
        <v>791</v>
      </c>
      <c r="D112" s="327">
        <f>D113+D114</f>
        <v>1.7509999999999999</v>
      </c>
      <c r="E112" s="299">
        <f>E113+E114</f>
        <v>1.7509999999999999</v>
      </c>
      <c r="F112" s="299">
        <v>0</v>
      </c>
      <c r="G112" s="299">
        <v>0</v>
      </c>
      <c r="H112" s="299">
        <v>1.7509999999999999</v>
      </c>
      <c r="I112" s="299">
        <v>0</v>
      </c>
      <c r="J112" s="299">
        <v>1.2529999999999999</v>
      </c>
      <c r="K112" s="299">
        <v>0</v>
      </c>
      <c r="L112" s="299">
        <v>1.6279999999999999</v>
      </c>
      <c r="M112" s="299">
        <v>0</v>
      </c>
      <c r="N112" s="299" t="s">
        <v>919</v>
      </c>
      <c r="O112" s="299" t="s">
        <v>919</v>
      </c>
      <c r="P112" s="299" t="s">
        <v>919</v>
      </c>
      <c r="Q112" s="299" t="s">
        <v>919</v>
      </c>
      <c r="R112" s="306" t="s">
        <v>919</v>
      </c>
      <c r="S112" s="299" t="s">
        <v>919</v>
      </c>
      <c r="T112" s="324" t="s">
        <v>919</v>
      </c>
      <c r="U112" s="325"/>
    </row>
    <row r="113" spans="1:21" ht="39.75" customHeight="1" x14ac:dyDescent="0.3">
      <c r="A113" s="299" t="s">
        <v>916</v>
      </c>
      <c r="B113" s="326" t="s">
        <v>917</v>
      </c>
      <c r="C113" s="299" t="s">
        <v>918</v>
      </c>
      <c r="D113" s="327">
        <v>1.2529999999999999</v>
      </c>
      <c r="E113" s="299">
        <v>1.2529999999999999</v>
      </c>
      <c r="F113" s="299" t="s">
        <v>919</v>
      </c>
      <c r="G113" s="299" t="s">
        <v>919</v>
      </c>
      <c r="H113" s="299">
        <v>1.2529999999999999</v>
      </c>
      <c r="I113" s="299">
        <v>0</v>
      </c>
      <c r="J113" s="299">
        <v>1.2529999999999999</v>
      </c>
      <c r="K113" s="299">
        <v>0</v>
      </c>
      <c r="L113" s="299">
        <v>1.1299999999999999</v>
      </c>
      <c r="M113" s="299">
        <v>0</v>
      </c>
      <c r="N113" s="299">
        <f t="shared" ref="N113" si="4">H113-L113</f>
        <v>0.123</v>
      </c>
      <c r="O113" s="299">
        <v>0</v>
      </c>
      <c r="P113" s="299">
        <f>L113-J113</f>
        <v>-0.123</v>
      </c>
      <c r="Q113" s="299">
        <v>0</v>
      </c>
      <c r="R113" s="306">
        <f t="shared" ref="R113" si="5">P113/J113*100</f>
        <v>-9.8164405426975279</v>
      </c>
      <c r="S113" s="299">
        <v>0</v>
      </c>
      <c r="T113" s="330" t="s">
        <v>985</v>
      </c>
      <c r="U113" s="331"/>
    </row>
    <row r="114" spans="1:21" ht="51.75" customHeight="1" x14ac:dyDescent="0.3">
      <c r="A114" s="327" t="s">
        <v>981</v>
      </c>
      <c r="B114" s="332" t="s">
        <v>976</v>
      </c>
      <c r="C114" s="333" t="s">
        <v>982</v>
      </c>
      <c r="D114" s="299">
        <v>0.498</v>
      </c>
      <c r="E114" s="299">
        <v>0.498</v>
      </c>
      <c r="F114" s="299" t="s">
        <v>919</v>
      </c>
      <c r="G114" s="299" t="s">
        <v>919</v>
      </c>
      <c r="H114" s="299">
        <v>0.498</v>
      </c>
      <c r="I114" s="299" t="s">
        <v>919</v>
      </c>
      <c r="J114" s="299" t="s">
        <v>919</v>
      </c>
      <c r="K114" s="299" t="s">
        <v>919</v>
      </c>
      <c r="L114" s="299">
        <v>0.498</v>
      </c>
      <c r="M114" s="299" t="s">
        <v>919</v>
      </c>
      <c r="N114" s="327" t="s">
        <v>919</v>
      </c>
      <c r="O114" s="299" t="s">
        <v>919</v>
      </c>
      <c r="P114" s="299" t="s">
        <v>919</v>
      </c>
      <c r="Q114" s="299" t="s">
        <v>919</v>
      </c>
      <c r="R114" s="306" t="s">
        <v>919</v>
      </c>
      <c r="S114" s="299" t="s">
        <v>919</v>
      </c>
      <c r="T114" s="330" t="s">
        <v>986</v>
      </c>
      <c r="U114" s="331"/>
    </row>
    <row r="116" spans="1:21" s="5" customFormat="1" ht="49.5" customHeight="1" x14ac:dyDescent="0.3">
      <c r="A116" s="225" t="s">
        <v>768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17"/>
      <c r="M116" s="17"/>
      <c r="N116" s="17"/>
      <c r="O116" s="17"/>
      <c r="P116" s="17"/>
      <c r="Q116" s="6"/>
      <c r="R116" s="6"/>
    </row>
    <row r="117" spans="1:21" s="5" customFormat="1" ht="15.75" customHeight="1" x14ac:dyDescent="0.3">
      <c r="A117" s="6"/>
      <c r="B117" s="11"/>
      <c r="C117" s="11"/>
      <c r="D117" s="28"/>
      <c r="E117" s="28"/>
      <c r="F117" s="28"/>
      <c r="G117" s="28"/>
      <c r="H117" s="28"/>
      <c r="I117" s="28"/>
      <c r="J117" s="11"/>
      <c r="K117" s="28"/>
      <c r="L117" s="11"/>
      <c r="M117" s="6"/>
      <c r="N117" s="11"/>
      <c r="O117" s="11"/>
      <c r="P117" s="11"/>
      <c r="Q117" s="6"/>
      <c r="R117" s="6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19">
    <mergeCell ref="T91:U91"/>
    <mergeCell ref="T92:U92"/>
    <mergeCell ref="T93:U93"/>
    <mergeCell ref="T86:U86"/>
    <mergeCell ref="T87:U87"/>
    <mergeCell ref="T88:U88"/>
    <mergeCell ref="T89:U89"/>
    <mergeCell ref="T90:U90"/>
    <mergeCell ref="T81:U81"/>
    <mergeCell ref="T82:U82"/>
    <mergeCell ref="T83:U83"/>
    <mergeCell ref="T84:U84"/>
    <mergeCell ref="T85:U85"/>
    <mergeCell ref="T76:U76"/>
    <mergeCell ref="T77:U77"/>
    <mergeCell ref="T78:U78"/>
    <mergeCell ref="T79:U79"/>
    <mergeCell ref="T80:U80"/>
    <mergeCell ref="T68:U68"/>
    <mergeCell ref="T69:U69"/>
    <mergeCell ref="T70:U70"/>
    <mergeCell ref="T71:U71"/>
    <mergeCell ref="T72:U72"/>
    <mergeCell ref="T108:U108"/>
    <mergeCell ref="T109:U109"/>
    <mergeCell ref="T110:U110"/>
    <mergeCell ref="T111:U111"/>
    <mergeCell ref="T112:U112"/>
    <mergeCell ref="T103:U103"/>
    <mergeCell ref="T104:U104"/>
    <mergeCell ref="T105:U105"/>
    <mergeCell ref="T106:U106"/>
    <mergeCell ref="T107:U107"/>
    <mergeCell ref="T53:U53"/>
    <mergeCell ref="T48:U48"/>
    <mergeCell ref="T49:U49"/>
    <mergeCell ref="T50:U50"/>
    <mergeCell ref="T51:U51"/>
    <mergeCell ref="T52:U52"/>
    <mergeCell ref="T54:U54"/>
    <mergeCell ref="T113:U113"/>
    <mergeCell ref="T73:U73"/>
    <mergeCell ref="T74:U74"/>
    <mergeCell ref="T75:U75"/>
    <mergeCell ref="T55:U55"/>
    <mergeCell ref="T56:U56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64:U64"/>
    <mergeCell ref="T65:U65"/>
    <mergeCell ref="T29:U29"/>
    <mergeCell ref="T30:U30"/>
    <mergeCell ref="T31:U31"/>
    <mergeCell ref="T47:U47"/>
    <mergeCell ref="T42:U42"/>
    <mergeCell ref="T43:U43"/>
    <mergeCell ref="T44:U44"/>
    <mergeCell ref="T45:U45"/>
    <mergeCell ref="T46:U46"/>
    <mergeCell ref="T37:U37"/>
    <mergeCell ref="T38:U38"/>
    <mergeCell ref="T39:U39"/>
    <mergeCell ref="T40:U40"/>
    <mergeCell ref="T41:U41"/>
    <mergeCell ref="T63:U63"/>
    <mergeCell ref="T21:U21"/>
    <mergeCell ref="T23:U23"/>
    <mergeCell ref="T24:U24"/>
    <mergeCell ref="T25:U25"/>
    <mergeCell ref="T22:U22"/>
    <mergeCell ref="J17:K17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  <mergeCell ref="T32:U32"/>
    <mergeCell ref="T33:U33"/>
    <mergeCell ref="T34:U34"/>
    <mergeCell ref="T35:U35"/>
    <mergeCell ref="T36:U36"/>
    <mergeCell ref="T26:U26"/>
    <mergeCell ref="T28:U28"/>
    <mergeCell ref="T66:U66"/>
    <mergeCell ref="A116:K116"/>
    <mergeCell ref="T114:U114"/>
    <mergeCell ref="T15:U18"/>
    <mergeCell ref="T19:U19"/>
    <mergeCell ref="A15:A18"/>
    <mergeCell ref="B15:B18"/>
    <mergeCell ref="C15:C18"/>
    <mergeCell ref="D15:D18"/>
    <mergeCell ref="N15:O17"/>
    <mergeCell ref="H15:I17"/>
    <mergeCell ref="P15:S16"/>
    <mergeCell ref="P17:Q17"/>
    <mergeCell ref="R17:S17"/>
    <mergeCell ref="E15:E18"/>
    <mergeCell ref="J15:M16"/>
    <mergeCell ref="T20:U20"/>
    <mergeCell ref="T57:U57"/>
    <mergeCell ref="T58:U58"/>
    <mergeCell ref="T59:U59"/>
    <mergeCell ref="T60:U60"/>
    <mergeCell ref="T61:U61"/>
    <mergeCell ref="T67:U67"/>
    <mergeCell ref="T62:U6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2" manualBreakCount="2">
    <brk id="9" max="22" man="1"/>
    <brk id="3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7"/>
  <sheetViews>
    <sheetView view="pageBreakPreview" zoomScale="75" zoomScaleSheetLayoutView="75" workbookViewId="0">
      <selection activeCell="Y25" sqref="A1:XFD1048576"/>
    </sheetView>
  </sheetViews>
  <sheetFormatPr defaultColWidth="9" defaultRowHeight="15.6" x14ac:dyDescent="0.3"/>
  <cols>
    <col min="1" max="1" width="8.5" style="25" customWidth="1"/>
    <col min="2" max="2" width="39.69921875" style="25" customWidth="1"/>
    <col min="3" max="3" width="14.5" style="25" customWidth="1"/>
    <col min="4" max="4" width="16.19921875" style="25" customWidth="1"/>
    <col min="5" max="5" width="12.09765625" style="25" customWidth="1"/>
    <col min="6" max="6" width="8.69921875" style="25" customWidth="1"/>
    <col min="7" max="7" width="6.59765625" style="25" customWidth="1"/>
    <col min="8" max="8" width="4.69921875" style="25" customWidth="1"/>
    <col min="9" max="9" width="6.59765625" style="25" customWidth="1"/>
    <col min="10" max="10" width="3.8984375" style="25" customWidth="1"/>
    <col min="11" max="11" width="6.8984375" style="25" customWidth="1"/>
    <col min="12" max="12" width="12" style="25" customWidth="1"/>
    <col min="13" max="13" width="9.09765625" style="25" customWidth="1"/>
    <col min="14" max="14" width="5.5" style="25" customWidth="1"/>
    <col min="15" max="15" width="4.5" style="25" customWidth="1"/>
    <col min="16" max="16" width="6.09765625" style="25" customWidth="1"/>
    <col min="17" max="17" width="4.3984375" style="25" customWidth="1"/>
    <col min="18" max="18" width="6.09765625" style="25" customWidth="1"/>
    <col min="19" max="19" width="10.5" style="25" customWidth="1"/>
    <col min="20" max="20" width="5.09765625" style="25" customWidth="1"/>
    <col min="21" max="21" width="14.09765625" style="25" customWidth="1"/>
    <col min="22" max="22" width="6.19921875" style="25" customWidth="1"/>
    <col min="23" max="23" width="26.19921875" style="25" customWidth="1"/>
    <col min="24" max="16384" width="9" style="25"/>
  </cols>
  <sheetData>
    <row r="1" spans="1:52" ht="18" x14ac:dyDescent="0.3">
      <c r="S1" s="334"/>
      <c r="W1" s="31" t="s">
        <v>54</v>
      </c>
      <c r="Y1" s="334"/>
    </row>
    <row r="2" spans="1:52" ht="18" x14ac:dyDescent="0.35">
      <c r="S2" s="334"/>
      <c r="W2" s="32" t="s">
        <v>0</v>
      </c>
      <c r="Y2" s="334"/>
    </row>
    <row r="3" spans="1:52" ht="18" x14ac:dyDescent="0.35">
      <c r="S3" s="334"/>
      <c r="W3" s="32" t="s">
        <v>770</v>
      </c>
      <c r="Y3" s="334"/>
    </row>
    <row r="4" spans="1:52" s="33" customFormat="1" ht="18" x14ac:dyDescent="0.35">
      <c r="A4" s="228" t="s">
        <v>748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114"/>
      <c r="Y4" s="114"/>
      <c r="Z4" s="114"/>
      <c r="AA4" s="114"/>
    </row>
    <row r="5" spans="1:52" s="33" customFormat="1" ht="18" x14ac:dyDescent="0.35">
      <c r="A5" s="231" t="s">
        <v>956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115"/>
      <c r="Y5" s="115"/>
      <c r="Z5" s="115"/>
      <c r="AA5" s="115"/>
      <c r="AB5" s="115"/>
    </row>
    <row r="6" spans="1:52" s="33" customFormat="1" ht="18" x14ac:dyDescent="0.3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</row>
    <row r="7" spans="1:52" s="33" customFormat="1" ht="18" x14ac:dyDescent="0.35">
      <c r="A7" s="231" t="s">
        <v>957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115"/>
      <c r="Y7" s="115"/>
      <c r="Z7" s="115"/>
      <c r="AA7" s="115"/>
    </row>
    <row r="8" spans="1:52" x14ac:dyDescent="0.3">
      <c r="A8" s="230" t="s">
        <v>64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34"/>
      <c r="Y8" s="34"/>
      <c r="Z8" s="34"/>
      <c r="AA8" s="34"/>
    </row>
    <row r="9" spans="1:52" x14ac:dyDescent="0.3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</row>
    <row r="10" spans="1:52" ht="18" x14ac:dyDescent="0.35">
      <c r="A10" s="232" t="s">
        <v>962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117"/>
      <c r="Y10" s="117"/>
      <c r="Z10" s="117"/>
      <c r="AA10" s="117"/>
    </row>
    <row r="11" spans="1:52" ht="18" x14ac:dyDescent="0.35">
      <c r="AA11" s="32"/>
    </row>
    <row r="12" spans="1:52" ht="18" x14ac:dyDescent="0.3">
      <c r="A12" s="233" t="s">
        <v>788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118"/>
      <c r="Y12" s="118"/>
      <c r="Z12" s="118"/>
      <c r="AA12" s="118"/>
    </row>
    <row r="13" spans="1:52" x14ac:dyDescent="0.3">
      <c r="A13" s="230" t="s">
        <v>65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34"/>
      <c r="Y13" s="34"/>
      <c r="Z13" s="34"/>
      <c r="AA13" s="34"/>
    </row>
    <row r="14" spans="1:52" ht="15.75" customHeight="1" x14ac:dyDescent="0.3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"/>
      <c r="AU14" s="33"/>
      <c r="AV14" s="33"/>
      <c r="AW14" s="33"/>
      <c r="AX14" s="33"/>
    </row>
    <row r="15" spans="1:52" ht="53.25" customHeight="1" x14ac:dyDescent="0.3">
      <c r="A15" s="240" t="s">
        <v>61</v>
      </c>
      <c r="B15" s="337" t="s">
        <v>19</v>
      </c>
      <c r="C15" s="337" t="s">
        <v>992</v>
      </c>
      <c r="D15" s="240" t="s">
        <v>783</v>
      </c>
      <c r="E15" s="338" t="s">
        <v>988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22" t="s">
        <v>989</v>
      </c>
      <c r="T15" s="322"/>
      <c r="U15" s="322"/>
      <c r="V15" s="322"/>
      <c r="W15" s="337" t="s">
        <v>7</v>
      </c>
      <c r="X15" s="339"/>
      <c r="Y15" s="339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ht="13.5" customHeight="1" x14ac:dyDescent="0.3">
      <c r="A16" s="241"/>
      <c r="B16" s="337"/>
      <c r="C16" s="337"/>
      <c r="D16" s="241"/>
      <c r="E16" s="338" t="s">
        <v>9</v>
      </c>
      <c r="F16" s="338"/>
      <c r="G16" s="338"/>
      <c r="H16" s="338"/>
      <c r="I16" s="338"/>
      <c r="J16" s="338"/>
      <c r="K16" s="338"/>
      <c r="L16" s="338" t="s">
        <v>10</v>
      </c>
      <c r="M16" s="338"/>
      <c r="N16" s="338"/>
      <c r="O16" s="338"/>
      <c r="P16" s="338"/>
      <c r="Q16" s="338"/>
      <c r="R16" s="338"/>
      <c r="S16" s="322"/>
      <c r="T16" s="322"/>
      <c r="U16" s="322"/>
      <c r="V16" s="322"/>
      <c r="W16" s="337"/>
      <c r="X16" s="339"/>
      <c r="Y16" s="339"/>
      <c r="Z16" s="339"/>
      <c r="AA16" s="339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ht="13.5" customHeight="1" x14ac:dyDescent="0.3">
      <c r="A17" s="241"/>
      <c r="B17" s="337"/>
      <c r="C17" s="337"/>
      <c r="D17" s="241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22"/>
      <c r="T17" s="322"/>
      <c r="U17" s="322"/>
      <c r="V17" s="322"/>
      <c r="W17" s="337"/>
      <c r="X17" s="339"/>
      <c r="Y17" s="339"/>
      <c r="Z17" s="339"/>
      <c r="AA17" s="339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ht="43.5" customHeight="1" x14ac:dyDescent="0.3">
      <c r="A18" s="241"/>
      <c r="B18" s="337"/>
      <c r="C18" s="337"/>
      <c r="D18" s="241"/>
      <c r="E18" s="340" t="s">
        <v>21</v>
      </c>
      <c r="F18" s="338" t="s">
        <v>20</v>
      </c>
      <c r="G18" s="338"/>
      <c r="H18" s="338"/>
      <c r="I18" s="338"/>
      <c r="J18" s="338"/>
      <c r="K18" s="338"/>
      <c r="L18" s="340" t="s">
        <v>21</v>
      </c>
      <c r="M18" s="338" t="s">
        <v>20</v>
      </c>
      <c r="N18" s="338"/>
      <c r="O18" s="338"/>
      <c r="P18" s="338"/>
      <c r="Q18" s="338"/>
      <c r="R18" s="338"/>
      <c r="S18" s="324" t="s">
        <v>21</v>
      </c>
      <c r="T18" s="325"/>
      <c r="U18" s="324" t="s">
        <v>20</v>
      </c>
      <c r="V18" s="325"/>
      <c r="W18" s="337"/>
      <c r="X18" s="339"/>
      <c r="Y18" s="339"/>
      <c r="Z18" s="339"/>
      <c r="AA18" s="339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ht="71.25" customHeight="1" x14ac:dyDescent="0.3">
      <c r="A19" s="242"/>
      <c r="B19" s="337"/>
      <c r="C19" s="337"/>
      <c r="D19" s="242"/>
      <c r="E19" s="341" t="s">
        <v>782</v>
      </c>
      <c r="F19" s="341" t="s">
        <v>782</v>
      </c>
      <c r="G19" s="342" t="s">
        <v>2</v>
      </c>
      <c r="H19" s="342" t="s">
        <v>3</v>
      </c>
      <c r="I19" s="342" t="s">
        <v>51</v>
      </c>
      <c r="J19" s="342" t="s">
        <v>1</v>
      </c>
      <c r="K19" s="342" t="s">
        <v>13</v>
      </c>
      <c r="L19" s="341" t="s">
        <v>782</v>
      </c>
      <c r="M19" s="341" t="s">
        <v>782</v>
      </c>
      <c r="N19" s="342" t="s">
        <v>2</v>
      </c>
      <c r="O19" s="342" t="s">
        <v>3</v>
      </c>
      <c r="P19" s="342" t="s">
        <v>51</v>
      </c>
      <c r="Q19" s="342" t="s">
        <v>1</v>
      </c>
      <c r="R19" s="342" t="s">
        <v>13</v>
      </c>
      <c r="S19" s="343" t="s">
        <v>784</v>
      </c>
      <c r="T19" s="343" t="s">
        <v>69</v>
      </c>
      <c r="U19" s="343" t="s">
        <v>1021</v>
      </c>
      <c r="V19" s="343" t="s">
        <v>69</v>
      </c>
      <c r="W19" s="337"/>
      <c r="X19" s="339"/>
      <c r="Y19" s="339"/>
      <c r="Z19" s="339"/>
      <c r="AA19" s="339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x14ac:dyDescent="0.3">
      <c r="A20" s="344">
        <v>1</v>
      </c>
      <c r="B20" s="344">
        <v>2</v>
      </c>
      <c r="C20" s="344">
        <v>3</v>
      </c>
      <c r="D20" s="344">
        <v>4</v>
      </c>
      <c r="E20" s="344">
        <v>5</v>
      </c>
      <c r="F20" s="344">
        <f t="shared" ref="F20:W20" si="0">E20+1</f>
        <v>6</v>
      </c>
      <c r="G20" s="344">
        <f t="shared" si="0"/>
        <v>7</v>
      </c>
      <c r="H20" s="344">
        <f t="shared" si="0"/>
        <v>8</v>
      </c>
      <c r="I20" s="344">
        <f t="shared" si="0"/>
        <v>9</v>
      </c>
      <c r="J20" s="344">
        <f t="shared" si="0"/>
        <v>10</v>
      </c>
      <c r="K20" s="344">
        <f t="shared" si="0"/>
        <v>11</v>
      </c>
      <c r="L20" s="344">
        <f t="shared" si="0"/>
        <v>12</v>
      </c>
      <c r="M20" s="344">
        <f t="shared" si="0"/>
        <v>13</v>
      </c>
      <c r="N20" s="344">
        <f t="shared" si="0"/>
        <v>14</v>
      </c>
      <c r="O20" s="344">
        <f t="shared" si="0"/>
        <v>15</v>
      </c>
      <c r="P20" s="344">
        <f t="shared" si="0"/>
        <v>16</v>
      </c>
      <c r="Q20" s="344">
        <f t="shared" si="0"/>
        <v>17</v>
      </c>
      <c r="R20" s="344">
        <f t="shared" si="0"/>
        <v>18</v>
      </c>
      <c r="S20" s="344">
        <f t="shared" si="0"/>
        <v>19</v>
      </c>
      <c r="T20" s="344">
        <f t="shared" si="0"/>
        <v>20</v>
      </c>
      <c r="U20" s="344">
        <f t="shared" si="0"/>
        <v>21</v>
      </c>
      <c r="V20" s="344">
        <f t="shared" si="0"/>
        <v>22</v>
      </c>
      <c r="W20" s="344">
        <f t="shared" si="0"/>
        <v>23</v>
      </c>
      <c r="X20" s="339"/>
      <c r="Y20" s="339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ht="33" customHeight="1" x14ac:dyDescent="0.3">
      <c r="A21" s="304" t="s">
        <v>920</v>
      </c>
      <c r="B21" s="323" t="s">
        <v>72</v>
      </c>
      <c r="C21" s="301" t="s">
        <v>919</v>
      </c>
      <c r="D21" s="344">
        <v>10.534999999999998</v>
      </c>
      <c r="E21" s="344">
        <v>0</v>
      </c>
      <c r="F21" s="344">
        <v>10.037000000000001</v>
      </c>
      <c r="G21" s="344">
        <v>0.32</v>
      </c>
      <c r="H21" s="344">
        <v>0</v>
      </c>
      <c r="I21" s="344" t="s">
        <v>951</v>
      </c>
      <c r="J21" s="344">
        <v>0</v>
      </c>
      <c r="K21" s="344">
        <v>4</v>
      </c>
      <c r="L21" s="344">
        <v>0</v>
      </c>
      <c r="M21" s="344">
        <v>10.120999999999999</v>
      </c>
      <c r="N21" s="344">
        <v>0.32</v>
      </c>
      <c r="O21" s="344">
        <v>0</v>
      </c>
      <c r="P21" s="344">
        <v>8.7950000000000017</v>
      </c>
      <c r="Q21" s="344">
        <v>0</v>
      </c>
      <c r="R21" s="344">
        <v>5</v>
      </c>
      <c r="S21" s="344" t="s">
        <v>919</v>
      </c>
      <c r="T21" s="344" t="s">
        <v>919</v>
      </c>
      <c r="U21" s="344" t="s">
        <v>919</v>
      </c>
      <c r="V21" s="345" t="s">
        <v>919</v>
      </c>
      <c r="W21" s="344" t="s">
        <v>919</v>
      </c>
      <c r="X21" s="339"/>
      <c r="Y21" s="339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ht="26.25" customHeight="1" x14ac:dyDescent="0.3">
      <c r="A22" s="299" t="s">
        <v>789</v>
      </c>
      <c r="B22" s="326" t="s">
        <v>790</v>
      </c>
      <c r="C22" s="299" t="s">
        <v>791</v>
      </c>
      <c r="D22" s="344" t="s">
        <v>919</v>
      </c>
      <c r="E22" s="344" t="s">
        <v>919</v>
      </c>
      <c r="F22" s="344" t="s">
        <v>919</v>
      </c>
      <c r="G22" s="344" t="s">
        <v>919</v>
      </c>
      <c r="H22" s="344" t="s">
        <v>919</v>
      </c>
      <c r="I22" s="344" t="s">
        <v>919</v>
      </c>
      <c r="J22" s="344" t="s">
        <v>919</v>
      </c>
      <c r="K22" s="344" t="s">
        <v>919</v>
      </c>
      <c r="L22" s="344" t="s">
        <v>919</v>
      </c>
      <c r="M22" s="344" t="s">
        <v>919</v>
      </c>
      <c r="N22" s="344" t="s">
        <v>919</v>
      </c>
      <c r="O22" s="344" t="s">
        <v>919</v>
      </c>
      <c r="P22" s="344" t="s">
        <v>919</v>
      </c>
      <c r="Q22" s="344" t="s">
        <v>919</v>
      </c>
      <c r="R22" s="344" t="s">
        <v>919</v>
      </c>
      <c r="S22" s="344" t="s">
        <v>919</v>
      </c>
      <c r="T22" s="344" t="s">
        <v>919</v>
      </c>
      <c r="U22" s="344" t="s">
        <v>919</v>
      </c>
      <c r="V22" s="344" t="s">
        <v>919</v>
      </c>
      <c r="W22" s="344" t="s">
        <v>919</v>
      </c>
      <c r="X22" s="339"/>
      <c r="Y22" s="339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36.75" customHeight="1" x14ac:dyDescent="0.3">
      <c r="A23" s="299" t="s">
        <v>792</v>
      </c>
      <c r="B23" s="326" t="s">
        <v>793</v>
      </c>
      <c r="C23" s="299" t="s">
        <v>791</v>
      </c>
      <c r="D23" s="344">
        <v>8.7839999999999989</v>
      </c>
      <c r="E23" s="344">
        <v>0</v>
      </c>
      <c r="F23" s="344">
        <v>8.7839999999999989</v>
      </c>
      <c r="G23" s="344">
        <v>0.32</v>
      </c>
      <c r="H23" s="344">
        <v>0</v>
      </c>
      <c r="I23" s="344">
        <v>8.7950000000000017</v>
      </c>
      <c r="J23" s="344">
        <v>0</v>
      </c>
      <c r="K23" s="344">
        <v>3</v>
      </c>
      <c r="L23" s="344">
        <v>0</v>
      </c>
      <c r="M23" s="344">
        <v>8.4929999999999986</v>
      </c>
      <c r="N23" s="344">
        <v>0.32</v>
      </c>
      <c r="O23" s="344">
        <v>0</v>
      </c>
      <c r="P23" s="344">
        <v>8.7950000000000017</v>
      </c>
      <c r="Q23" s="344">
        <v>0</v>
      </c>
      <c r="R23" s="344">
        <v>3</v>
      </c>
      <c r="S23" s="344" t="s">
        <v>919</v>
      </c>
      <c r="T23" s="344" t="s">
        <v>919</v>
      </c>
      <c r="U23" s="344" t="s">
        <v>919</v>
      </c>
      <c r="V23" s="345" t="s">
        <v>919</v>
      </c>
      <c r="W23" s="344" t="s">
        <v>919</v>
      </c>
      <c r="X23" s="339"/>
      <c r="Y23" s="339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ht="55.2" x14ac:dyDescent="0.3">
      <c r="A24" s="299" t="s">
        <v>794</v>
      </c>
      <c r="B24" s="326" t="s">
        <v>795</v>
      </c>
      <c r="C24" s="299" t="s">
        <v>791</v>
      </c>
      <c r="D24" s="344" t="s">
        <v>919</v>
      </c>
      <c r="E24" s="344" t="s">
        <v>919</v>
      </c>
      <c r="F24" s="344" t="s">
        <v>919</v>
      </c>
      <c r="G24" s="344" t="s">
        <v>919</v>
      </c>
      <c r="H24" s="344" t="s">
        <v>919</v>
      </c>
      <c r="I24" s="344" t="s">
        <v>919</v>
      </c>
      <c r="J24" s="344" t="s">
        <v>919</v>
      </c>
      <c r="K24" s="344" t="s">
        <v>919</v>
      </c>
      <c r="L24" s="344" t="s">
        <v>919</v>
      </c>
      <c r="M24" s="344" t="s">
        <v>919</v>
      </c>
      <c r="N24" s="344" t="s">
        <v>919</v>
      </c>
      <c r="O24" s="344" t="s">
        <v>919</v>
      </c>
      <c r="P24" s="344" t="s">
        <v>919</v>
      </c>
      <c r="Q24" s="344" t="s">
        <v>919</v>
      </c>
      <c r="R24" s="344" t="s">
        <v>919</v>
      </c>
      <c r="S24" s="344" t="s">
        <v>919</v>
      </c>
      <c r="T24" s="344" t="s">
        <v>919</v>
      </c>
      <c r="U24" s="344" t="s">
        <v>919</v>
      </c>
      <c r="V24" s="344" t="s">
        <v>919</v>
      </c>
      <c r="W24" s="344" t="s">
        <v>919</v>
      </c>
      <c r="X24" s="339"/>
      <c r="Y24" s="339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38.25" customHeight="1" x14ac:dyDescent="0.3">
      <c r="A25" s="299" t="s">
        <v>796</v>
      </c>
      <c r="B25" s="326" t="s">
        <v>797</v>
      </c>
      <c r="C25" s="299" t="s">
        <v>791</v>
      </c>
      <c r="D25" s="344" t="s">
        <v>919</v>
      </c>
      <c r="E25" s="344" t="s">
        <v>919</v>
      </c>
      <c r="F25" s="344" t="s">
        <v>919</v>
      </c>
      <c r="G25" s="344" t="s">
        <v>919</v>
      </c>
      <c r="H25" s="344" t="s">
        <v>919</v>
      </c>
      <c r="I25" s="344" t="s">
        <v>919</v>
      </c>
      <c r="J25" s="344" t="s">
        <v>919</v>
      </c>
      <c r="K25" s="344" t="s">
        <v>919</v>
      </c>
      <c r="L25" s="344" t="s">
        <v>919</v>
      </c>
      <c r="M25" s="344" t="s">
        <v>919</v>
      </c>
      <c r="N25" s="344" t="s">
        <v>919</v>
      </c>
      <c r="O25" s="344" t="s">
        <v>919</v>
      </c>
      <c r="P25" s="344" t="s">
        <v>919</v>
      </c>
      <c r="Q25" s="344" t="s">
        <v>919</v>
      </c>
      <c r="R25" s="344" t="s">
        <v>919</v>
      </c>
      <c r="S25" s="344" t="s">
        <v>919</v>
      </c>
      <c r="T25" s="344" t="s">
        <v>919</v>
      </c>
      <c r="U25" s="344" t="s">
        <v>919</v>
      </c>
      <c r="V25" s="344" t="s">
        <v>919</v>
      </c>
      <c r="W25" s="344" t="s">
        <v>919</v>
      </c>
      <c r="X25" s="339"/>
      <c r="Y25" s="339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ht="37.5" customHeight="1" x14ac:dyDescent="0.3">
      <c r="A26" s="299" t="s">
        <v>798</v>
      </c>
      <c r="B26" s="326" t="s">
        <v>799</v>
      </c>
      <c r="C26" s="299" t="s">
        <v>791</v>
      </c>
      <c r="D26" s="344" t="s">
        <v>919</v>
      </c>
      <c r="E26" s="344" t="s">
        <v>919</v>
      </c>
      <c r="F26" s="344" t="s">
        <v>919</v>
      </c>
      <c r="G26" s="344" t="s">
        <v>919</v>
      </c>
      <c r="H26" s="344" t="s">
        <v>919</v>
      </c>
      <c r="I26" s="344" t="s">
        <v>919</v>
      </c>
      <c r="J26" s="344" t="s">
        <v>919</v>
      </c>
      <c r="K26" s="344" t="s">
        <v>919</v>
      </c>
      <c r="L26" s="344" t="s">
        <v>919</v>
      </c>
      <c r="M26" s="344" t="s">
        <v>919</v>
      </c>
      <c r="N26" s="344" t="s">
        <v>919</v>
      </c>
      <c r="O26" s="344" t="s">
        <v>919</v>
      </c>
      <c r="P26" s="344" t="s">
        <v>919</v>
      </c>
      <c r="Q26" s="344" t="s">
        <v>919</v>
      </c>
      <c r="R26" s="344" t="s">
        <v>919</v>
      </c>
      <c r="S26" s="344" t="s">
        <v>919</v>
      </c>
      <c r="T26" s="344" t="s">
        <v>919</v>
      </c>
      <c r="U26" s="344" t="s">
        <v>919</v>
      </c>
      <c r="V26" s="344" t="s">
        <v>919</v>
      </c>
      <c r="W26" s="344" t="s">
        <v>919</v>
      </c>
      <c r="X26" s="339"/>
      <c r="Y26" s="33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25.5" customHeight="1" x14ac:dyDescent="0.3">
      <c r="A27" s="299" t="s">
        <v>800</v>
      </c>
      <c r="B27" s="326" t="s">
        <v>801</v>
      </c>
      <c r="C27" s="299" t="s">
        <v>791</v>
      </c>
      <c r="D27" s="344">
        <v>1.7509999999999999</v>
      </c>
      <c r="E27" s="344">
        <v>0</v>
      </c>
      <c r="F27" s="344">
        <v>1.2529999999999999</v>
      </c>
      <c r="G27" s="344">
        <v>0</v>
      </c>
      <c r="H27" s="344">
        <v>0</v>
      </c>
      <c r="I27" s="344">
        <v>0</v>
      </c>
      <c r="J27" s="344">
        <v>0</v>
      </c>
      <c r="K27" s="344">
        <v>1</v>
      </c>
      <c r="L27" s="344">
        <v>0</v>
      </c>
      <c r="M27" s="344">
        <v>1.6279999999999999</v>
      </c>
      <c r="N27" s="344">
        <v>0</v>
      </c>
      <c r="O27" s="344">
        <v>0</v>
      </c>
      <c r="P27" s="344">
        <v>0</v>
      </c>
      <c r="Q27" s="344">
        <v>0</v>
      </c>
      <c r="R27" s="344">
        <v>2</v>
      </c>
      <c r="S27" s="344" t="s">
        <v>919</v>
      </c>
      <c r="T27" s="344" t="s">
        <v>919</v>
      </c>
      <c r="U27" s="344" t="s">
        <v>919</v>
      </c>
      <c r="V27" s="345" t="s">
        <v>919</v>
      </c>
      <c r="W27" s="344" t="s">
        <v>919</v>
      </c>
      <c r="X27" s="339"/>
      <c r="Y27" s="33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20.25" customHeight="1" x14ac:dyDescent="0.3">
      <c r="A28" s="308" t="s">
        <v>802</v>
      </c>
      <c r="B28" s="328" t="s">
        <v>803</v>
      </c>
      <c r="C28" s="308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39"/>
      <c r="Y28" s="339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ht="27.6" x14ac:dyDescent="0.3">
      <c r="A29" s="299" t="s">
        <v>78</v>
      </c>
      <c r="B29" s="326" t="s">
        <v>804</v>
      </c>
      <c r="C29" s="299" t="s">
        <v>791</v>
      </c>
      <c r="D29" s="344" t="s">
        <v>919</v>
      </c>
      <c r="E29" s="344" t="s">
        <v>919</v>
      </c>
      <c r="F29" s="344" t="s">
        <v>919</v>
      </c>
      <c r="G29" s="344" t="s">
        <v>919</v>
      </c>
      <c r="H29" s="344" t="s">
        <v>919</v>
      </c>
      <c r="I29" s="344" t="s">
        <v>919</v>
      </c>
      <c r="J29" s="344" t="s">
        <v>919</v>
      </c>
      <c r="K29" s="344" t="s">
        <v>919</v>
      </c>
      <c r="L29" s="344" t="s">
        <v>919</v>
      </c>
      <c r="M29" s="344" t="s">
        <v>919</v>
      </c>
      <c r="N29" s="344" t="s">
        <v>919</v>
      </c>
      <c r="O29" s="344" t="s">
        <v>919</v>
      </c>
      <c r="P29" s="344" t="s">
        <v>919</v>
      </c>
      <c r="Q29" s="344" t="s">
        <v>919</v>
      </c>
      <c r="R29" s="344" t="s">
        <v>919</v>
      </c>
      <c r="S29" s="344" t="s">
        <v>919</v>
      </c>
      <c r="T29" s="344" t="s">
        <v>919</v>
      </c>
      <c r="U29" s="344" t="s">
        <v>919</v>
      </c>
      <c r="V29" s="344" t="s">
        <v>919</v>
      </c>
      <c r="W29" s="344" t="s">
        <v>919</v>
      </c>
      <c r="X29" s="339"/>
      <c r="Y29" s="339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41.4" x14ac:dyDescent="0.3">
      <c r="A30" s="299" t="s">
        <v>80</v>
      </c>
      <c r="B30" s="326" t="s">
        <v>805</v>
      </c>
      <c r="C30" s="299" t="s">
        <v>791</v>
      </c>
      <c r="D30" s="344" t="s">
        <v>919</v>
      </c>
      <c r="E30" s="344" t="s">
        <v>919</v>
      </c>
      <c r="F30" s="344" t="s">
        <v>919</v>
      </c>
      <c r="G30" s="344" t="s">
        <v>919</v>
      </c>
      <c r="H30" s="344" t="s">
        <v>919</v>
      </c>
      <c r="I30" s="344" t="s">
        <v>919</v>
      </c>
      <c r="J30" s="344" t="s">
        <v>919</v>
      </c>
      <c r="K30" s="344" t="s">
        <v>919</v>
      </c>
      <c r="L30" s="344" t="s">
        <v>919</v>
      </c>
      <c r="M30" s="344" t="s">
        <v>919</v>
      </c>
      <c r="N30" s="344" t="s">
        <v>919</v>
      </c>
      <c r="O30" s="344" t="s">
        <v>919</v>
      </c>
      <c r="P30" s="344" t="s">
        <v>919</v>
      </c>
      <c r="Q30" s="344" t="s">
        <v>919</v>
      </c>
      <c r="R30" s="344" t="s">
        <v>919</v>
      </c>
      <c r="S30" s="344" t="s">
        <v>919</v>
      </c>
      <c r="T30" s="344" t="s">
        <v>919</v>
      </c>
      <c r="U30" s="344" t="s">
        <v>919</v>
      </c>
      <c r="V30" s="344" t="s">
        <v>919</v>
      </c>
      <c r="W30" s="344" t="s">
        <v>919</v>
      </c>
      <c r="X30" s="339"/>
      <c r="Y30" s="33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55.2" x14ac:dyDescent="0.3">
      <c r="A31" s="299" t="s">
        <v>81</v>
      </c>
      <c r="B31" s="326" t="s">
        <v>806</v>
      </c>
      <c r="C31" s="299" t="s">
        <v>791</v>
      </c>
      <c r="D31" s="344" t="s">
        <v>919</v>
      </c>
      <c r="E31" s="344" t="s">
        <v>919</v>
      </c>
      <c r="F31" s="344" t="s">
        <v>919</v>
      </c>
      <c r="G31" s="344" t="s">
        <v>919</v>
      </c>
      <c r="H31" s="344" t="s">
        <v>919</v>
      </c>
      <c r="I31" s="344" t="s">
        <v>919</v>
      </c>
      <c r="J31" s="344" t="s">
        <v>919</v>
      </c>
      <c r="K31" s="344" t="s">
        <v>919</v>
      </c>
      <c r="L31" s="344" t="s">
        <v>919</v>
      </c>
      <c r="M31" s="344" t="s">
        <v>919</v>
      </c>
      <c r="N31" s="344" t="s">
        <v>919</v>
      </c>
      <c r="O31" s="344" t="s">
        <v>919</v>
      </c>
      <c r="P31" s="344" t="s">
        <v>919</v>
      </c>
      <c r="Q31" s="344" t="s">
        <v>919</v>
      </c>
      <c r="R31" s="344" t="s">
        <v>919</v>
      </c>
      <c r="S31" s="344" t="s">
        <v>919</v>
      </c>
      <c r="T31" s="344" t="s">
        <v>919</v>
      </c>
      <c r="U31" s="344" t="s">
        <v>919</v>
      </c>
      <c r="V31" s="344" t="s">
        <v>919</v>
      </c>
      <c r="W31" s="344" t="s">
        <v>919</v>
      </c>
      <c r="X31" s="339"/>
      <c r="Y31" s="339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55.2" x14ac:dyDescent="0.3">
      <c r="A32" s="299" t="s">
        <v>83</v>
      </c>
      <c r="B32" s="326" t="s">
        <v>807</v>
      </c>
      <c r="C32" s="299" t="s">
        <v>791</v>
      </c>
      <c r="D32" s="344" t="s">
        <v>919</v>
      </c>
      <c r="E32" s="344" t="s">
        <v>919</v>
      </c>
      <c r="F32" s="344" t="s">
        <v>919</v>
      </c>
      <c r="G32" s="344" t="s">
        <v>919</v>
      </c>
      <c r="H32" s="344" t="s">
        <v>919</v>
      </c>
      <c r="I32" s="344" t="s">
        <v>919</v>
      </c>
      <c r="J32" s="344" t="s">
        <v>919</v>
      </c>
      <c r="K32" s="344" t="s">
        <v>919</v>
      </c>
      <c r="L32" s="344" t="s">
        <v>919</v>
      </c>
      <c r="M32" s="344" t="s">
        <v>919</v>
      </c>
      <c r="N32" s="344" t="s">
        <v>919</v>
      </c>
      <c r="O32" s="344" t="s">
        <v>919</v>
      </c>
      <c r="P32" s="344" t="s">
        <v>919</v>
      </c>
      <c r="Q32" s="344" t="s">
        <v>919</v>
      </c>
      <c r="R32" s="344" t="s">
        <v>919</v>
      </c>
      <c r="S32" s="344" t="s">
        <v>919</v>
      </c>
      <c r="T32" s="344" t="s">
        <v>919</v>
      </c>
      <c r="U32" s="344" t="s">
        <v>919</v>
      </c>
      <c r="V32" s="344" t="s">
        <v>919</v>
      </c>
      <c r="W32" s="344" t="s">
        <v>919</v>
      </c>
      <c r="X32" s="339"/>
      <c r="Y32" s="339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41.4" x14ac:dyDescent="0.3">
      <c r="A33" s="299" t="s">
        <v>85</v>
      </c>
      <c r="B33" s="326" t="s">
        <v>808</v>
      </c>
      <c r="C33" s="299" t="s">
        <v>791</v>
      </c>
      <c r="D33" s="344" t="s">
        <v>919</v>
      </c>
      <c r="E33" s="344" t="s">
        <v>919</v>
      </c>
      <c r="F33" s="344" t="s">
        <v>919</v>
      </c>
      <c r="G33" s="344" t="s">
        <v>919</v>
      </c>
      <c r="H33" s="344" t="s">
        <v>919</v>
      </c>
      <c r="I33" s="344" t="s">
        <v>919</v>
      </c>
      <c r="J33" s="344" t="s">
        <v>919</v>
      </c>
      <c r="K33" s="344" t="s">
        <v>919</v>
      </c>
      <c r="L33" s="344" t="s">
        <v>919</v>
      </c>
      <c r="M33" s="344" t="s">
        <v>919</v>
      </c>
      <c r="N33" s="344" t="s">
        <v>919</v>
      </c>
      <c r="O33" s="344" t="s">
        <v>919</v>
      </c>
      <c r="P33" s="344" t="s">
        <v>919</v>
      </c>
      <c r="Q33" s="344" t="s">
        <v>919</v>
      </c>
      <c r="R33" s="344" t="s">
        <v>919</v>
      </c>
      <c r="S33" s="344" t="s">
        <v>919</v>
      </c>
      <c r="T33" s="344" t="s">
        <v>919</v>
      </c>
      <c r="U33" s="344" t="s">
        <v>919</v>
      </c>
      <c r="V33" s="344" t="s">
        <v>919</v>
      </c>
      <c r="W33" s="344" t="s">
        <v>919</v>
      </c>
      <c r="X33" s="339"/>
      <c r="Y33" s="339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27.6" x14ac:dyDescent="0.3">
      <c r="A34" s="299" t="s">
        <v>93</v>
      </c>
      <c r="B34" s="326" t="s">
        <v>809</v>
      </c>
      <c r="C34" s="299" t="s">
        <v>791</v>
      </c>
      <c r="D34" s="344" t="s">
        <v>919</v>
      </c>
      <c r="E34" s="344" t="s">
        <v>919</v>
      </c>
      <c r="F34" s="344" t="s">
        <v>919</v>
      </c>
      <c r="G34" s="344" t="s">
        <v>919</v>
      </c>
      <c r="H34" s="344" t="s">
        <v>919</v>
      </c>
      <c r="I34" s="344" t="s">
        <v>919</v>
      </c>
      <c r="J34" s="344" t="s">
        <v>919</v>
      </c>
      <c r="K34" s="344" t="s">
        <v>919</v>
      </c>
      <c r="L34" s="344" t="s">
        <v>919</v>
      </c>
      <c r="M34" s="344" t="s">
        <v>919</v>
      </c>
      <c r="N34" s="344" t="s">
        <v>919</v>
      </c>
      <c r="O34" s="344" t="s">
        <v>919</v>
      </c>
      <c r="P34" s="344" t="s">
        <v>919</v>
      </c>
      <c r="Q34" s="344" t="s">
        <v>919</v>
      </c>
      <c r="R34" s="344" t="s">
        <v>919</v>
      </c>
      <c r="S34" s="344" t="s">
        <v>919</v>
      </c>
      <c r="T34" s="344" t="s">
        <v>919</v>
      </c>
      <c r="U34" s="344" t="s">
        <v>919</v>
      </c>
      <c r="V34" s="344" t="s">
        <v>919</v>
      </c>
      <c r="W34" s="344" t="s">
        <v>919</v>
      </c>
      <c r="X34" s="339"/>
      <c r="Y34" s="339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55.2" x14ac:dyDescent="0.3">
      <c r="A35" s="299" t="s">
        <v>703</v>
      </c>
      <c r="B35" s="326" t="s">
        <v>810</v>
      </c>
      <c r="C35" s="299" t="s">
        <v>791</v>
      </c>
      <c r="D35" s="344" t="s">
        <v>919</v>
      </c>
      <c r="E35" s="344" t="s">
        <v>919</v>
      </c>
      <c r="F35" s="344" t="s">
        <v>919</v>
      </c>
      <c r="G35" s="344" t="s">
        <v>919</v>
      </c>
      <c r="H35" s="344" t="s">
        <v>919</v>
      </c>
      <c r="I35" s="344" t="s">
        <v>919</v>
      </c>
      <c r="J35" s="344" t="s">
        <v>919</v>
      </c>
      <c r="K35" s="344" t="s">
        <v>919</v>
      </c>
      <c r="L35" s="344" t="s">
        <v>919</v>
      </c>
      <c r="M35" s="344" t="s">
        <v>919</v>
      </c>
      <c r="N35" s="344" t="s">
        <v>919</v>
      </c>
      <c r="O35" s="344" t="s">
        <v>919</v>
      </c>
      <c r="P35" s="344" t="s">
        <v>919</v>
      </c>
      <c r="Q35" s="344" t="s">
        <v>919</v>
      </c>
      <c r="R35" s="344" t="s">
        <v>919</v>
      </c>
      <c r="S35" s="344" t="s">
        <v>919</v>
      </c>
      <c r="T35" s="344" t="s">
        <v>919</v>
      </c>
      <c r="U35" s="344" t="s">
        <v>919</v>
      </c>
      <c r="V35" s="344" t="s">
        <v>919</v>
      </c>
      <c r="W35" s="344" t="s">
        <v>919</v>
      </c>
      <c r="X35" s="339"/>
      <c r="Y35" s="339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41.4" x14ac:dyDescent="0.3">
      <c r="A36" s="299" t="s">
        <v>704</v>
      </c>
      <c r="B36" s="326" t="s">
        <v>811</v>
      </c>
      <c r="C36" s="299" t="s">
        <v>791</v>
      </c>
      <c r="D36" s="344" t="s">
        <v>919</v>
      </c>
      <c r="E36" s="344" t="s">
        <v>919</v>
      </c>
      <c r="F36" s="344" t="s">
        <v>919</v>
      </c>
      <c r="G36" s="344" t="s">
        <v>919</v>
      </c>
      <c r="H36" s="344" t="s">
        <v>919</v>
      </c>
      <c r="I36" s="344" t="s">
        <v>919</v>
      </c>
      <c r="J36" s="344" t="s">
        <v>919</v>
      </c>
      <c r="K36" s="344" t="s">
        <v>919</v>
      </c>
      <c r="L36" s="344" t="s">
        <v>919</v>
      </c>
      <c r="M36" s="344" t="s">
        <v>919</v>
      </c>
      <c r="N36" s="344" t="s">
        <v>919</v>
      </c>
      <c r="O36" s="344" t="s">
        <v>919</v>
      </c>
      <c r="P36" s="344" t="s">
        <v>919</v>
      </c>
      <c r="Q36" s="344" t="s">
        <v>919</v>
      </c>
      <c r="R36" s="344" t="s">
        <v>919</v>
      </c>
      <c r="S36" s="344" t="s">
        <v>919</v>
      </c>
      <c r="T36" s="344" t="s">
        <v>919</v>
      </c>
      <c r="U36" s="344" t="s">
        <v>919</v>
      </c>
      <c r="V36" s="344" t="s">
        <v>919</v>
      </c>
      <c r="W36" s="344" t="s">
        <v>919</v>
      </c>
      <c r="X36" s="339"/>
      <c r="Y36" s="339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41.4" x14ac:dyDescent="0.3">
      <c r="A37" s="299" t="s">
        <v>94</v>
      </c>
      <c r="B37" s="326" t="s">
        <v>812</v>
      </c>
      <c r="C37" s="299" t="s">
        <v>791</v>
      </c>
      <c r="D37" s="344" t="s">
        <v>919</v>
      </c>
      <c r="E37" s="344" t="s">
        <v>919</v>
      </c>
      <c r="F37" s="344" t="s">
        <v>919</v>
      </c>
      <c r="G37" s="344" t="s">
        <v>919</v>
      </c>
      <c r="H37" s="344" t="s">
        <v>919</v>
      </c>
      <c r="I37" s="344" t="s">
        <v>919</v>
      </c>
      <c r="J37" s="344" t="s">
        <v>919</v>
      </c>
      <c r="K37" s="344" t="s">
        <v>919</v>
      </c>
      <c r="L37" s="344" t="s">
        <v>919</v>
      </c>
      <c r="M37" s="344" t="s">
        <v>919</v>
      </c>
      <c r="N37" s="344" t="s">
        <v>919</v>
      </c>
      <c r="O37" s="344" t="s">
        <v>919</v>
      </c>
      <c r="P37" s="344" t="s">
        <v>919</v>
      </c>
      <c r="Q37" s="344" t="s">
        <v>919</v>
      </c>
      <c r="R37" s="344" t="s">
        <v>919</v>
      </c>
      <c r="S37" s="344" t="s">
        <v>919</v>
      </c>
      <c r="T37" s="344" t="s">
        <v>919</v>
      </c>
      <c r="U37" s="344" t="s">
        <v>919</v>
      </c>
      <c r="V37" s="344" t="s">
        <v>919</v>
      </c>
      <c r="W37" s="344" t="s">
        <v>919</v>
      </c>
      <c r="X37" s="339"/>
      <c r="Y37" s="339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27.6" x14ac:dyDescent="0.3">
      <c r="A38" s="299" t="s">
        <v>813</v>
      </c>
      <c r="B38" s="326" t="s">
        <v>814</v>
      </c>
      <c r="C38" s="299" t="s">
        <v>791</v>
      </c>
      <c r="D38" s="344" t="s">
        <v>919</v>
      </c>
      <c r="E38" s="344" t="s">
        <v>919</v>
      </c>
      <c r="F38" s="344" t="s">
        <v>919</v>
      </c>
      <c r="G38" s="344" t="s">
        <v>919</v>
      </c>
      <c r="H38" s="344" t="s">
        <v>919</v>
      </c>
      <c r="I38" s="344" t="s">
        <v>919</v>
      </c>
      <c r="J38" s="344" t="s">
        <v>919</v>
      </c>
      <c r="K38" s="344" t="s">
        <v>919</v>
      </c>
      <c r="L38" s="344" t="s">
        <v>919</v>
      </c>
      <c r="M38" s="344" t="s">
        <v>919</v>
      </c>
      <c r="N38" s="344" t="s">
        <v>919</v>
      </c>
      <c r="O38" s="344" t="s">
        <v>919</v>
      </c>
      <c r="P38" s="344" t="s">
        <v>919</v>
      </c>
      <c r="Q38" s="344" t="s">
        <v>919</v>
      </c>
      <c r="R38" s="344" t="s">
        <v>919</v>
      </c>
      <c r="S38" s="344" t="s">
        <v>919</v>
      </c>
      <c r="T38" s="344" t="s">
        <v>919</v>
      </c>
      <c r="U38" s="344" t="s">
        <v>919</v>
      </c>
      <c r="V38" s="344" t="s">
        <v>919</v>
      </c>
      <c r="W38" s="344" t="s">
        <v>919</v>
      </c>
      <c r="X38" s="339"/>
      <c r="Y38" s="339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82.8" x14ac:dyDescent="0.3">
      <c r="A39" s="299" t="s">
        <v>813</v>
      </c>
      <c r="B39" s="326" t="s">
        <v>815</v>
      </c>
      <c r="C39" s="299" t="s">
        <v>791</v>
      </c>
      <c r="D39" s="344" t="s">
        <v>919</v>
      </c>
      <c r="E39" s="344" t="s">
        <v>919</v>
      </c>
      <c r="F39" s="344" t="s">
        <v>919</v>
      </c>
      <c r="G39" s="344" t="s">
        <v>919</v>
      </c>
      <c r="H39" s="344" t="s">
        <v>919</v>
      </c>
      <c r="I39" s="344" t="s">
        <v>919</v>
      </c>
      <c r="J39" s="344" t="s">
        <v>919</v>
      </c>
      <c r="K39" s="344" t="s">
        <v>919</v>
      </c>
      <c r="L39" s="344" t="s">
        <v>919</v>
      </c>
      <c r="M39" s="344" t="s">
        <v>919</v>
      </c>
      <c r="N39" s="344" t="s">
        <v>919</v>
      </c>
      <c r="O39" s="344" t="s">
        <v>919</v>
      </c>
      <c r="P39" s="344" t="s">
        <v>919</v>
      </c>
      <c r="Q39" s="344" t="s">
        <v>919</v>
      </c>
      <c r="R39" s="344" t="s">
        <v>919</v>
      </c>
      <c r="S39" s="344" t="s">
        <v>919</v>
      </c>
      <c r="T39" s="344" t="s">
        <v>919</v>
      </c>
      <c r="U39" s="344" t="s">
        <v>919</v>
      </c>
      <c r="V39" s="344" t="s">
        <v>919</v>
      </c>
      <c r="W39" s="344" t="s">
        <v>919</v>
      </c>
      <c r="X39" s="339"/>
      <c r="Y39" s="33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69" x14ac:dyDescent="0.3">
      <c r="A40" s="299" t="s">
        <v>813</v>
      </c>
      <c r="B40" s="326" t="s">
        <v>816</v>
      </c>
      <c r="C40" s="299" t="s">
        <v>791</v>
      </c>
      <c r="D40" s="344" t="s">
        <v>919</v>
      </c>
      <c r="E40" s="344" t="s">
        <v>919</v>
      </c>
      <c r="F40" s="344" t="s">
        <v>919</v>
      </c>
      <c r="G40" s="344" t="s">
        <v>919</v>
      </c>
      <c r="H40" s="344" t="s">
        <v>919</v>
      </c>
      <c r="I40" s="344" t="s">
        <v>919</v>
      </c>
      <c r="J40" s="344" t="s">
        <v>919</v>
      </c>
      <c r="K40" s="344" t="s">
        <v>919</v>
      </c>
      <c r="L40" s="344" t="s">
        <v>919</v>
      </c>
      <c r="M40" s="344" t="s">
        <v>919</v>
      </c>
      <c r="N40" s="344" t="s">
        <v>919</v>
      </c>
      <c r="O40" s="344" t="s">
        <v>919</v>
      </c>
      <c r="P40" s="344" t="s">
        <v>919</v>
      </c>
      <c r="Q40" s="344" t="s">
        <v>919</v>
      </c>
      <c r="R40" s="344" t="s">
        <v>919</v>
      </c>
      <c r="S40" s="344" t="s">
        <v>919</v>
      </c>
      <c r="T40" s="344" t="s">
        <v>919</v>
      </c>
      <c r="U40" s="344" t="s">
        <v>919</v>
      </c>
      <c r="V40" s="344" t="s">
        <v>919</v>
      </c>
      <c r="W40" s="344" t="s">
        <v>919</v>
      </c>
      <c r="X40" s="339"/>
      <c r="Y40" s="339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82.8" x14ac:dyDescent="0.3">
      <c r="A41" s="299" t="s">
        <v>813</v>
      </c>
      <c r="B41" s="326" t="s">
        <v>817</v>
      </c>
      <c r="C41" s="299" t="s">
        <v>791</v>
      </c>
      <c r="D41" s="344" t="s">
        <v>919</v>
      </c>
      <c r="E41" s="344" t="s">
        <v>919</v>
      </c>
      <c r="F41" s="344" t="s">
        <v>919</v>
      </c>
      <c r="G41" s="344" t="s">
        <v>919</v>
      </c>
      <c r="H41" s="344" t="s">
        <v>919</v>
      </c>
      <c r="I41" s="344" t="s">
        <v>919</v>
      </c>
      <c r="J41" s="344" t="s">
        <v>919</v>
      </c>
      <c r="K41" s="344" t="s">
        <v>919</v>
      </c>
      <c r="L41" s="344" t="s">
        <v>919</v>
      </c>
      <c r="M41" s="344" t="s">
        <v>919</v>
      </c>
      <c r="N41" s="344" t="s">
        <v>919</v>
      </c>
      <c r="O41" s="344" t="s">
        <v>919</v>
      </c>
      <c r="P41" s="344" t="s">
        <v>919</v>
      </c>
      <c r="Q41" s="344" t="s">
        <v>919</v>
      </c>
      <c r="R41" s="344" t="s">
        <v>919</v>
      </c>
      <c r="S41" s="344" t="s">
        <v>919</v>
      </c>
      <c r="T41" s="344" t="s">
        <v>919</v>
      </c>
      <c r="U41" s="344" t="s">
        <v>919</v>
      </c>
      <c r="V41" s="344" t="s">
        <v>919</v>
      </c>
      <c r="W41" s="344" t="s">
        <v>919</v>
      </c>
      <c r="X41" s="339"/>
      <c r="Y41" s="339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27.6" x14ac:dyDescent="0.3">
      <c r="A42" s="299" t="s">
        <v>818</v>
      </c>
      <c r="B42" s="326" t="s">
        <v>814</v>
      </c>
      <c r="C42" s="299" t="s">
        <v>791</v>
      </c>
      <c r="D42" s="344" t="s">
        <v>919</v>
      </c>
      <c r="E42" s="344" t="s">
        <v>919</v>
      </c>
      <c r="F42" s="344" t="s">
        <v>919</v>
      </c>
      <c r="G42" s="344" t="s">
        <v>919</v>
      </c>
      <c r="H42" s="344" t="s">
        <v>919</v>
      </c>
      <c r="I42" s="344" t="s">
        <v>919</v>
      </c>
      <c r="J42" s="344" t="s">
        <v>919</v>
      </c>
      <c r="K42" s="344" t="s">
        <v>919</v>
      </c>
      <c r="L42" s="344" t="s">
        <v>919</v>
      </c>
      <c r="M42" s="344" t="s">
        <v>919</v>
      </c>
      <c r="N42" s="344" t="s">
        <v>919</v>
      </c>
      <c r="O42" s="344" t="s">
        <v>919</v>
      </c>
      <c r="P42" s="344" t="s">
        <v>919</v>
      </c>
      <c r="Q42" s="344" t="s">
        <v>919</v>
      </c>
      <c r="R42" s="344" t="s">
        <v>919</v>
      </c>
      <c r="S42" s="344" t="s">
        <v>919</v>
      </c>
      <c r="T42" s="344" t="s">
        <v>919</v>
      </c>
      <c r="U42" s="344" t="s">
        <v>919</v>
      </c>
      <c r="V42" s="344" t="s">
        <v>919</v>
      </c>
      <c r="W42" s="344" t="s">
        <v>919</v>
      </c>
      <c r="X42" s="339"/>
      <c r="Y42" s="339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82.8" x14ac:dyDescent="0.3">
      <c r="A43" s="299" t="s">
        <v>818</v>
      </c>
      <c r="B43" s="326" t="s">
        <v>815</v>
      </c>
      <c r="C43" s="299" t="s">
        <v>791</v>
      </c>
      <c r="D43" s="344" t="s">
        <v>919</v>
      </c>
      <c r="E43" s="344" t="s">
        <v>919</v>
      </c>
      <c r="F43" s="344" t="s">
        <v>919</v>
      </c>
      <c r="G43" s="344" t="s">
        <v>919</v>
      </c>
      <c r="H43" s="344" t="s">
        <v>919</v>
      </c>
      <c r="I43" s="344" t="s">
        <v>919</v>
      </c>
      <c r="J43" s="344" t="s">
        <v>919</v>
      </c>
      <c r="K43" s="344" t="s">
        <v>919</v>
      </c>
      <c r="L43" s="344" t="s">
        <v>919</v>
      </c>
      <c r="M43" s="344" t="s">
        <v>919</v>
      </c>
      <c r="N43" s="344" t="s">
        <v>919</v>
      </c>
      <c r="O43" s="344" t="s">
        <v>919</v>
      </c>
      <c r="P43" s="344" t="s">
        <v>919</v>
      </c>
      <c r="Q43" s="344" t="s">
        <v>919</v>
      </c>
      <c r="R43" s="344" t="s">
        <v>919</v>
      </c>
      <c r="S43" s="344" t="s">
        <v>919</v>
      </c>
      <c r="T43" s="344" t="s">
        <v>919</v>
      </c>
      <c r="U43" s="344" t="s">
        <v>919</v>
      </c>
      <c r="V43" s="344" t="s">
        <v>919</v>
      </c>
      <c r="W43" s="344" t="s">
        <v>919</v>
      </c>
      <c r="X43" s="339"/>
      <c r="Y43" s="339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69" x14ac:dyDescent="0.3">
      <c r="A44" s="299" t="s">
        <v>818</v>
      </c>
      <c r="B44" s="326" t="s">
        <v>816</v>
      </c>
      <c r="C44" s="299" t="s">
        <v>791</v>
      </c>
      <c r="D44" s="344" t="s">
        <v>919</v>
      </c>
      <c r="E44" s="344" t="s">
        <v>919</v>
      </c>
      <c r="F44" s="344" t="s">
        <v>919</v>
      </c>
      <c r="G44" s="344" t="s">
        <v>919</v>
      </c>
      <c r="H44" s="344" t="s">
        <v>919</v>
      </c>
      <c r="I44" s="344" t="s">
        <v>919</v>
      </c>
      <c r="J44" s="344" t="s">
        <v>919</v>
      </c>
      <c r="K44" s="344" t="s">
        <v>919</v>
      </c>
      <c r="L44" s="344" t="s">
        <v>919</v>
      </c>
      <c r="M44" s="344" t="s">
        <v>919</v>
      </c>
      <c r="N44" s="344" t="s">
        <v>919</v>
      </c>
      <c r="O44" s="344" t="s">
        <v>919</v>
      </c>
      <c r="P44" s="344" t="s">
        <v>919</v>
      </c>
      <c r="Q44" s="344" t="s">
        <v>919</v>
      </c>
      <c r="R44" s="344" t="s">
        <v>919</v>
      </c>
      <c r="S44" s="344" t="s">
        <v>919</v>
      </c>
      <c r="T44" s="344" t="s">
        <v>919</v>
      </c>
      <c r="U44" s="344" t="s">
        <v>919</v>
      </c>
      <c r="V44" s="344" t="s">
        <v>919</v>
      </c>
      <c r="W44" s="344" t="s">
        <v>919</v>
      </c>
      <c r="X44" s="339"/>
      <c r="Y44" s="339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82.8" x14ac:dyDescent="0.3">
      <c r="A45" s="299" t="s">
        <v>818</v>
      </c>
      <c r="B45" s="326" t="s">
        <v>819</v>
      </c>
      <c r="C45" s="299" t="s">
        <v>791</v>
      </c>
      <c r="D45" s="344" t="s">
        <v>919</v>
      </c>
      <c r="E45" s="344" t="s">
        <v>919</v>
      </c>
      <c r="F45" s="344" t="s">
        <v>919</v>
      </c>
      <c r="G45" s="344" t="s">
        <v>919</v>
      </c>
      <c r="H45" s="344" t="s">
        <v>919</v>
      </c>
      <c r="I45" s="344" t="s">
        <v>919</v>
      </c>
      <c r="J45" s="344" t="s">
        <v>919</v>
      </c>
      <c r="K45" s="344" t="s">
        <v>919</v>
      </c>
      <c r="L45" s="344" t="s">
        <v>919</v>
      </c>
      <c r="M45" s="344" t="s">
        <v>919</v>
      </c>
      <c r="N45" s="344" t="s">
        <v>919</v>
      </c>
      <c r="O45" s="344" t="s">
        <v>919</v>
      </c>
      <c r="P45" s="344" t="s">
        <v>919</v>
      </c>
      <c r="Q45" s="344" t="s">
        <v>919</v>
      </c>
      <c r="R45" s="344" t="s">
        <v>919</v>
      </c>
      <c r="S45" s="344" t="s">
        <v>919</v>
      </c>
      <c r="T45" s="344" t="s">
        <v>919</v>
      </c>
      <c r="U45" s="344" t="s">
        <v>919</v>
      </c>
      <c r="V45" s="344" t="s">
        <v>919</v>
      </c>
      <c r="W45" s="344" t="s">
        <v>919</v>
      </c>
      <c r="X45" s="339"/>
      <c r="Y45" s="339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69" x14ac:dyDescent="0.3">
      <c r="A46" s="299" t="s">
        <v>820</v>
      </c>
      <c r="B46" s="326" t="s">
        <v>821</v>
      </c>
      <c r="C46" s="299" t="s">
        <v>791</v>
      </c>
      <c r="D46" s="344" t="s">
        <v>919</v>
      </c>
      <c r="E46" s="344" t="s">
        <v>919</v>
      </c>
      <c r="F46" s="344" t="s">
        <v>919</v>
      </c>
      <c r="G46" s="344" t="s">
        <v>919</v>
      </c>
      <c r="H46" s="344" t="s">
        <v>919</v>
      </c>
      <c r="I46" s="344" t="s">
        <v>919</v>
      </c>
      <c r="J46" s="344" t="s">
        <v>919</v>
      </c>
      <c r="K46" s="344" t="s">
        <v>919</v>
      </c>
      <c r="L46" s="344" t="s">
        <v>919</v>
      </c>
      <c r="M46" s="344" t="s">
        <v>919</v>
      </c>
      <c r="N46" s="344" t="s">
        <v>919</v>
      </c>
      <c r="O46" s="344" t="s">
        <v>919</v>
      </c>
      <c r="P46" s="344" t="s">
        <v>919</v>
      </c>
      <c r="Q46" s="344" t="s">
        <v>919</v>
      </c>
      <c r="R46" s="344" t="s">
        <v>919</v>
      </c>
      <c r="S46" s="344" t="s">
        <v>919</v>
      </c>
      <c r="T46" s="344" t="s">
        <v>919</v>
      </c>
      <c r="U46" s="344" t="s">
        <v>919</v>
      </c>
      <c r="V46" s="344" t="s">
        <v>919</v>
      </c>
      <c r="W46" s="344" t="s">
        <v>919</v>
      </c>
      <c r="X46" s="339"/>
      <c r="Y46" s="339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55.2" x14ac:dyDescent="0.3">
      <c r="A47" s="299" t="s">
        <v>822</v>
      </c>
      <c r="B47" s="326" t="s">
        <v>823</v>
      </c>
      <c r="C47" s="299" t="s">
        <v>791</v>
      </c>
      <c r="D47" s="344" t="s">
        <v>919</v>
      </c>
      <c r="E47" s="344" t="s">
        <v>919</v>
      </c>
      <c r="F47" s="344" t="s">
        <v>919</v>
      </c>
      <c r="G47" s="344" t="s">
        <v>919</v>
      </c>
      <c r="H47" s="344" t="s">
        <v>919</v>
      </c>
      <c r="I47" s="344" t="s">
        <v>919</v>
      </c>
      <c r="J47" s="344" t="s">
        <v>919</v>
      </c>
      <c r="K47" s="344" t="s">
        <v>919</v>
      </c>
      <c r="L47" s="344" t="s">
        <v>919</v>
      </c>
      <c r="M47" s="344" t="s">
        <v>919</v>
      </c>
      <c r="N47" s="344" t="s">
        <v>919</v>
      </c>
      <c r="O47" s="344" t="s">
        <v>919</v>
      </c>
      <c r="P47" s="344" t="s">
        <v>919</v>
      </c>
      <c r="Q47" s="344" t="s">
        <v>919</v>
      </c>
      <c r="R47" s="344" t="s">
        <v>919</v>
      </c>
      <c r="S47" s="344" t="s">
        <v>919</v>
      </c>
      <c r="T47" s="344" t="s">
        <v>919</v>
      </c>
      <c r="U47" s="344" t="s">
        <v>919</v>
      </c>
      <c r="V47" s="344" t="s">
        <v>919</v>
      </c>
      <c r="W47" s="344" t="s">
        <v>919</v>
      </c>
      <c r="X47" s="339"/>
      <c r="Y47" s="339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69" x14ac:dyDescent="0.3">
      <c r="A48" s="299" t="s">
        <v>824</v>
      </c>
      <c r="B48" s="326" t="s">
        <v>825</v>
      </c>
      <c r="C48" s="299" t="s">
        <v>791</v>
      </c>
      <c r="D48" s="344" t="s">
        <v>919</v>
      </c>
      <c r="E48" s="344" t="s">
        <v>919</v>
      </c>
      <c r="F48" s="344" t="s">
        <v>919</v>
      </c>
      <c r="G48" s="344" t="s">
        <v>919</v>
      </c>
      <c r="H48" s="344" t="s">
        <v>919</v>
      </c>
      <c r="I48" s="344" t="s">
        <v>919</v>
      </c>
      <c r="J48" s="344" t="s">
        <v>919</v>
      </c>
      <c r="K48" s="344" t="s">
        <v>919</v>
      </c>
      <c r="L48" s="344" t="s">
        <v>919</v>
      </c>
      <c r="M48" s="344" t="s">
        <v>919</v>
      </c>
      <c r="N48" s="344" t="s">
        <v>919</v>
      </c>
      <c r="O48" s="344" t="s">
        <v>919</v>
      </c>
      <c r="P48" s="344" t="s">
        <v>919</v>
      </c>
      <c r="Q48" s="344" t="s">
        <v>919</v>
      </c>
      <c r="R48" s="344" t="s">
        <v>919</v>
      </c>
      <c r="S48" s="344" t="s">
        <v>919</v>
      </c>
      <c r="T48" s="344" t="s">
        <v>919</v>
      </c>
      <c r="U48" s="344" t="s">
        <v>919</v>
      </c>
      <c r="V48" s="344" t="s">
        <v>919</v>
      </c>
      <c r="W48" s="344" t="s">
        <v>919</v>
      </c>
      <c r="X48" s="339"/>
      <c r="Y48" s="339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33" customHeight="1" x14ac:dyDescent="0.3">
      <c r="A49" s="299" t="s">
        <v>96</v>
      </c>
      <c r="B49" s="326" t="s">
        <v>826</v>
      </c>
      <c r="C49" s="299" t="s">
        <v>791</v>
      </c>
      <c r="D49" s="344">
        <v>8.7839999999999989</v>
      </c>
      <c r="E49" s="344">
        <v>0</v>
      </c>
      <c r="F49" s="344">
        <v>8.7839999999999989</v>
      </c>
      <c r="G49" s="344">
        <v>0.32</v>
      </c>
      <c r="H49" s="344">
        <v>0</v>
      </c>
      <c r="I49" s="344">
        <v>8.7950000000000017</v>
      </c>
      <c r="J49" s="344">
        <v>0</v>
      </c>
      <c r="K49" s="344">
        <v>0</v>
      </c>
      <c r="L49" s="344">
        <v>0</v>
      </c>
      <c r="M49" s="344">
        <v>8.4929999999999986</v>
      </c>
      <c r="N49" s="344">
        <v>0.32</v>
      </c>
      <c r="O49" s="344">
        <v>0</v>
      </c>
      <c r="P49" s="344">
        <v>8.7950000000000017</v>
      </c>
      <c r="Q49" s="344">
        <v>0</v>
      </c>
      <c r="R49" s="344">
        <v>3</v>
      </c>
      <c r="S49" s="344" t="s">
        <v>919</v>
      </c>
      <c r="T49" s="344" t="s">
        <v>919</v>
      </c>
      <c r="U49" s="344" t="s">
        <v>919</v>
      </c>
      <c r="V49" s="345" t="s">
        <v>919</v>
      </c>
      <c r="W49" s="344" t="s">
        <v>919</v>
      </c>
      <c r="X49" s="339"/>
      <c r="Y49" s="339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55.2" x14ac:dyDescent="0.3">
      <c r="A50" s="299" t="s">
        <v>97</v>
      </c>
      <c r="B50" s="302" t="s">
        <v>827</v>
      </c>
      <c r="C50" s="299" t="s">
        <v>791</v>
      </c>
      <c r="D50" s="344">
        <v>2.0190000000000001</v>
      </c>
      <c r="E50" s="344">
        <v>0</v>
      </c>
      <c r="F50" s="344">
        <v>2.0190000000000001</v>
      </c>
      <c r="G50" s="344">
        <v>0.32</v>
      </c>
      <c r="H50" s="344">
        <v>0</v>
      </c>
      <c r="I50" s="344">
        <v>0</v>
      </c>
      <c r="J50" s="344">
        <v>0</v>
      </c>
      <c r="K50" s="344">
        <v>3</v>
      </c>
      <c r="L50" s="344">
        <v>0</v>
      </c>
      <c r="M50" s="344">
        <v>1.8980000000000001</v>
      </c>
      <c r="N50" s="344">
        <v>0.32</v>
      </c>
      <c r="O50" s="344">
        <v>0</v>
      </c>
      <c r="P50" s="344">
        <v>0</v>
      </c>
      <c r="Q50" s="344">
        <v>0</v>
      </c>
      <c r="R50" s="344">
        <v>3</v>
      </c>
      <c r="S50" s="344" t="s">
        <v>919</v>
      </c>
      <c r="T50" s="344" t="s">
        <v>919</v>
      </c>
      <c r="U50" s="344" t="s">
        <v>919</v>
      </c>
      <c r="V50" s="345" t="s">
        <v>919</v>
      </c>
      <c r="W50" s="344" t="s">
        <v>919</v>
      </c>
      <c r="X50" s="339"/>
      <c r="Y50" s="339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27.6" x14ac:dyDescent="0.3">
      <c r="A51" s="299" t="s">
        <v>98</v>
      </c>
      <c r="B51" s="302" t="s">
        <v>828</v>
      </c>
      <c r="C51" s="299" t="s">
        <v>791</v>
      </c>
      <c r="D51" s="344">
        <v>0.96900000000000008</v>
      </c>
      <c r="E51" s="344">
        <v>0</v>
      </c>
      <c r="F51" s="344">
        <v>0.96900000000000008</v>
      </c>
      <c r="G51" s="344">
        <v>0.32</v>
      </c>
      <c r="H51" s="344">
        <v>0</v>
      </c>
      <c r="I51" s="344">
        <v>0</v>
      </c>
      <c r="J51" s="344">
        <v>0</v>
      </c>
      <c r="K51" s="344">
        <v>0</v>
      </c>
      <c r="L51" s="344">
        <v>0</v>
      </c>
      <c r="M51" s="344">
        <v>0.96300000000000008</v>
      </c>
      <c r="N51" s="344">
        <v>0.32</v>
      </c>
      <c r="O51" s="344">
        <v>0</v>
      </c>
      <c r="P51" s="344">
        <v>0</v>
      </c>
      <c r="Q51" s="344">
        <v>0</v>
      </c>
      <c r="R51" s="344">
        <v>0</v>
      </c>
      <c r="S51" s="344" t="s">
        <v>919</v>
      </c>
      <c r="T51" s="344" t="s">
        <v>919</v>
      </c>
      <c r="U51" s="344" t="s">
        <v>919</v>
      </c>
      <c r="V51" s="345" t="s">
        <v>919</v>
      </c>
      <c r="W51" s="344" t="s">
        <v>919</v>
      </c>
      <c r="X51" s="339"/>
      <c r="Y51" s="33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27.6" x14ac:dyDescent="0.3">
      <c r="A52" s="299" t="s">
        <v>98</v>
      </c>
      <c r="B52" s="302" t="s">
        <v>829</v>
      </c>
      <c r="C52" s="299" t="s">
        <v>830</v>
      </c>
      <c r="D52" s="344">
        <v>0.43099999999999999</v>
      </c>
      <c r="E52" s="344">
        <v>0</v>
      </c>
      <c r="F52" s="344">
        <v>0.43099999999999999</v>
      </c>
      <c r="G52" s="344">
        <v>0.16</v>
      </c>
      <c r="H52" s="344">
        <v>0</v>
      </c>
      <c r="I52" s="344">
        <v>0</v>
      </c>
      <c r="J52" s="344">
        <v>0</v>
      </c>
      <c r="K52" s="344">
        <v>0</v>
      </c>
      <c r="L52" s="344">
        <v>0</v>
      </c>
      <c r="M52" s="344">
        <v>0.42799999999999999</v>
      </c>
      <c r="N52" s="344">
        <v>0.16</v>
      </c>
      <c r="O52" s="344">
        <v>0</v>
      </c>
      <c r="P52" s="344">
        <v>0</v>
      </c>
      <c r="Q52" s="344">
        <v>0</v>
      </c>
      <c r="R52" s="344">
        <v>0</v>
      </c>
      <c r="S52" s="344">
        <v>0</v>
      </c>
      <c r="T52" s="344">
        <v>0</v>
      </c>
      <c r="U52" s="344">
        <f>M52-F52</f>
        <v>-3.0000000000000027E-3</v>
      </c>
      <c r="V52" s="345">
        <v>-0.69605568445475707</v>
      </c>
      <c r="W52" s="344" t="s">
        <v>919</v>
      </c>
      <c r="X52" s="339"/>
      <c r="Y52" s="339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27.6" x14ac:dyDescent="0.3">
      <c r="A53" s="299" t="s">
        <v>98</v>
      </c>
      <c r="B53" s="302" t="s">
        <v>831</v>
      </c>
      <c r="C53" s="299" t="s">
        <v>832</v>
      </c>
      <c r="D53" s="344">
        <v>0.53800000000000003</v>
      </c>
      <c r="E53" s="344">
        <v>0</v>
      </c>
      <c r="F53" s="344">
        <v>0.53800000000000003</v>
      </c>
      <c r="G53" s="344">
        <v>0.16</v>
      </c>
      <c r="H53" s="344">
        <v>0</v>
      </c>
      <c r="I53" s="344">
        <v>0</v>
      </c>
      <c r="J53" s="344">
        <v>0</v>
      </c>
      <c r="K53" s="344">
        <v>0</v>
      </c>
      <c r="L53" s="344">
        <v>0</v>
      </c>
      <c r="M53" s="344">
        <v>0.53500000000000003</v>
      </c>
      <c r="N53" s="344">
        <v>0.16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f>M53-F53</f>
        <v>-3.0000000000000027E-3</v>
      </c>
      <c r="V53" s="345">
        <v>-0.55762081784386663</v>
      </c>
      <c r="W53" s="344" t="s">
        <v>919</v>
      </c>
      <c r="X53" s="339"/>
      <c r="Y53" s="339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43.5" customHeight="1" x14ac:dyDescent="0.3">
      <c r="A54" s="299" t="s">
        <v>99</v>
      </c>
      <c r="B54" s="302" t="s">
        <v>833</v>
      </c>
      <c r="C54" s="299" t="s">
        <v>791</v>
      </c>
      <c r="D54" s="344">
        <v>1.05</v>
      </c>
      <c r="E54" s="344">
        <v>0</v>
      </c>
      <c r="F54" s="344">
        <v>1.05</v>
      </c>
      <c r="G54" s="344">
        <v>0</v>
      </c>
      <c r="H54" s="344">
        <v>0</v>
      </c>
      <c r="I54" s="344">
        <v>0</v>
      </c>
      <c r="J54" s="344">
        <v>0</v>
      </c>
      <c r="K54" s="344">
        <v>3</v>
      </c>
      <c r="L54" s="344">
        <v>0</v>
      </c>
      <c r="M54" s="344">
        <v>0.93500000000000005</v>
      </c>
      <c r="N54" s="344">
        <v>0</v>
      </c>
      <c r="O54" s="344">
        <v>0</v>
      </c>
      <c r="P54" s="344">
        <v>0</v>
      </c>
      <c r="Q54" s="344">
        <v>0</v>
      </c>
      <c r="R54" s="344">
        <v>3</v>
      </c>
      <c r="S54" s="344" t="s">
        <v>919</v>
      </c>
      <c r="T54" s="344" t="s">
        <v>919</v>
      </c>
      <c r="U54" s="344" t="s">
        <v>919</v>
      </c>
      <c r="V54" s="345" t="s">
        <v>919</v>
      </c>
      <c r="W54" s="346" t="s">
        <v>923</v>
      </c>
      <c r="X54" s="339"/>
      <c r="Y54" s="339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45.75" customHeight="1" x14ac:dyDescent="0.3">
      <c r="A55" s="299" t="s">
        <v>99</v>
      </c>
      <c r="B55" s="302" t="s">
        <v>921</v>
      </c>
      <c r="C55" s="299" t="s">
        <v>834</v>
      </c>
      <c r="D55" s="344">
        <v>1.05</v>
      </c>
      <c r="E55" s="344">
        <v>0</v>
      </c>
      <c r="F55" s="344">
        <v>1.05</v>
      </c>
      <c r="G55" s="344">
        <v>0</v>
      </c>
      <c r="H55" s="344">
        <v>0</v>
      </c>
      <c r="I55" s="344">
        <v>0</v>
      </c>
      <c r="J55" s="344">
        <v>0</v>
      </c>
      <c r="K55" s="344">
        <v>3</v>
      </c>
      <c r="L55" s="344">
        <v>0</v>
      </c>
      <c r="M55" s="344">
        <v>0.93500000000000005</v>
      </c>
      <c r="N55" s="344">
        <v>0</v>
      </c>
      <c r="O55" s="344">
        <v>0</v>
      </c>
      <c r="P55" s="344">
        <v>0</v>
      </c>
      <c r="Q55" s="344">
        <v>0</v>
      </c>
      <c r="R55" s="344">
        <v>3</v>
      </c>
      <c r="S55" s="344">
        <v>0</v>
      </c>
      <c r="T55" s="344">
        <v>0</v>
      </c>
      <c r="U55" s="344">
        <f>M55-F55</f>
        <v>-0.11499999999999999</v>
      </c>
      <c r="V55" s="345">
        <v>-10.952380952380951</v>
      </c>
      <c r="W55" s="346" t="s">
        <v>923</v>
      </c>
      <c r="X55" s="339"/>
      <c r="Y55" s="339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41.4" x14ac:dyDescent="0.3">
      <c r="A56" s="299" t="s">
        <v>107</v>
      </c>
      <c r="B56" s="302" t="s">
        <v>835</v>
      </c>
      <c r="C56" s="299" t="s">
        <v>791</v>
      </c>
      <c r="D56" s="344">
        <v>6.7649999999999988</v>
      </c>
      <c r="E56" s="344">
        <v>0</v>
      </c>
      <c r="F56" s="344">
        <v>6.7649999999999988</v>
      </c>
      <c r="G56" s="344">
        <v>0</v>
      </c>
      <c r="H56" s="344">
        <v>0</v>
      </c>
      <c r="I56" s="344">
        <v>8.7950000000000017</v>
      </c>
      <c r="J56" s="344">
        <v>0</v>
      </c>
      <c r="K56" s="344">
        <v>0</v>
      </c>
      <c r="L56" s="344">
        <v>0</v>
      </c>
      <c r="M56" s="344">
        <v>6.5949999999999989</v>
      </c>
      <c r="N56" s="344">
        <v>0</v>
      </c>
      <c r="O56" s="344">
        <v>0</v>
      </c>
      <c r="P56" s="344">
        <v>8.7950000000000017</v>
      </c>
      <c r="Q56" s="344">
        <v>0</v>
      </c>
      <c r="R56" s="344">
        <v>0</v>
      </c>
      <c r="S56" s="344" t="s">
        <v>919</v>
      </c>
      <c r="T56" s="344" t="s">
        <v>919</v>
      </c>
      <c r="U56" s="344" t="s">
        <v>919</v>
      </c>
      <c r="V56" s="345" t="s">
        <v>919</v>
      </c>
      <c r="W56" s="344" t="s">
        <v>919</v>
      </c>
      <c r="X56" s="339"/>
      <c r="Y56" s="339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27.6" x14ac:dyDescent="0.3">
      <c r="A57" s="299" t="s">
        <v>836</v>
      </c>
      <c r="B57" s="302" t="s">
        <v>837</v>
      </c>
      <c r="C57" s="299" t="s">
        <v>791</v>
      </c>
      <c r="D57" s="344">
        <v>6.7649999999999988</v>
      </c>
      <c r="E57" s="344">
        <v>0</v>
      </c>
      <c r="F57" s="344">
        <v>6.7649999999999988</v>
      </c>
      <c r="G57" s="344">
        <v>0</v>
      </c>
      <c r="H57" s="344">
        <v>0</v>
      </c>
      <c r="I57" s="344">
        <v>8.7950000000000017</v>
      </c>
      <c r="J57" s="344">
        <v>0</v>
      </c>
      <c r="K57" s="344">
        <v>0</v>
      </c>
      <c r="L57" s="344">
        <v>0</v>
      </c>
      <c r="M57" s="344">
        <v>6.5949999999999989</v>
      </c>
      <c r="N57" s="344">
        <v>0</v>
      </c>
      <c r="O57" s="344">
        <v>0</v>
      </c>
      <c r="P57" s="344">
        <v>8.7950000000000017</v>
      </c>
      <c r="Q57" s="344">
        <v>0</v>
      </c>
      <c r="R57" s="344">
        <v>0</v>
      </c>
      <c r="S57" s="344" t="s">
        <v>919</v>
      </c>
      <c r="T57" s="344" t="s">
        <v>919</v>
      </c>
      <c r="U57" s="344" t="s">
        <v>919</v>
      </c>
      <c r="V57" s="345" t="s">
        <v>919</v>
      </c>
      <c r="W57" s="344" t="s">
        <v>919</v>
      </c>
      <c r="X57" s="339"/>
      <c r="Y57" s="339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9.5" customHeight="1" x14ac:dyDescent="0.3">
      <c r="A58" s="299" t="s">
        <v>836</v>
      </c>
      <c r="B58" s="326" t="s">
        <v>929</v>
      </c>
      <c r="C58" s="299" t="s">
        <v>930</v>
      </c>
      <c r="D58" s="344">
        <v>0</v>
      </c>
      <c r="E58" s="344">
        <v>0</v>
      </c>
      <c r="F58" s="344">
        <v>0</v>
      </c>
      <c r="G58" s="344">
        <v>0</v>
      </c>
      <c r="H58" s="344">
        <v>0</v>
      </c>
      <c r="I58" s="344">
        <v>0</v>
      </c>
      <c r="J58" s="344">
        <v>0</v>
      </c>
      <c r="K58" s="344">
        <v>0</v>
      </c>
      <c r="L58" s="344">
        <v>0</v>
      </c>
      <c r="M58" s="344">
        <v>0</v>
      </c>
      <c r="N58" s="344">
        <v>0</v>
      </c>
      <c r="O58" s="344">
        <v>0</v>
      </c>
      <c r="P58" s="344">
        <v>0</v>
      </c>
      <c r="Q58" s="344">
        <v>0</v>
      </c>
      <c r="R58" s="344">
        <v>0</v>
      </c>
      <c r="S58" s="344">
        <v>0</v>
      </c>
      <c r="T58" s="344">
        <v>0</v>
      </c>
      <c r="U58" s="344">
        <v>0</v>
      </c>
      <c r="V58" s="344">
        <v>0</v>
      </c>
      <c r="W58" s="344" t="s">
        <v>919</v>
      </c>
      <c r="X58" s="339"/>
      <c r="Y58" s="339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20.25" customHeight="1" x14ac:dyDescent="0.3">
      <c r="A59" s="299" t="s">
        <v>836</v>
      </c>
      <c r="B59" s="326" t="s">
        <v>931</v>
      </c>
      <c r="C59" s="299" t="s">
        <v>932</v>
      </c>
      <c r="D59" s="344">
        <v>0</v>
      </c>
      <c r="E59" s="344">
        <v>0</v>
      </c>
      <c r="F59" s="344">
        <v>0</v>
      </c>
      <c r="G59" s="344">
        <v>0</v>
      </c>
      <c r="H59" s="344">
        <v>0</v>
      </c>
      <c r="I59" s="344">
        <v>0</v>
      </c>
      <c r="J59" s="344">
        <v>0</v>
      </c>
      <c r="K59" s="344">
        <v>0</v>
      </c>
      <c r="L59" s="344">
        <v>0</v>
      </c>
      <c r="M59" s="344">
        <v>0</v>
      </c>
      <c r="N59" s="344">
        <v>0</v>
      </c>
      <c r="O59" s="344">
        <v>0</v>
      </c>
      <c r="P59" s="344">
        <v>0</v>
      </c>
      <c r="Q59" s="344">
        <v>0</v>
      </c>
      <c r="R59" s="344">
        <v>0</v>
      </c>
      <c r="S59" s="344">
        <v>0</v>
      </c>
      <c r="T59" s="344">
        <v>0</v>
      </c>
      <c r="U59" s="344">
        <v>0</v>
      </c>
      <c r="V59" s="344">
        <v>0</v>
      </c>
      <c r="W59" s="344" t="s">
        <v>919</v>
      </c>
      <c r="X59" s="339"/>
      <c r="Y59" s="339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18.75" customHeight="1" x14ac:dyDescent="0.3">
      <c r="A60" s="299" t="s">
        <v>836</v>
      </c>
      <c r="B60" s="326" t="s">
        <v>933</v>
      </c>
      <c r="C60" s="299" t="s">
        <v>934</v>
      </c>
      <c r="D60" s="344">
        <v>0</v>
      </c>
      <c r="E60" s="344">
        <v>0</v>
      </c>
      <c r="F60" s="344">
        <v>0</v>
      </c>
      <c r="G60" s="344">
        <v>0</v>
      </c>
      <c r="H60" s="344">
        <v>0</v>
      </c>
      <c r="I60" s="344">
        <v>0</v>
      </c>
      <c r="J60" s="344">
        <v>0</v>
      </c>
      <c r="K60" s="344">
        <v>0</v>
      </c>
      <c r="L60" s="344">
        <v>0</v>
      </c>
      <c r="M60" s="344">
        <v>0</v>
      </c>
      <c r="N60" s="344">
        <v>0</v>
      </c>
      <c r="O60" s="344">
        <v>0</v>
      </c>
      <c r="P60" s="344">
        <v>0</v>
      </c>
      <c r="Q60" s="344">
        <v>0</v>
      </c>
      <c r="R60" s="344">
        <v>0</v>
      </c>
      <c r="S60" s="344">
        <v>0</v>
      </c>
      <c r="T60" s="344">
        <v>0</v>
      </c>
      <c r="U60" s="344">
        <v>0</v>
      </c>
      <c r="V60" s="344">
        <v>0</v>
      </c>
      <c r="W60" s="344" t="s">
        <v>919</v>
      </c>
      <c r="X60" s="339"/>
      <c r="Y60" s="339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34.5" customHeight="1" x14ac:dyDescent="0.3">
      <c r="A61" s="299" t="s">
        <v>836</v>
      </c>
      <c r="B61" s="326" t="s">
        <v>935</v>
      </c>
      <c r="C61" s="299" t="s">
        <v>936</v>
      </c>
      <c r="D61" s="344">
        <v>0</v>
      </c>
      <c r="E61" s="344">
        <v>0</v>
      </c>
      <c r="F61" s="344">
        <v>0</v>
      </c>
      <c r="G61" s="344">
        <v>0</v>
      </c>
      <c r="H61" s="344">
        <v>0</v>
      </c>
      <c r="I61" s="344">
        <v>0</v>
      </c>
      <c r="J61" s="344">
        <v>0</v>
      </c>
      <c r="K61" s="344">
        <v>0</v>
      </c>
      <c r="L61" s="344">
        <v>0</v>
      </c>
      <c r="M61" s="344">
        <v>0</v>
      </c>
      <c r="N61" s="344">
        <v>0</v>
      </c>
      <c r="O61" s="344">
        <v>0</v>
      </c>
      <c r="P61" s="344">
        <v>0</v>
      </c>
      <c r="Q61" s="344">
        <v>0</v>
      </c>
      <c r="R61" s="344">
        <v>0</v>
      </c>
      <c r="S61" s="344">
        <v>0</v>
      </c>
      <c r="T61" s="344">
        <v>0</v>
      </c>
      <c r="U61" s="344">
        <v>0</v>
      </c>
      <c r="V61" s="344">
        <v>0</v>
      </c>
      <c r="W61" s="344" t="s">
        <v>919</v>
      </c>
      <c r="X61" s="339"/>
      <c r="Y61" s="339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21.75" customHeight="1" x14ac:dyDescent="0.3">
      <c r="A62" s="299" t="s">
        <v>836</v>
      </c>
      <c r="B62" s="326" t="s">
        <v>937</v>
      </c>
      <c r="C62" s="299" t="s">
        <v>938</v>
      </c>
      <c r="D62" s="344">
        <v>0</v>
      </c>
      <c r="E62" s="344">
        <v>0</v>
      </c>
      <c r="F62" s="344">
        <v>0</v>
      </c>
      <c r="G62" s="344">
        <v>0</v>
      </c>
      <c r="H62" s="344">
        <v>0</v>
      </c>
      <c r="I62" s="344">
        <v>0</v>
      </c>
      <c r="J62" s="344">
        <v>0</v>
      </c>
      <c r="K62" s="344">
        <v>0</v>
      </c>
      <c r="L62" s="344">
        <v>0</v>
      </c>
      <c r="M62" s="344">
        <v>0</v>
      </c>
      <c r="N62" s="344">
        <v>0</v>
      </c>
      <c r="O62" s="344">
        <v>0</v>
      </c>
      <c r="P62" s="344">
        <v>0</v>
      </c>
      <c r="Q62" s="344">
        <v>0</v>
      </c>
      <c r="R62" s="344">
        <v>0</v>
      </c>
      <c r="S62" s="344">
        <v>0</v>
      </c>
      <c r="T62" s="344">
        <v>0</v>
      </c>
      <c r="U62" s="344">
        <v>0</v>
      </c>
      <c r="V62" s="344">
        <v>0</v>
      </c>
      <c r="W62" s="344" t="s">
        <v>919</v>
      </c>
      <c r="X62" s="339"/>
      <c r="Y62" s="339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36" customHeight="1" x14ac:dyDescent="0.3">
      <c r="A63" s="299" t="s">
        <v>836</v>
      </c>
      <c r="B63" s="326" t="s">
        <v>939</v>
      </c>
      <c r="C63" s="299" t="s">
        <v>940</v>
      </c>
      <c r="D63" s="344">
        <v>0</v>
      </c>
      <c r="E63" s="344">
        <v>0</v>
      </c>
      <c r="F63" s="344">
        <v>0</v>
      </c>
      <c r="G63" s="344">
        <v>0</v>
      </c>
      <c r="H63" s="344">
        <v>0</v>
      </c>
      <c r="I63" s="344">
        <v>0</v>
      </c>
      <c r="J63" s="344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0</v>
      </c>
      <c r="T63" s="344">
        <v>0</v>
      </c>
      <c r="U63" s="344">
        <v>0</v>
      </c>
      <c r="V63" s="344">
        <v>0</v>
      </c>
      <c r="W63" s="344" t="s">
        <v>919</v>
      </c>
      <c r="X63" s="339"/>
      <c r="Y63" s="339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22.5" customHeight="1" x14ac:dyDescent="0.3">
      <c r="A64" s="299" t="s">
        <v>836</v>
      </c>
      <c r="B64" s="326" t="s">
        <v>941</v>
      </c>
      <c r="C64" s="299" t="s">
        <v>942</v>
      </c>
      <c r="D64" s="344">
        <v>0</v>
      </c>
      <c r="E64" s="344">
        <v>0</v>
      </c>
      <c r="F64" s="344">
        <v>0</v>
      </c>
      <c r="G64" s="344">
        <v>0</v>
      </c>
      <c r="H64" s="344">
        <v>0</v>
      </c>
      <c r="I64" s="344">
        <v>0</v>
      </c>
      <c r="J64" s="344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0</v>
      </c>
      <c r="U64" s="344">
        <v>0</v>
      </c>
      <c r="V64" s="344">
        <v>0</v>
      </c>
      <c r="W64" s="344" t="s">
        <v>919</v>
      </c>
      <c r="X64" s="339"/>
      <c r="Y64" s="339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25.5" customHeight="1" x14ac:dyDescent="0.3">
      <c r="A65" s="299" t="s">
        <v>836</v>
      </c>
      <c r="B65" s="326" t="s">
        <v>943</v>
      </c>
      <c r="C65" s="299" t="s">
        <v>944</v>
      </c>
      <c r="D65" s="344">
        <v>0</v>
      </c>
      <c r="E65" s="344">
        <v>0</v>
      </c>
      <c r="F65" s="344">
        <v>0</v>
      </c>
      <c r="G65" s="344">
        <v>0</v>
      </c>
      <c r="H65" s="344">
        <v>0</v>
      </c>
      <c r="I65" s="344">
        <v>0</v>
      </c>
      <c r="J65" s="344">
        <v>0</v>
      </c>
      <c r="K65" s="344">
        <v>0</v>
      </c>
      <c r="L65" s="344">
        <v>0</v>
      </c>
      <c r="M65" s="344">
        <v>0</v>
      </c>
      <c r="N65" s="344">
        <v>0</v>
      </c>
      <c r="O65" s="344">
        <v>0</v>
      </c>
      <c r="P65" s="344">
        <v>0</v>
      </c>
      <c r="Q65" s="344">
        <v>0</v>
      </c>
      <c r="R65" s="344">
        <v>0</v>
      </c>
      <c r="S65" s="344">
        <v>0</v>
      </c>
      <c r="T65" s="344">
        <v>0</v>
      </c>
      <c r="U65" s="344">
        <v>0</v>
      </c>
      <c r="V65" s="344">
        <v>0</v>
      </c>
      <c r="W65" s="344" t="s">
        <v>919</v>
      </c>
      <c r="X65" s="339"/>
      <c r="Y65" s="339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33.75" customHeight="1" x14ac:dyDescent="0.3">
      <c r="A66" s="299" t="s">
        <v>836</v>
      </c>
      <c r="B66" s="326" t="s">
        <v>945</v>
      </c>
      <c r="C66" s="299" t="s">
        <v>946</v>
      </c>
      <c r="D66" s="344">
        <v>0</v>
      </c>
      <c r="E66" s="344">
        <v>0</v>
      </c>
      <c r="F66" s="344">
        <v>0</v>
      </c>
      <c r="G66" s="344">
        <v>0</v>
      </c>
      <c r="H66" s="344">
        <v>0</v>
      </c>
      <c r="I66" s="344">
        <v>0</v>
      </c>
      <c r="J66" s="344">
        <v>0</v>
      </c>
      <c r="K66" s="344">
        <v>0</v>
      </c>
      <c r="L66" s="344">
        <v>0</v>
      </c>
      <c r="M66" s="344">
        <v>0</v>
      </c>
      <c r="N66" s="344">
        <v>0</v>
      </c>
      <c r="O66" s="344">
        <v>0</v>
      </c>
      <c r="P66" s="344">
        <v>0</v>
      </c>
      <c r="Q66" s="344">
        <v>0</v>
      </c>
      <c r="R66" s="344">
        <v>0</v>
      </c>
      <c r="S66" s="344">
        <v>0</v>
      </c>
      <c r="T66" s="344">
        <v>0</v>
      </c>
      <c r="U66" s="344">
        <v>0</v>
      </c>
      <c r="V66" s="344">
        <v>0</v>
      </c>
      <c r="W66" s="344" t="s">
        <v>919</v>
      </c>
      <c r="X66" s="339"/>
      <c r="Y66" s="339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27.6" x14ac:dyDescent="0.3">
      <c r="A67" s="299" t="s">
        <v>836</v>
      </c>
      <c r="B67" s="326" t="s">
        <v>947</v>
      </c>
      <c r="C67" s="299" t="s">
        <v>948</v>
      </c>
      <c r="D67" s="344">
        <v>0</v>
      </c>
      <c r="E67" s="344">
        <v>0</v>
      </c>
      <c r="F67" s="344">
        <v>0</v>
      </c>
      <c r="G67" s="344">
        <v>0</v>
      </c>
      <c r="H67" s="344">
        <v>0</v>
      </c>
      <c r="I67" s="344">
        <v>0</v>
      </c>
      <c r="J67" s="344">
        <v>0</v>
      </c>
      <c r="K67" s="344">
        <v>0</v>
      </c>
      <c r="L67" s="344">
        <v>0</v>
      </c>
      <c r="M67" s="344">
        <v>0</v>
      </c>
      <c r="N67" s="344">
        <v>0</v>
      </c>
      <c r="O67" s="344">
        <v>0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0</v>
      </c>
      <c r="W67" s="344" t="s">
        <v>919</v>
      </c>
      <c r="X67" s="339"/>
      <c r="Y67" s="339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27.6" x14ac:dyDescent="0.3">
      <c r="A68" s="299" t="s">
        <v>836</v>
      </c>
      <c r="B68" s="326" t="s">
        <v>949</v>
      </c>
      <c r="C68" s="299" t="s">
        <v>950</v>
      </c>
      <c r="D68" s="344">
        <v>0</v>
      </c>
      <c r="E68" s="344">
        <v>0</v>
      </c>
      <c r="F68" s="344">
        <v>0</v>
      </c>
      <c r="G68" s="344">
        <v>0</v>
      </c>
      <c r="H68" s="344">
        <v>0</v>
      </c>
      <c r="I68" s="344">
        <v>0</v>
      </c>
      <c r="J68" s="344">
        <v>0</v>
      </c>
      <c r="K68" s="344">
        <v>0</v>
      </c>
      <c r="L68" s="344">
        <v>0</v>
      </c>
      <c r="M68" s="344">
        <v>0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  <c r="S68" s="344">
        <v>0</v>
      </c>
      <c r="T68" s="344">
        <v>0</v>
      </c>
      <c r="U68" s="344">
        <v>0</v>
      </c>
      <c r="V68" s="344">
        <v>0</v>
      </c>
      <c r="W68" s="344" t="s">
        <v>919</v>
      </c>
      <c r="X68" s="339"/>
      <c r="Y68" s="339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36.75" customHeight="1" x14ac:dyDescent="0.3">
      <c r="A69" s="299" t="s">
        <v>836</v>
      </c>
      <c r="B69" s="326" t="s">
        <v>838</v>
      </c>
      <c r="C69" s="299" t="s">
        <v>839</v>
      </c>
      <c r="D69" s="344">
        <v>0.27100000000000002</v>
      </c>
      <c r="E69" s="344">
        <v>0</v>
      </c>
      <c r="F69" s="344">
        <v>0.27100000000000002</v>
      </c>
      <c r="G69" s="344">
        <v>0</v>
      </c>
      <c r="H69" s="344">
        <v>0</v>
      </c>
      <c r="I69" s="344">
        <v>0.32</v>
      </c>
      <c r="J69" s="344">
        <v>0</v>
      </c>
      <c r="K69" s="344">
        <v>0</v>
      </c>
      <c r="L69" s="344">
        <v>0</v>
      </c>
      <c r="M69" s="344">
        <v>0.27</v>
      </c>
      <c r="N69" s="344">
        <v>0</v>
      </c>
      <c r="O69" s="344">
        <v>0</v>
      </c>
      <c r="P69" s="344">
        <v>0.32</v>
      </c>
      <c r="Q69" s="344">
        <v>0</v>
      </c>
      <c r="R69" s="344">
        <v>0</v>
      </c>
      <c r="S69" s="344">
        <v>0</v>
      </c>
      <c r="T69" s="344">
        <v>0</v>
      </c>
      <c r="U69" s="344">
        <f t="shared" ref="U69:U94" si="1">M69-F69</f>
        <v>-1.0000000000000009E-3</v>
      </c>
      <c r="V69" s="345">
        <v>-0.36900369003690064</v>
      </c>
      <c r="W69" s="344" t="s">
        <v>919</v>
      </c>
      <c r="X69" s="339"/>
      <c r="Y69" s="339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ht="36" customHeight="1" x14ac:dyDescent="0.3">
      <c r="A70" s="299" t="s">
        <v>836</v>
      </c>
      <c r="B70" s="326" t="s">
        <v>840</v>
      </c>
      <c r="C70" s="299" t="s">
        <v>841</v>
      </c>
      <c r="D70" s="344">
        <v>0.21099999999999999</v>
      </c>
      <c r="E70" s="344">
        <v>0</v>
      </c>
      <c r="F70" s="344">
        <v>0.21099999999999999</v>
      </c>
      <c r="G70" s="344">
        <v>0</v>
      </c>
      <c r="H70" s="344">
        <v>0</v>
      </c>
      <c r="I70" s="344">
        <v>0.32</v>
      </c>
      <c r="J70" s="344">
        <v>0</v>
      </c>
      <c r="K70" s="344">
        <v>0</v>
      </c>
      <c r="L70" s="344">
        <v>0</v>
      </c>
      <c r="M70" s="344">
        <v>0.20899999999999999</v>
      </c>
      <c r="N70" s="344">
        <v>0</v>
      </c>
      <c r="O70" s="344">
        <v>0</v>
      </c>
      <c r="P70" s="344">
        <v>0.32</v>
      </c>
      <c r="Q70" s="344">
        <v>0</v>
      </c>
      <c r="R70" s="344">
        <v>0</v>
      </c>
      <c r="S70" s="344">
        <v>0</v>
      </c>
      <c r="T70" s="344">
        <v>0</v>
      </c>
      <c r="U70" s="344">
        <f t="shared" si="1"/>
        <v>-2.0000000000000018E-3</v>
      </c>
      <c r="V70" s="345">
        <v>-0.94786729857819996</v>
      </c>
      <c r="W70" s="344" t="s">
        <v>919</v>
      </c>
      <c r="X70" s="339"/>
      <c r="Y70" s="339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34.5" customHeight="1" x14ac:dyDescent="0.3">
      <c r="A71" s="299" t="s">
        <v>836</v>
      </c>
      <c r="B71" s="326" t="s">
        <v>842</v>
      </c>
      <c r="C71" s="299" t="s">
        <v>843</v>
      </c>
      <c r="D71" s="344">
        <v>0.52800000000000002</v>
      </c>
      <c r="E71" s="344">
        <v>0</v>
      </c>
      <c r="F71" s="344">
        <v>0.52800000000000002</v>
      </c>
      <c r="G71" s="344">
        <v>0</v>
      </c>
      <c r="H71" s="344">
        <v>0</v>
      </c>
      <c r="I71" s="344">
        <v>0.4</v>
      </c>
      <c r="J71" s="344">
        <v>0</v>
      </c>
      <c r="K71" s="344">
        <v>0</v>
      </c>
      <c r="L71" s="344">
        <v>0</v>
      </c>
      <c r="M71" s="344">
        <v>0.52500000000000002</v>
      </c>
      <c r="N71" s="344">
        <v>0</v>
      </c>
      <c r="O71" s="344">
        <v>0</v>
      </c>
      <c r="P71" s="344">
        <v>0.4</v>
      </c>
      <c r="Q71" s="344">
        <v>0</v>
      </c>
      <c r="R71" s="344">
        <v>0</v>
      </c>
      <c r="S71" s="344">
        <v>0</v>
      </c>
      <c r="T71" s="344">
        <v>0</v>
      </c>
      <c r="U71" s="344">
        <f t="shared" si="1"/>
        <v>-3.0000000000000027E-3</v>
      </c>
      <c r="V71" s="345">
        <v>-0.56818181818181868</v>
      </c>
      <c r="W71" s="344" t="s">
        <v>919</v>
      </c>
      <c r="X71" s="339"/>
      <c r="Y71" s="339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ht="27.6" x14ac:dyDescent="0.3">
      <c r="A72" s="299" t="s">
        <v>836</v>
      </c>
      <c r="B72" s="326" t="s">
        <v>844</v>
      </c>
      <c r="C72" s="299" t="s">
        <v>845</v>
      </c>
      <c r="D72" s="344">
        <v>0.29199999999999998</v>
      </c>
      <c r="E72" s="344">
        <v>0</v>
      </c>
      <c r="F72" s="344">
        <v>0.29199999999999998</v>
      </c>
      <c r="G72" s="344">
        <v>0</v>
      </c>
      <c r="H72" s="344">
        <v>0</v>
      </c>
      <c r="I72" s="344">
        <v>0.44</v>
      </c>
      <c r="J72" s="344">
        <v>0</v>
      </c>
      <c r="K72" s="344">
        <v>0</v>
      </c>
      <c r="L72" s="344">
        <v>0</v>
      </c>
      <c r="M72" s="344">
        <v>0.29099999999999998</v>
      </c>
      <c r="N72" s="344">
        <v>0</v>
      </c>
      <c r="O72" s="344">
        <v>0</v>
      </c>
      <c r="P72" s="344">
        <v>0.44</v>
      </c>
      <c r="Q72" s="344">
        <v>0</v>
      </c>
      <c r="R72" s="344">
        <v>0</v>
      </c>
      <c r="S72" s="344">
        <v>0</v>
      </c>
      <c r="T72" s="344">
        <v>0</v>
      </c>
      <c r="U72" s="344">
        <f t="shared" si="1"/>
        <v>-1.0000000000000009E-3</v>
      </c>
      <c r="V72" s="345">
        <v>-0.34246575342465785</v>
      </c>
      <c r="W72" s="344" t="s">
        <v>919</v>
      </c>
      <c r="X72" s="339"/>
      <c r="Y72" s="339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ht="27.6" x14ac:dyDescent="0.3">
      <c r="A73" s="299" t="s">
        <v>836</v>
      </c>
      <c r="B73" s="326" t="s">
        <v>846</v>
      </c>
      <c r="C73" s="299" t="s">
        <v>847</v>
      </c>
      <c r="D73" s="344">
        <v>0.105</v>
      </c>
      <c r="E73" s="344">
        <v>0</v>
      </c>
      <c r="F73" s="344">
        <v>0.105</v>
      </c>
      <c r="G73" s="344">
        <v>0</v>
      </c>
      <c r="H73" s="344">
        <v>0</v>
      </c>
      <c r="I73" s="344">
        <v>0.12</v>
      </c>
      <c r="J73" s="344">
        <v>0</v>
      </c>
      <c r="K73" s="344">
        <v>0</v>
      </c>
      <c r="L73" s="344">
        <v>0</v>
      </c>
      <c r="M73" s="344">
        <v>0.105</v>
      </c>
      <c r="N73" s="344">
        <v>0</v>
      </c>
      <c r="O73" s="344">
        <v>0</v>
      </c>
      <c r="P73" s="344">
        <v>0.12</v>
      </c>
      <c r="Q73" s="344">
        <v>0</v>
      </c>
      <c r="R73" s="344">
        <v>0</v>
      </c>
      <c r="S73" s="344">
        <v>0</v>
      </c>
      <c r="T73" s="344">
        <v>0</v>
      </c>
      <c r="U73" s="344">
        <f t="shared" si="1"/>
        <v>0</v>
      </c>
      <c r="V73" s="345">
        <v>0</v>
      </c>
      <c r="W73" s="344" t="s">
        <v>919</v>
      </c>
      <c r="X73" s="339"/>
      <c r="Y73" s="339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ht="64.5" customHeight="1" x14ac:dyDescent="0.3">
      <c r="A74" s="299" t="s">
        <v>836</v>
      </c>
      <c r="B74" s="326" t="s">
        <v>848</v>
      </c>
      <c r="C74" s="299" t="s">
        <v>849</v>
      </c>
      <c r="D74" s="344">
        <v>0.308</v>
      </c>
      <c r="E74" s="344">
        <v>0</v>
      </c>
      <c r="F74" s="344">
        <v>0.308</v>
      </c>
      <c r="G74" s="344">
        <v>0</v>
      </c>
      <c r="H74" s="344">
        <v>0</v>
      </c>
      <c r="I74" s="344">
        <v>0.52</v>
      </c>
      <c r="J74" s="344">
        <v>0</v>
      </c>
      <c r="K74" s="344">
        <v>0</v>
      </c>
      <c r="L74" s="344">
        <v>0</v>
      </c>
      <c r="M74" s="344">
        <v>0.25600000000000001</v>
      </c>
      <c r="N74" s="344">
        <v>0</v>
      </c>
      <c r="O74" s="344">
        <v>0</v>
      </c>
      <c r="P74" s="344">
        <v>0.52</v>
      </c>
      <c r="Q74" s="344">
        <v>0</v>
      </c>
      <c r="R74" s="344">
        <v>0</v>
      </c>
      <c r="S74" s="344">
        <v>0</v>
      </c>
      <c r="T74" s="344">
        <v>0</v>
      </c>
      <c r="U74" s="344">
        <f t="shared" si="1"/>
        <v>-5.1999999999999991E-2</v>
      </c>
      <c r="V74" s="345">
        <v>-16.88311688311688</v>
      </c>
      <c r="W74" s="346" t="s">
        <v>922</v>
      </c>
      <c r="X74" s="339"/>
      <c r="Y74" s="339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ht="68.25" customHeight="1" x14ac:dyDescent="0.3">
      <c r="A75" s="299" t="s">
        <v>836</v>
      </c>
      <c r="B75" s="326" t="s">
        <v>850</v>
      </c>
      <c r="C75" s="299" t="s">
        <v>851</v>
      </c>
      <c r="D75" s="344">
        <v>0.28499999999999998</v>
      </c>
      <c r="E75" s="344">
        <v>0</v>
      </c>
      <c r="F75" s="344">
        <v>0.28499999999999998</v>
      </c>
      <c r="G75" s="344">
        <v>0</v>
      </c>
      <c r="H75" s="344">
        <v>0</v>
      </c>
      <c r="I75" s="344">
        <v>0.36</v>
      </c>
      <c r="J75" s="344">
        <v>0</v>
      </c>
      <c r="K75" s="344">
        <v>0</v>
      </c>
      <c r="L75" s="344">
        <v>0</v>
      </c>
      <c r="M75" s="344">
        <v>0.23899999999999999</v>
      </c>
      <c r="N75" s="344">
        <v>0</v>
      </c>
      <c r="O75" s="344">
        <v>0</v>
      </c>
      <c r="P75" s="344">
        <v>0.36</v>
      </c>
      <c r="Q75" s="344">
        <v>0</v>
      </c>
      <c r="R75" s="344">
        <v>0</v>
      </c>
      <c r="S75" s="344">
        <v>0</v>
      </c>
      <c r="T75" s="344">
        <v>0</v>
      </c>
      <c r="U75" s="344">
        <f t="shared" si="1"/>
        <v>-4.5999999999999985E-2</v>
      </c>
      <c r="V75" s="345">
        <v>-16.140350877192979</v>
      </c>
      <c r="W75" s="346" t="s">
        <v>922</v>
      </c>
      <c r="X75" s="339"/>
      <c r="Y75" s="339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ht="69.75" customHeight="1" x14ac:dyDescent="0.3">
      <c r="A76" s="299" t="s">
        <v>836</v>
      </c>
      <c r="B76" s="326" t="s">
        <v>852</v>
      </c>
      <c r="C76" s="299" t="s">
        <v>853</v>
      </c>
      <c r="D76" s="344">
        <v>0.35399999999999998</v>
      </c>
      <c r="E76" s="344">
        <v>0</v>
      </c>
      <c r="F76" s="344">
        <v>0.35399999999999998</v>
      </c>
      <c r="G76" s="344">
        <v>0</v>
      </c>
      <c r="H76" s="344">
        <v>0</v>
      </c>
      <c r="I76" s="344">
        <v>0.44</v>
      </c>
      <c r="J76" s="344">
        <v>0</v>
      </c>
      <c r="K76" s="344">
        <v>0</v>
      </c>
      <c r="L76" s="344">
        <v>0</v>
      </c>
      <c r="M76" s="344">
        <v>0.30099999999999999</v>
      </c>
      <c r="N76" s="344">
        <v>0</v>
      </c>
      <c r="O76" s="344">
        <v>0</v>
      </c>
      <c r="P76" s="344">
        <v>0.44</v>
      </c>
      <c r="Q76" s="344">
        <v>0</v>
      </c>
      <c r="R76" s="344">
        <v>0</v>
      </c>
      <c r="S76" s="344">
        <v>0</v>
      </c>
      <c r="T76" s="344">
        <v>0</v>
      </c>
      <c r="U76" s="344">
        <f t="shared" si="1"/>
        <v>-5.2999999999999992E-2</v>
      </c>
      <c r="V76" s="345">
        <v>-14.971751412429377</v>
      </c>
      <c r="W76" s="346" t="s">
        <v>922</v>
      </c>
      <c r="X76" s="339"/>
      <c r="Y76" s="339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ht="37.5" customHeight="1" x14ac:dyDescent="0.3">
      <c r="A77" s="299" t="s">
        <v>836</v>
      </c>
      <c r="B77" s="326" t="s">
        <v>854</v>
      </c>
      <c r="C77" s="299" t="s">
        <v>855</v>
      </c>
      <c r="D77" s="344">
        <v>0.27</v>
      </c>
      <c r="E77" s="344">
        <v>0</v>
      </c>
      <c r="F77" s="344">
        <v>0.27</v>
      </c>
      <c r="G77" s="344">
        <v>0</v>
      </c>
      <c r="H77" s="344">
        <v>0</v>
      </c>
      <c r="I77" s="344">
        <v>0.36</v>
      </c>
      <c r="J77" s="344">
        <v>0</v>
      </c>
      <c r="K77" s="344">
        <v>0</v>
      </c>
      <c r="L77" s="344">
        <v>0</v>
      </c>
      <c r="M77" s="344">
        <v>0.27</v>
      </c>
      <c r="N77" s="344">
        <v>0</v>
      </c>
      <c r="O77" s="344">
        <v>0</v>
      </c>
      <c r="P77" s="344">
        <v>0.36</v>
      </c>
      <c r="Q77" s="344">
        <v>0</v>
      </c>
      <c r="R77" s="344">
        <v>0</v>
      </c>
      <c r="S77" s="344">
        <v>0</v>
      </c>
      <c r="T77" s="344">
        <v>0</v>
      </c>
      <c r="U77" s="344">
        <f t="shared" si="1"/>
        <v>0</v>
      </c>
      <c r="V77" s="345">
        <v>0</v>
      </c>
      <c r="W77" s="344" t="s">
        <v>919</v>
      </c>
      <c r="X77" s="339"/>
      <c r="Y77" s="339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34.5" customHeight="1" x14ac:dyDescent="0.3">
      <c r="A78" s="299" t="s">
        <v>836</v>
      </c>
      <c r="B78" s="326" t="s">
        <v>856</v>
      </c>
      <c r="C78" s="299" t="s">
        <v>857</v>
      </c>
      <c r="D78" s="344">
        <v>0.34799999999999998</v>
      </c>
      <c r="E78" s="344">
        <v>0</v>
      </c>
      <c r="F78" s="344">
        <v>0.34799999999999998</v>
      </c>
      <c r="G78" s="344">
        <v>0</v>
      </c>
      <c r="H78" s="344">
        <v>0</v>
      </c>
      <c r="I78" s="344">
        <v>0.54500000000000004</v>
      </c>
      <c r="J78" s="344">
        <v>0</v>
      </c>
      <c r="K78" s="344">
        <v>0</v>
      </c>
      <c r="L78" s="344">
        <v>0</v>
      </c>
      <c r="M78" s="344">
        <v>0.34799999999999998</v>
      </c>
      <c r="N78" s="344">
        <v>0</v>
      </c>
      <c r="O78" s="344">
        <v>0</v>
      </c>
      <c r="P78" s="344">
        <v>0.54500000000000004</v>
      </c>
      <c r="Q78" s="344">
        <v>0</v>
      </c>
      <c r="R78" s="344">
        <v>0</v>
      </c>
      <c r="S78" s="344">
        <v>0</v>
      </c>
      <c r="T78" s="344">
        <v>0</v>
      </c>
      <c r="U78" s="344">
        <f t="shared" si="1"/>
        <v>0</v>
      </c>
      <c r="V78" s="345">
        <v>0</v>
      </c>
      <c r="W78" s="344" t="s">
        <v>919</v>
      </c>
      <c r="X78" s="339"/>
      <c r="Y78" s="339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34.5" customHeight="1" x14ac:dyDescent="0.3">
      <c r="A79" s="299" t="s">
        <v>836</v>
      </c>
      <c r="B79" s="326" t="s">
        <v>858</v>
      </c>
      <c r="C79" s="299" t="s">
        <v>859</v>
      </c>
      <c r="D79" s="344">
        <v>0.125</v>
      </c>
      <c r="E79" s="344">
        <v>0</v>
      </c>
      <c r="F79" s="344">
        <v>0.125</v>
      </c>
      <c r="G79" s="344">
        <v>0</v>
      </c>
      <c r="H79" s="344">
        <v>0</v>
      </c>
      <c r="I79" s="344">
        <v>0.36</v>
      </c>
      <c r="J79" s="344">
        <v>0</v>
      </c>
      <c r="K79" s="344">
        <v>0</v>
      </c>
      <c r="L79" s="344">
        <v>0</v>
      </c>
      <c r="M79" s="344">
        <v>0.125</v>
      </c>
      <c r="N79" s="344">
        <v>0</v>
      </c>
      <c r="O79" s="344">
        <v>0</v>
      </c>
      <c r="P79" s="344">
        <v>0.36</v>
      </c>
      <c r="Q79" s="344">
        <v>0</v>
      </c>
      <c r="R79" s="344">
        <v>0</v>
      </c>
      <c r="S79" s="344">
        <v>0</v>
      </c>
      <c r="T79" s="344">
        <v>0</v>
      </c>
      <c r="U79" s="344">
        <f t="shared" si="1"/>
        <v>0</v>
      </c>
      <c r="V79" s="345">
        <v>0</v>
      </c>
      <c r="W79" s="344" t="s">
        <v>919</v>
      </c>
      <c r="X79" s="339"/>
      <c r="Y79" s="339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37.5" customHeight="1" x14ac:dyDescent="0.3">
      <c r="A80" s="299" t="s">
        <v>836</v>
      </c>
      <c r="B80" s="326" t="s">
        <v>860</v>
      </c>
      <c r="C80" s="299" t="s">
        <v>861</v>
      </c>
      <c r="D80" s="344">
        <v>0.16700000000000001</v>
      </c>
      <c r="E80" s="344">
        <v>0</v>
      </c>
      <c r="F80" s="344">
        <v>0.16700000000000001</v>
      </c>
      <c r="G80" s="344">
        <v>0</v>
      </c>
      <c r="H80" s="344">
        <v>0</v>
      </c>
      <c r="I80" s="344">
        <v>0.28000000000000003</v>
      </c>
      <c r="J80" s="344">
        <v>0</v>
      </c>
      <c r="K80" s="344">
        <v>0</v>
      </c>
      <c r="L80" s="344">
        <v>0</v>
      </c>
      <c r="M80" s="344">
        <v>0.16700000000000001</v>
      </c>
      <c r="N80" s="344">
        <v>0</v>
      </c>
      <c r="O80" s="344">
        <v>0</v>
      </c>
      <c r="P80" s="344">
        <v>0.28000000000000003</v>
      </c>
      <c r="Q80" s="344">
        <v>0</v>
      </c>
      <c r="R80" s="344">
        <v>0</v>
      </c>
      <c r="S80" s="344">
        <v>0</v>
      </c>
      <c r="T80" s="344">
        <v>0</v>
      </c>
      <c r="U80" s="344">
        <f t="shared" si="1"/>
        <v>0</v>
      </c>
      <c r="V80" s="345">
        <v>0</v>
      </c>
      <c r="W80" s="344" t="s">
        <v>919</v>
      </c>
      <c r="X80" s="339"/>
      <c r="Y80" s="339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27.6" x14ac:dyDescent="0.3">
      <c r="A81" s="299" t="s">
        <v>836</v>
      </c>
      <c r="B81" s="326" t="s">
        <v>862</v>
      </c>
      <c r="C81" s="299" t="s">
        <v>863</v>
      </c>
      <c r="D81" s="344">
        <v>0.27</v>
      </c>
      <c r="E81" s="344">
        <v>0</v>
      </c>
      <c r="F81" s="344">
        <v>0.27</v>
      </c>
      <c r="G81" s="344">
        <v>0</v>
      </c>
      <c r="H81" s="344">
        <v>0</v>
      </c>
      <c r="I81" s="344">
        <v>0.36</v>
      </c>
      <c r="J81" s="344">
        <v>0</v>
      </c>
      <c r="K81" s="344">
        <v>0</v>
      </c>
      <c r="L81" s="344">
        <v>0</v>
      </c>
      <c r="M81" s="344">
        <v>0.27</v>
      </c>
      <c r="N81" s="344">
        <v>0</v>
      </c>
      <c r="O81" s="344">
        <v>0</v>
      </c>
      <c r="P81" s="344">
        <v>0.36</v>
      </c>
      <c r="Q81" s="344">
        <v>0</v>
      </c>
      <c r="R81" s="344">
        <v>0</v>
      </c>
      <c r="S81" s="344">
        <v>0</v>
      </c>
      <c r="T81" s="344">
        <v>0</v>
      </c>
      <c r="U81" s="344">
        <f t="shared" si="1"/>
        <v>0</v>
      </c>
      <c r="V81" s="345">
        <v>0</v>
      </c>
      <c r="W81" s="344" t="s">
        <v>919</v>
      </c>
      <c r="X81" s="339"/>
      <c r="Y81" s="339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ht="37.5" customHeight="1" x14ac:dyDescent="0.3">
      <c r="A82" s="299" t="s">
        <v>836</v>
      </c>
      <c r="B82" s="326" t="s">
        <v>864</v>
      </c>
      <c r="C82" s="299" t="s">
        <v>865</v>
      </c>
      <c r="D82" s="344">
        <v>0.217</v>
      </c>
      <c r="E82" s="344">
        <v>0</v>
      </c>
      <c r="F82" s="344">
        <v>0.217</v>
      </c>
      <c r="G82" s="344">
        <v>0</v>
      </c>
      <c r="H82" s="344">
        <v>0</v>
      </c>
      <c r="I82" s="344">
        <v>0.26</v>
      </c>
      <c r="J82" s="344">
        <v>0</v>
      </c>
      <c r="K82" s="344">
        <v>0</v>
      </c>
      <c r="L82" s="344">
        <v>0</v>
      </c>
      <c r="M82" s="344">
        <v>0.217</v>
      </c>
      <c r="N82" s="344">
        <v>0</v>
      </c>
      <c r="O82" s="344">
        <v>0</v>
      </c>
      <c r="P82" s="344">
        <v>0.26</v>
      </c>
      <c r="Q82" s="344">
        <v>0</v>
      </c>
      <c r="R82" s="344">
        <v>0</v>
      </c>
      <c r="S82" s="344">
        <v>0</v>
      </c>
      <c r="T82" s="344">
        <v>0</v>
      </c>
      <c r="U82" s="344">
        <f t="shared" si="1"/>
        <v>0</v>
      </c>
      <c r="V82" s="345">
        <v>0</v>
      </c>
      <c r="W82" s="344" t="s">
        <v>919</v>
      </c>
      <c r="X82" s="339"/>
      <c r="Y82" s="339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ht="39.75" customHeight="1" x14ac:dyDescent="0.3">
      <c r="A83" s="299" t="s">
        <v>836</v>
      </c>
      <c r="B83" s="326" t="s">
        <v>866</v>
      </c>
      <c r="C83" s="299" t="s">
        <v>867</v>
      </c>
      <c r="D83" s="344">
        <v>0.219</v>
      </c>
      <c r="E83" s="344">
        <v>0</v>
      </c>
      <c r="F83" s="344">
        <v>0.219</v>
      </c>
      <c r="G83" s="344">
        <v>0</v>
      </c>
      <c r="H83" s="344">
        <v>0</v>
      </c>
      <c r="I83" s="344">
        <v>0.26</v>
      </c>
      <c r="J83" s="344">
        <v>0</v>
      </c>
      <c r="K83" s="344">
        <v>0</v>
      </c>
      <c r="L83" s="344">
        <v>0</v>
      </c>
      <c r="M83" s="344">
        <v>0.219</v>
      </c>
      <c r="N83" s="344">
        <v>0</v>
      </c>
      <c r="O83" s="344">
        <v>0</v>
      </c>
      <c r="P83" s="344">
        <v>0.26</v>
      </c>
      <c r="Q83" s="344">
        <v>0</v>
      </c>
      <c r="R83" s="344">
        <v>0</v>
      </c>
      <c r="S83" s="344">
        <v>0</v>
      </c>
      <c r="T83" s="344">
        <v>0</v>
      </c>
      <c r="U83" s="344">
        <f t="shared" si="1"/>
        <v>0</v>
      </c>
      <c r="V83" s="345">
        <v>0</v>
      </c>
      <c r="W83" s="344" t="s">
        <v>919</v>
      </c>
      <c r="X83" s="339"/>
      <c r="Y83" s="339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39.75" customHeight="1" x14ac:dyDescent="0.3">
      <c r="A84" s="299" t="s">
        <v>836</v>
      </c>
      <c r="B84" s="326" t="s">
        <v>868</v>
      </c>
      <c r="C84" s="299" t="s">
        <v>869</v>
      </c>
      <c r="D84" s="344">
        <v>0.27800000000000002</v>
      </c>
      <c r="E84" s="344">
        <v>0</v>
      </c>
      <c r="F84" s="344">
        <v>0.27800000000000002</v>
      </c>
      <c r="G84" s="344">
        <v>0</v>
      </c>
      <c r="H84" s="344">
        <v>0</v>
      </c>
      <c r="I84" s="344">
        <v>0.4</v>
      </c>
      <c r="J84" s="344">
        <v>0</v>
      </c>
      <c r="K84" s="344">
        <v>0</v>
      </c>
      <c r="L84" s="344">
        <v>0</v>
      </c>
      <c r="M84" s="344">
        <v>0.27800000000000002</v>
      </c>
      <c r="N84" s="344">
        <v>0</v>
      </c>
      <c r="O84" s="344">
        <v>0</v>
      </c>
      <c r="P84" s="344">
        <v>0.4</v>
      </c>
      <c r="Q84" s="344">
        <v>0</v>
      </c>
      <c r="R84" s="344">
        <v>0</v>
      </c>
      <c r="S84" s="344">
        <v>0</v>
      </c>
      <c r="T84" s="344">
        <v>0</v>
      </c>
      <c r="U84" s="344">
        <f t="shared" si="1"/>
        <v>0</v>
      </c>
      <c r="V84" s="345">
        <v>0</v>
      </c>
      <c r="W84" s="344" t="s">
        <v>919</v>
      </c>
      <c r="X84" s="339"/>
      <c r="Y84" s="339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42" customHeight="1" x14ac:dyDescent="0.3">
      <c r="A85" s="299" t="s">
        <v>836</v>
      </c>
      <c r="B85" s="326" t="s">
        <v>870</v>
      </c>
      <c r="C85" s="299" t="s">
        <v>871</v>
      </c>
      <c r="D85" s="344">
        <v>0.17599999999999999</v>
      </c>
      <c r="E85" s="344">
        <v>0</v>
      </c>
      <c r="F85" s="344">
        <v>0.17599999999999999</v>
      </c>
      <c r="G85" s="344">
        <v>0</v>
      </c>
      <c r="H85" s="344">
        <v>0</v>
      </c>
      <c r="I85" s="344">
        <v>0.438</v>
      </c>
      <c r="J85" s="344">
        <v>0</v>
      </c>
      <c r="K85" s="344">
        <v>0</v>
      </c>
      <c r="L85" s="344">
        <v>0</v>
      </c>
      <c r="M85" s="344">
        <v>0.17499999999999999</v>
      </c>
      <c r="N85" s="344">
        <v>0</v>
      </c>
      <c r="O85" s="344">
        <v>0</v>
      </c>
      <c r="P85" s="344">
        <v>0.438</v>
      </c>
      <c r="Q85" s="344">
        <v>0</v>
      </c>
      <c r="R85" s="344">
        <v>0</v>
      </c>
      <c r="S85" s="344">
        <v>0</v>
      </c>
      <c r="T85" s="344">
        <v>0</v>
      </c>
      <c r="U85" s="344">
        <f t="shared" si="1"/>
        <v>-1.0000000000000009E-3</v>
      </c>
      <c r="V85" s="345">
        <v>-0.56818181818181868</v>
      </c>
      <c r="W85" s="344" t="s">
        <v>919</v>
      </c>
      <c r="X85" s="339"/>
      <c r="Y85" s="339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30" customHeight="1" x14ac:dyDescent="0.3">
      <c r="A86" s="299" t="s">
        <v>836</v>
      </c>
      <c r="B86" s="326" t="s">
        <v>872</v>
      </c>
      <c r="C86" s="299" t="s">
        <v>873</v>
      </c>
      <c r="D86" s="344">
        <v>9.1999999999999998E-2</v>
      </c>
      <c r="E86" s="344">
        <v>0</v>
      </c>
      <c r="F86" s="344">
        <v>9.1999999999999998E-2</v>
      </c>
      <c r="G86" s="344">
        <v>0</v>
      </c>
      <c r="H86" s="344">
        <v>0</v>
      </c>
      <c r="I86" s="344">
        <v>0.122</v>
      </c>
      <c r="J86" s="344">
        <v>0</v>
      </c>
      <c r="K86" s="344">
        <v>0</v>
      </c>
      <c r="L86" s="344">
        <v>0</v>
      </c>
      <c r="M86" s="344">
        <v>9.1999999999999998E-2</v>
      </c>
      <c r="N86" s="344">
        <v>0</v>
      </c>
      <c r="O86" s="344">
        <v>0</v>
      </c>
      <c r="P86" s="344">
        <v>0.122</v>
      </c>
      <c r="Q86" s="344">
        <v>0</v>
      </c>
      <c r="R86" s="344">
        <v>0</v>
      </c>
      <c r="S86" s="344">
        <v>0</v>
      </c>
      <c r="T86" s="344">
        <v>0</v>
      </c>
      <c r="U86" s="344">
        <f t="shared" si="1"/>
        <v>0</v>
      </c>
      <c r="V86" s="345">
        <v>0</v>
      </c>
      <c r="W86" s="344" t="s">
        <v>919</v>
      </c>
      <c r="X86" s="339"/>
      <c r="Y86" s="339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39.75" customHeight="1" x14ac:dyDescent="0.3">
      <c r="A87" s="299" t="s">
        <v>836</v>
      </c>
      <c r="B87" s="326" t="s">
        <v>874</v>
      </c>
      <c r="C87" s="299" t="s">
        <v>875</v>
      </c>
      <c r="D87" s="344">
        <v>0.152</v>
      </c>
      <c r="E87" s="344">
        <v>0</v>
      </c>
      <c r="F87" s="344">
        <v>0.152</v>
      </c>
      <c r="G87" s="344">
        <v>0</v>
      </c>
      <c r="H87" s="344">
        <v>0</v>
      </c>
      <c r="I87" s="344">
        <v>0.35</v>
      </c>
      <c r="J87" s="344">
        <v>0</v>
      </c>
      <c r="K87" s="344">
        <v>0</v>
      </c>
      <c r="L87" s="344">
        <v>0</v>
      </c>
      <c r="M87" s="344">
        <v>0.152</v>
      </c>
      <c r="N87" s="344">
        <v>0</v>
      </c>
      <c r="O87" s="344">
        <v>0</v>
      </c>
      <c r="P87" s="344">
        <v>0.35</v>
      </c>
      <c r="Q87" s="344">
        <v>0</v>
      </c>
      <c r="R87" s="344">
        <v>0</v>
      </c>
      <c r="S87" s="344">
        <v>0</v>
      </c>
      <c r="T87" s="344">
        <v>0</v>
      </c>
      <c r="U87" s="344">
        <f t="shared" si="1"/>
        <v>0</v>
      </c>
      <c r="V87" s="345">
        <v>0</v>
      </c>
      <c r="W87" s="344" t="s">
        <v>919</v>
      </c>
      <c r="X87" s="339"/>
      <c r="Y87" s="339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37.5" customHeight="1" x14ac:dyDescent="0.3">
      <c r="A88" s="299" t="s">
        <v>836</v>
      </c>
      <c r="B88" s="326" t="s">
        <v>876</v>
      </c>
      <c r="C88" s="299" t="s">
        <v>877</v>
      </c>
      <c r="D88" s="344">
        <v>0.158</v>
      </c>
      <c r="E88" s="344">
        <v>0</v>
      </c>
      <c r="F88" s="344">
        <v>0.158</v>
      </c>
      <c r="G88" s="344">
        <v>0</v>
      </c>
      <c r="H88" s="344">
        <v>0</v>
      </c>
      <c r="I88" s="344">
        <v>0.33</v>
      </c>
      <c r="J88" s="344">
        <v>0</v>
      </c>
      <c r="K88" s="344">
        <v>0</v>
      </c>
      <c r="L88" s="344">
        <v>0</v>
      </c>
      <c r="M88" s="344">
        <v>0.157</v>
      </c>
      <c r="N88" s="344">
        <v>0</v>
      </c>
      <c r="O88" s="344">
        <v>0</v>
      </c>
      <c r="P88" s="344">
        <v>0.33</v>
      </c>
      <c r="Q88" s="344">
        <v>0</v>
      </c>
      <c r="R88" s="344">
        <v>0</v>
      </c>
      <c r="S88" s="344">
        <v>0</v>
      </c>
      <c r="T88" s="344">
        <v>0</v>
      </c>
      <c r="U88" s="344">
        <f t="shared" si="1"/>
        <v>-1.0000000000000009E-3</v>
      </c>
      <c r="V88" s="345">
        <v>-0.63291139240506389</v>
      </c>
      <c r="W88" s="344" t="s">
        <v>919</v>
      </c>
      <c r="X88" s="339"/>
      <c r="Y88" s="339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36" customHeight="1" x14ac:dyDescent="0.3">
      <c r="A89" s="299" t="s">
        <v>836</v>
      </c>
      <c r="B89" s="326" t="s">
        <v>878</v>
      </c>
      <c r="C89" s="299" t="s">
        <v>879</v>
      </c>
      <c r="D89" s="344">
        <v>0.32100000000000001</v>
      </c>
      <c r="E89" s="344">
        <v>0</v>
      </c>
      <c r="F89" s="344">
        <v>0.32100000000000001</v>
      </c>
      <c r="G89" s="344">
        <v>0</v>
      </c>
      <c r="H89" s="344">
        <v>0</v>
      </c>
      <c r="I89" s="344">
        <v>0.4</v>
      </c>
      <c r="J89" s="344">
        <v>0</v>
      </c>
      <c r="K89" s="344">
        <v>0</v>
      </c>
      <c r="L89" s="344">
        <v>0</v>
      </c>
      <c r="M89" s="344">
        <v>0.31900000000000001</v>
      </c>
      <c r="N89" s="344">
        <v>0</v>
      </c>
      <c r="O89" s="344">
        <v>0</v>
      </c>
      <c r="P89" s="344">
        <v>0.4</v>
      </c>
      <c r="Q89" s="344">
        <v>0</v>
      </c>
      <c r="R89" s="344">
        <v>0</v>
      </c>
      <c r="S89" s="344">
        <v>0</v>
      </c>
      <c r="T89" s="344">
        <v>0</v>
      </c>
      <c r="U89" s="344">
        <f t="shared" si="1"/>
        <v>-2.0000000000000018E-3</v>
      </c>
      <c r="V89" s="345">
        <v>-0.62305295950155815</v>
      </c>
      <c r="W89" s="344" t="s">
        <v>919</v>
      </c>
      <c r="X89" s="339"/>
      <c r="Y89" s="339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ht="37.5" customHeight="1" x14ac:dyDescent="0.3">
      <c r="A90" s="299" t="s">
        <v>836</v>
      </c>
      <c r="B90" s="326" t="s">
        <v>880</v>
      </c>
      <c r="C90" s="299" t="s">
        <v>881</v>
      </c>
      <c r="D90" s="344">
        <v>0.16300000000000001</v>
      </c>
      <c r="E90" s="344">
        <v>0</v>
      </c>
      <c r="F90" s="344">
        <v>0.16300000000000001</v>
      </c>
      <c r="G90" s="344">
        <v>0</v>
      </c>
      <c r="H90" s="344">
        <v>0</v>
      </c>
      <c r="I90" s="344">
        <v>0.4</v>
      </c>
      <c r="J90" s="344">
        <v>0</v>
      </c>
      <c r="K90" s="344">
        <v>0</v>
      </c>
      <c r="L90" s="344">
        <v>0</v>
      </c>
      <c r="M90" s="344">
        <v>0.16200000000000001</v>
      </c>
      <c r="N90" s="344">
        <v>0</v>
      </c>
      <c r="O90" s="344">
        <v>0</v>
      </c>
      <c r="P90" s="344">
        <v>0.4</v>
      </c>
      <c r="Q90" s="344">
        <v>0</v>
      </c>
      <c r="R90" s="344">
        <v>0</v>
      </c>
      <c r="S90" s="344">
        <v>0</v>
      </c>
      <c r="T90" s="344">
        <v>0</v>
      </c>
      <c r="U90" s="344">
        <f t="shared" si="1"/>
        <v>-1.0000000000000009E-3</v>
      </c>
      <c r="V90" s="345">
        <v>-0.61349693251533799</v>
      </c>
      <c r="W90" s="344" t="s">
        <v>919</v>
      </c>
      <c r="X90" s="339"/>
      <c r="Y90" s="339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ht="38.25" customHeight="1" x14ac:dyDescent="0.3">
      <c r="A91" s="299" t="s">
        <v>836</v>
      </c>
      <c r="B91" s="326" t="s">
        <v>882</v>
      </c>
      <c r="C91" s="299" t="s">
        <v>883</v>
      </c>
      <c r="D91" s="344">
        <v>5.8999999999999997E-2</v>
      </c>
      <c r="E91" s="344">
        <v>0</v>
      </c>
      <c r="F91" s="344">
        <v>5.8999999999999997E-2</v>
      </c>
      <c r="G91" s="344">
        <v>0</v>
      </c>
      <c r="H91" s="344">
        <v>0</v>
      </c>
      <c r="I91" s="344">
        <v>0.16</v>
      </c>
      <c r="J91" s="344">
        <v>0</v>
      </c>
      <c r="K91" s="344">
        <v>0</v>
      </c>
      <c r="L91" s="344">
        <v>0</v>
      </c>
      <c r="M91" s="344">
        <v>5.8000000000000003E-2</v>
      </c>
      <c r="N91" s="344">
        <v>0</v>
      </c>
      <c r="O91" s="344">
        <v>0</v>
      </c>
      <c r="P91" s="344">
        <v>0.16</v>
      </c>
      <c r="Q91" s="344">
        <v>0</v>
      </c>
      <c r="R91" s="344">
        <v>0</v>
      </c>
      <c r="S91" s="344">
        <v>0</v>
      </c>
      <c r="T91" s="344">
        <v>0</v>
      </c>
      <c r="U91" s="344">
        <f t="shared" si="1"/>
        <v>-9.9999999999999395E-4</v>
      </c>
      <c r="V91" s="345">
        <v>-1.6949152542372781</v>
      </c>
      <c r="W91" s="344" t="s">
        <v>919</v>
      </c>
      <c r="X91" s="339"/>
      <c r="Y91" s="339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ht="27.75" customHeight="1" x14ac:dyDescent="0.3">
      <c r="A92" s="299" t="s">
        <v>836</v>
      </c>
      <c r="B92" s="326" t="s">
        <v>884</v>
      </c>
      <c r="C92" s="299" t="s">
        <v>885</v>
      </c>
      <c r="D92" s="344">
        <v>0.11600000000000001</v>
      </c>
      <c r="E92" s="344">
        <v>0</v>
      </c>
      <c r="F92" s="344">
        <v>0.11600000000000001</v>
      </c>
      <c r="G92" s="344">
        <v>0</v>
      </c>
      <c r="H92" s="344">
        <v>0</v>
      </c>
      <c r="I92" s="344">
        <v>7.0000000000000007E-2</v>
      </c>
      <c r="J92" s="344">
        <v>0</v>
      </c>
      <c r="K92" s="344">
        <v>0</v>
      </c>
      <c r="L92" s="344">
        <v>0</v>
      </c>
      <c r="M92" s="344">
        <v>0.11600000000000001</v>
      </c>
      <c r="N92" s="344">
        <v>0</v>
      </c>
      <c r="O92" s="344">
        <v>0</v>
      </c>
      <c r="P92" s="344">
        <v>7.0000000000000007E-2</v>
      </c>
      <c r="Q92" s="344">
        <v>0</v>
      </c>
      <c r="R92" s="344">
        <v>0</v>
      </c>
      <c r="S92" s="344">
        <v>0</v>
      </c>
      <c r="T92" s="344">
        <v>0</v>
      </c>
      <c r="U92" s="344">
        <f t="shared" si="1"/>
        <v>0</v>
      </c>
      <c r="V92" s="345">
        <v>0</v>
      </c>
      <c r="W92" s="344" t="s">
        <v>919</v>
      </c>
      <c r="X92" s="339"/>
      <c r="Y92" s="339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ht="24" customHeight="1" x14ac:dyDescent="0.3">
      <c r="A93" s="299" t="s">
        <v>836</v>
      </c>
      <c r="B93" s="326" t="s">
        <v>886</v>
      </c>
      <c r="C93" s="299" t="s">
        <v>887</v>
      </c>
      <c r="D93" s="344">
        <v>0.29399999999999998</v>
      </c>
      <c r="E93" s="344">
        <v>0</v>
      </c>
      <c r="F93" s="344">
        <v>0.29399999999999998</v>
      </c>
      <c r="G93" s="344">
        <v>0</v>
      </c>
      <c r="H93" s="344">
        <v>0</v>
      </c>
      <c r="I93" s="344">
        <v>0.22</v>
      </c>
      <c r="J93" s="344">
        <v>0</v>
      </c>
      <c r="K93" s="344">
        <v>0</v>
      </c>
      <c r="L93" s="344">
        <v>0</v>
      </c>
      <c r="M93" s="344">
        <v>0.29299999999999998</v>
      </c>
      <c r="N93" s="344">
        <v>0</v>
      </c>
      <c r="O93" s="344">
        <v>0</v>
      </c>
      <c r="P93" s="344">
        <v>0.22</v>
      </c>
      <c r="Q93" s="344">
        <v>0</v>
      </c>
      <c r="R93" s="344">
        <v>0</v>
      </c>
      <c r="S93" s="344">
        <v>0</v>
      </c>
      <c r="T93" s="344">
        <v>0</v>
      </c>
      <c r="U93" s="344">
        <f t="shared" si="1"/>
        <v>-1.0000000000000009E-3</v>
      </c>
      <c r="V93" s="345">
        <v>-0.34013605442176903</v>
      </c>
      <c r="W93" s="344" t="s">
        <v>919</v>
      </c>
      <c r="X93" s="339"/>
      <c r="Y93" s="339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ht="27.75" customHeight="1" x14ac:dyDescent="0.3">
      <c r="A94" s="299" t="s">
        <v>836</v>
      </c>
      <c r="B94" s="326" t="s">
        <v>888</v>
      </c>
      <c r="C94" s="299" t="s">
        <v>889</v>
      </c>
      <c r="D94" s="344">
        <v>0.98599999999999999</v>
      </c>
      <c r="E94" s="344">
        <v>0</v>
      </c>
      <c r="F94" s="344">
        <v>0.98599999999999999</v>
      </c>
      <c r="G94" s="344">
        <v>0</v>
      </c>
      <c r="H94" s="344">
        <v>0</v>
      </c>
      <c r="I94" s="344">
        <v>0.56000000000000005</v>
      </c>
      <c r="J94" s="344">
        <v>0</v>
      </c>
      <c r="K94" s="344">
        <v>0</v>
      </c>
      <c r="L94" s="344">
        <v>0</v>
      </c>
      <c r="M94" s="344">
        <v>0.98099999999999998</v>
      </c>
      <c r="N94" s="344">
        <v>0</v>
      </c>
      <c r="O94" s="344">
        <v>0</v>
      </c>
      <c r="P94" s="344">
        <v>0.56000000000000005</v>
      </c>
      <c r="Q94" s="344">
        <v>0</v>
      </c>
      <c r="R94" s="344">
        <v>0</v>
      </c>
      <c r="S94" s="344">
        <v>0</v>
      </c>
      <c r="T94" s="344">
        <v>0</v>
      </c>
      <c r="U94" s="344">
        <f t="shared" si="1"/>
        <v>-5.0000000000000044E-3</v>
      </c>
      <c r="V94" s="345">
        <v>-0.50709939148073069</v>
      </c>
      <c r="W94" s="344" t="s">
        <v>919</v>
      </c>
      <c r="X94" s="339"/>
      <c r="Y94" s="339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ht="27.6" x14ac:dyDescent="0.3">
      <c r="A95" s="299" t="s">
        <v>890</v>
      </c>
      <c r="B95" s="326" t="s">
        <v>891</v>
      </c>
      <c r="C95" s="299" t="s">
        <v>791</v>
      </c>
      <c r="D95" s="344" t="s">
        <v>919</v>
      </c>
      <c r="E95" s="344" t="s">
        <v>919</v>
      </c>
      <c r="F95" s="344" t="s">
        <v>919</v>
      </c>
      <c r="G95" s="344" t="s">
        <v>919</v>
      </c>
      <c r="H95" s="344" t="s">
        <v>919</v>
      </c>
      <c r="I95" s="344" t="s">
        <v>919</v>
      </c>
      <c r="J95" s="344" t="s">
        <v>919</v>
      </c>
      <c r="K95" s="344" t="s">
        <v>919</v>
      </c>
      <c r="L95" s="344" t="s">
        <v>919</v>
      </c>
      <c r="M95" s="344" t="s">
        <v>919</v>
      </c>
      <c r="N95" s="344" t="s">
        <v>919</v>
      </c>
      <c r="O95" s="344" t="s">
        <v>919</v>
      </c>
      <c r="P95" s="344" t="s">
        <v>919</v>
      </c>
      <c r="Q95" s="344" t="s">
        <v>919</v>
      </c>
      <c r="R95" s="344" t="s">
        <v>919</v>
      </c>
      <c r="S95" s="344" t="s">
        <v>919</v>
      </c>
      <c r="T95" s="344" t="s">
        <v>919</v>
      </c>
      <c r="U95" s="344" t="s">
        <v>919</v>
      </c>
      <c r="V95" s="344" t="s">
        <v>919</v>
      </c>
      <c r="W95" s="344" t="s">
        <v>919</v>
      </c>
      <c r="X95" s="339"/>
      <c r="Y95" s="339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ht="27.6" x14ac:dyDescent="0.3">
      <c r="A96" s="299" t="s">
        <v>108</v>
      </c>
      <c r="B96" s="326" t="s">
        <v>892</v>
      </c>
      <c r="C96" s="299" t="s">
        <v>791</v>
      </c>
      <c r="D96" s="344" t="s">
        <v>919</v>
      </c>
      <c r="E96" s="344" t="s">
        <v>919</v>
      </c>
      <c r="F96" s="344" t="s">
        <v>919</v>
      </c>
      <c r="G96" s="344" t="s">
        <v>919</v>
      </c>
      <c r="H96" s="344" t="s">
        <v>919</v>
      </c>
      <c r="I96" s="344" t="s">
        <v>919</v>
      </c>
      <c r="J96" s="344" t="s">
        <v>919</v>
      </c>
      <c r="K96" s="344" t="s">
        <v>919</v>
      </c>
      <c r="L96" s="344" t="s">
        <v>919</v>
      </c>
      <c r="M96" s="344" t="s">
        <v>919</v>
      </c>
      <c r="N96" s="344" t="s">
        <v>919</v>
      </c>
      <c r="O96" s="344" t="s">
        <v>919</v>
      </c>
      <c r="P96" s="344" t="s">
        <v>919</v>
      </c>
      <c r="Q96" s="344" t="s">
        <v>919</v>
      </c>
      <c r="R96" s="344" t="s">
        <v>919</v>
      </c>
      <c r="S96" s="344" t="s">
        <v>919</v>
      </c>
      <c r="T96" s="344" t="s">
        <v>919</v>
      </c>
      <c r="U96" s="344" t="s">
        <v>919</v>
      </c>
      <c r="V96" s="344" t="s">
        <v>919</v>
      </c>
      <c r="W96" s="344" t="s">
        <v>919</v>
      </c>
      <c r="X96" s="339"/>
      <c r="Y96" s="339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52" ht="27.6" x14ac:dyDescent="0.3">
      <c r="A97" s="299" t="s">
        <v>110</v>
      </c>
      <c r="B97" s="326" t="s">
        <v>893</v>
      </c>
      <c r="C97" s="299" t="s">
        <v>791</v>
      </c>
      <c r="D97" s="344" t="s">
        <v>919</v>
      </c>
      <c r="E97" s="344" t="s">
        <v>919</v>
      </c>
      <c r="F97" s="344" t="s">
        <v>919</v>
      </c>
      <c r="G97" s="344" t="s">
        <v>919</v>
      </c>
      <c r="H97" s="344" t="s">
        <v>919</v>
      </c>
      <c r="I97" s="344" t="s">
        <v>919</v>
      </c>
      <c r="J97" s="344" t="s">
        <v>919</v>
      </c>
      <c r="K97" s="344" t="s">
        <v>919</v>
      </c>
      <c r="L97" s="344" t="s">
        <v>919</v>
      </c>
      <c r="M97" s="344" t="s">
        <v>919</v>
      </c>
      <c r="N97" s="344" t="s">
        <v>919</v>
      </c>
      <c r="O97" s="344" t="s">
        <v>919</v>
      </c>
      <c r="P97" s="344" t="s">
        <v>919</v>
      </c>
      <c r="Q97" s="344" t="s">
        <v>919</v>
      </c>
      <c r="R97" s="344" t="s">
        <v>919</v>
      </c>
      <c r="S97" s="344" t="s">
        <v>919</v>
      </c>
      <c r="T97" s="344" t="s">
        <v>919</v>
      </c>
      <c r="U97" s="344" t="s">
        <v>919</v>
      </c>
      <c r="V97" s="344" t="s">
        <v>919</v>
      </c>
      <c r="W97" s="344" t="s">
        <v>919</v>
      </c>
      <c r="X97" s="339"/>
      <c r="Y97" s="339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:52" ht="27.6" x14ac:dyDescent="0.3">
      <c r="A98" s="299" t="s">
        <v>111</v>
      </c>
      <c r="B98" s="326" t="s">
        <v>894</v>
      </c>
      <c r="C98" s="299" t="s">
        <v>791</v>
      </c>
      <c r="D98" s="344" t="s">
        <v>919</v>
      </c>
      <c r="E98" s="344" t="s">
        <v>919</v>
      </c>
      <c r="F98" s="344" t="s">
        <v>919</v>
      </c>
      <c r="G98" s="344" t="s">
        <v>919</v>
      </c>
      <c r="H98" s="344" t="s">
        <v>919</v>
      </c>
      <c r="I98" s="344" t="s">
        <v>919</v>
      </c>
      <c r="J98" s="344" t="s">
        <v>919</v>
      </c>
      <c r="K98" s="344" t="s">
        <v>919</v>
      </c>
      <c r="L98" s="344" t="s">
        <v>919</v>
      </c>
      <c r="M98" s="344" t="s">
        <v>919</v>
      </c>
      <c r="N98" s="344" t="s">
        <v>919</v>
      </c>
      <c r="O98" s="344" t="s">
        <v>919</v>
      </c>
      <c r="P98" s="344" t="s">
        <v>919</v>
      </c>
      <c r="Q98" s="344" t="s">
        <v>919</v>
      </c>
      <c r="R98" s="344" t="s">
        <v>919</v>
      </c>
      <c r="S98" s="344" t="s">
        <v>919</v>
      </c>
      <c r="T98" s="344" t="s">
        <v>919</v>
      </c>
      <c r="U98" s="344" t="s">
        <v>919</v>
      </c>
      <c r="V98" s="344" t="s">
        <v>919</v>
      </c>
      <c r="W98" s="344" t="s">
        <v>919</v>
      </c>
      <c r="X98" s="339"/>
      <c r="Y98" s="339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1:52" ht="27.6" x14ac:dyDescent="0.3">
      <c r="A99" s="299" t="s">
        <v>112</v>
      </c>
      <c r="B99" s="326" t="s">
        <v>895</v>
      </c>
      <c r="C99" s="299" t="s">
        <v>791</v>
      </c>
      <c r="D99" s="344" t="s">
        <v>919</v>
      </c>
      <c r="E99" s="344" t="s">
        <v>919</v>
      </c>
      <c r="F99" s="344" t="s">
        <v>919</v>
      </c>
      <c r="G99" s="344" t="s">
        <v>919</v>
      </c>
      <c r="H99" s="344" t="s">
        <v>919</v>
      </c>
      <c r="I99" s="344" t="s">
        <v>919</v>
      </c>
      <c r="J99" s="344" t="s">
        <v>919</v>
      </c>
      <c r="K99" s="344" t="s">
        <v>919</v>
      </c>
      <c r="L99" s="344" t="s">
        <v>919</v>
      </c>
      <c r="M99" s="344" t="s">
        <v>919</v>
      </c>
      <c r="N99" s="344" t="s">
        <v>919</v>
      </c>
      <c r="O99" s="344" t="s">
        <v>919</v>
      </c>
      <c r="P99" s="344" t="s">
        <v>919</v>
      </c>
      <c r="Q99" s="344" t="s">
        <v>919</v>
      </c>
      <c r="R99" s="344" t="s">
        <v>919</v>
      </c>
      <c r="S99" s="344" t="s">
        <v>919</v>
      </c>
      <c r="T99" s="344" t="s">
        <v>919</v>
      </c>
      <c r="U99" s="344" t="s">
        <v>919</v>
      </c>
      <c r="V99" s="344" t="s">
        <v>919</v>
      </c>
      <c r="W99" s="344" t="s">
        <v>919</v>
      </c>
      <c r="X99" s="339"/>
      <c r="Y99" s="339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1:52" ht="27.6" x14ac:dyDescent="0.3">
      <c r="A100" s="299" t="s">
        <v>113</v>
      </c>
      <c r="B100" s="326" t="s">
        <v>896</v>
      </c>
      <c r="C100" s="299" t="s">
        <v>791</v>
      </c>
      <c r="D100" s="344" t="s">
        <v>919</v>
      </c>
      <c r="E100" s="344" t="s">
        <v>919</v>
      </c>
      <c r="F100" s="344" t="s">
        <v>919</v>
      </c>
      <c r="G100" s="344" t="s">
        <v>919</v>
      </c>
      <c r="H100" s="344" t="s">
        <v>919</v>
      </c>
      <c r="I100" s="344" t="s">
        <v>919</v>
      </c>
      <c r="J100" s="344" t="s">
        <v>919</v>
      </c>
      <c r="K100" s="344" t="s">
        <v>919</v>
      </c>
      <c r="L100" s="344" t="s">
        <v>919</v>
      </c>
      <c r="M100" s="344" t="s">
        <v>919</v>
      </c>
      <c r="N100" s="344" t="s">
        <v>919</v>
      </c>
      <c r="O100" s="344" t="s">
        <v>919</v>
      </c>
      <c r="P100" s="344" t="s">
        <v>919</v>
      </c>
      <c r="Q100" s="344" t="s">
        <v>919</v>
      </c>
      <c r="R100" s="344" t="s">
        <v>919</v>
      </c>
      <c r="S100" s="344" t="s">
        <v>919</v>
      </c>
      <c r="T100" s="344" t="s">
        <v>919</v>
      </c>
      <c r="U100" s="344" t="s">
        <v>919</v>
      </c>
      <c r="V100" s="344" t="s">
        <v>919</v>
      </c>
      <c r="W100" s="344" t="s">
        <v>919</v>
      </c>
      <c r="X100" s="339"/>
      <c r="Y100" s="339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1:52" ht="41.4" x14ac:dyDescent="0.3">
      <c r="A101" s="299" t="s">
        <v>114</v>
      </c>
      <c r="B101" s="326" t="s">
        <v>897</v>
      </c>
      <c r="C101" s="299" t="s">
        <v>791</v>
      </c>
      <c r="D101" s="344" t="s">
        <v>919</v>
      </c>
      <c r="E101" s="344" t="s">
        <v>919</v>
      </c>
      <c r="F101" s="344" t="s">
        <v>919</v>
      </c>
      <c r="G101" s="344" t="s">
        <v>919</v>
      </c>
      <c r="H101" s="344" t="s">
        <v>919</v>
      </c>
      <c r="I101" s="344" t="s">
        <v>919</v>
      </c>
      <c r="J101" s="344" t="s">
        <v>919</v>
      </c>
      <c r="K101" s="344" t="s">
        <v>919</v>
      </c>
      <c r="L101" s="344" t="s">
        <v>919</v>
      </c>
      <c r="M101" s="344" t="s">
        <v>919</v>
      </c>
      <c r="N101" s="344" t="s">
        <v>919</v>
      </c>
      <c r="O101" s="344" t="s">
        <v>919</v>
      </c>
      <c r="P101" s="344" t="s">
        <v>919</v>
      </c>
      <c r="Q101" s="344" t="s">
        <v>919</v>
      </c>
      <c r="R101" s="344" t="s">
        <v>919</v>
      </c>
      <c r="S101" s="344" t="s">
        <v>919</v>
      </c>
      <c r="T101" s="344" t="s">
        <v>919</v>
      </c>
      <c r="U101" s="344" t="s">
        <v>919</v>
      </c>
      <c r="V101" s="344" t="s">
        <v>919</v>
      </c>
      <c r="W101" s="344" t="s">
        <v>919</v>
      </c>
      <c r="X101" s="339"/>
      <c r="Y101" s="339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</row>
    <row r="102" spans="1:52" ht="41.4" x14ac:dyDescent="0.3">
      <c r="A102" s="299" t="s">
        <v>115</v>
      </c>
      <c r="B102" s="326" t="s">
        <v>898</v>
      </c>
      <c r="C102" s="299" t="s">
        <v>791</v>
      </c>
      <c r="D102" s="344" t="s">
        <v>919</v>
      </c>
      <c r="E102" s="344" t="s">
        <v>919</v>
      </c>
      <c r="F102" s="344" t="s">
        <v>919</v>
      </c>
      <c r="G102" s="344" t="s">
        <v>919</v>
      </c>
      <c r="H102" s="344" t="s">
        <v>919</v>
      </c>
      <c r="I102" s="344" t="s">
        <v>919</v>
      </c>
      <c r="J102" s="344" t="s">
        <v>919</v>
      </c>
      <c r="K102" s="344" t="s">
        <v>919</v>
      </c>
      <c r="L102" s="344" t="s">
        <v>919</v>
      </c>
      <c r="M102" s="344" t="s">
        <v>919</v>
      </c>
      <c r="N102" s="344" t="s">
        <v>919</v>
      </c>
      <c r="O102" s="344" t="s">
        <v>919</v>
      </c>
      <c r="P102" s="344" t="s">
        <v>919</v>
      </c>
      <c r="Q102" s="344" t="s">
        <v>919</v>
      </c>
      <c r="R102" s="344" t="s">
        <v>919</v>
      </c>
      <c r="S102" s="344" t="s">
        <v>919</v>
      </c>
      <c r="T102" s="344" t="s">
        <v>919</v>
      </c>
      <c r="U102" s="344" t="s">
        <v>919</v>
      </c>
      <c r="V102" s="344" t="s">
        <v>919</v>
      </c>
      <c r="W102" s="344" t="s">
        <v>919</v>
      </c>
      <c r="X102" s="339"/>
      <c r="Y102" s="339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</row>
    <row r="103" spans="1:52" ht="41.4" x14ac:dyDescent="0.3">
      <c r="A103" s="299" t="s">
        <v>116</v>
      </c>
      <c r="B103" s="326" t="s">
        <v>899</v>
      </c>
      <c r="C103" s="299" t="s">
        <v>791</v>
      </c>
      <c r="D103" s="344" t="s">
        <v>919</v>
      </c>
      <c r="E103" s="344" t="s">
        <v>919</v>
      </c>
      <c r="F103" s="344" t="s">
        <v>919</v>
      </c>
      <c r="G103" s="344" t="s">
        <v>919</v>
      </c>
      <c r="H103" s="344" t="s">
        <v>919</v>
      </c>
      <c r="I103" s="344" t="s">
        <v>919</v>
      </c>
      <c r="J103" s="344" t="s">
        <v>919</v>
      </c>
      <c r="K103" s="344" t="s">
        <v>919</v>
      </c>
      <c r="L103" s="344" t="s">
        <v>919</v>
      </c>
      <c r="M103" s="344" t="s">
        <v>919</v>
      </c>
      <c r="N103" s="344" t="s">
        <v>919</v>
      </c>
      <c r="O103" s="344" t="s">
        <v>919</v>
      </c>
      <c r="P103" s="344" t="s">
        <v>919</v>
      </c>
      <c r="Q103" s="344" t="s">
        <v>919</v>
      </c>
      <c r="R103" s="344" t="s">
        <v>919</v>
      </c>
      <c r="S103" s="344" t="s">
        <v>919</v>
      </c>
      <c r="T103" s="344" t="s">
        <v>919</v>
      </c>
      <c r="U103" s="344" t="s">
        <v>919</v>
      </c>
      <c r="V103" s="344" t="s">
        <v>919</v>
      </c>
      <c r="W103" s="344" t="s">
        <v>919</v>
      </c>
      <c r="X103" s="339"/>
      <c r="Y103" s="339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</row>
    <row r="104" spans="1:52" ht="41.4" x14ac:dyDescent="0.3">
      <c r="A104" s="299" t="s">
        <v>900</v>
      </c>
      <c r="B104" s="326" t="s">
        <v>901</v>
      </c>
      <c r="C104" s="299" t="s">
        <v>791</v>
      </c>
      <c r="D104" s="344" t="s">
        <v>919</v>
      </c>
      <c r="E104" s="344" t="s">
        <v>919</v>
      </c>
      <c r="F104" s="344" t="s">
        <v>919</v>
      </c>
      <c r="G104" s="344" t="s">
        <v>919</v>
      </c>
      <c r="H104" s="344" t="s">
        <v>919</v>
      </c>
      <c r="I104" s="344" t="s">
        <v>919</v>
      </c>
      <c r="J104" s="344" t="s">
        <v>919</v>
      </c>
      <c r="K104" s="344" t="s">
        <v>919</v>
      </c>
      <c r="L104" s="344" t="s">
        <v>919</v>
      </c>
      <c r="M104" s="344" t="s">
        <v>919</v>
      </c>
      <c r="N104" s="344" t="s">
        <v>919</v>
      </c>
      <c r="O104" s="344" t="s">
        <v>919</v>
      </c>
      <c r="P104" s="344" t="s">
        <v>919</v>
      </c>
      <c r="Q104" s="344" t="s">
        <v>919</v>
      </c>
      <c r="R104" s="344" t="s">
        <v>919</v>
      </c>
      <c r="S104" s="344" t="s">
        <v>919</v>
      </c>
      <c r="T104" s="344" t="s">
        <v>919</v>
      </c>
      <c r="U104" s="344" t="s">
        <v>919</v>
      </c>
      <c r="V104" s="344" t="s">
        <v>919</v>
      </c>
      <c r="W104" s="344" t="s">
        <v>919</v>
      </c>
      <c r="X104" s="339"/>
      <c r="Y104" s="339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</row>
    <row r="105" spans="1:52" ht="41.4" x14ac:dyDescent="0.3">
      <c r="A105" s="299" t="s">
        <v>902</v>
      </c>
      <c r="B105" s="326" t="s">
        <v>903</v>
      </c>
      <c r="C105" s="299" t="s">
        <v>791</v>
      </c>
      <c r="D105" s="344" t="s">
        <v>919</v>
      </c>
      <c r="E105" s="344" t="s">
        <v>919</v>
      </c>
      <c r="F105" s="344" t="s">
        <v>919</v>
      </c>
      <c r="G105" s="344" t="s">
        <v>919</v>
      </c>
      <c r="H105" s="344" t="s">
        <v>919</v>
      </c>
      <c r="I105" s="344" t="s">
        <v>919</v>
      </c>
      <c r="J105" s="344" t="s">
        <v>919</v>
      </c>
      <c r="K105" s="344" t="s">
        <v>919</v>
      </c>
      <c r="L105" s="344" t="s">
        <v>919</v>
      </c>
      <c r="M105" s="344" t="s">
        <v>919</v>
      </c>
      <c r="N105" s="344" t="s">
        <v>919</v>
      </c>
      <c r="O105" s="344" t="s">
        <v>919</v>
      </c>
      <c r="P105" s="344" t="s">
        <v>919</v>
      </c>
      <c r="Q105" s="344" t="s">
        <v>919</v>
      </c>
      <c r="R105" s="344" t="s">
        <v>919</v>
      </c>
      <c r="S105" s="344" t="s">
        <v>919</v>
      </c>
      <c r="T105" s="344" t="s">
        <v>919</v>
      </c>
      <c r="U105" s="344" t="s">
        <v>919</v>
      </c>
      <c r="V105" s="344" t="s">
        <v>919</v>
      </c>
      <c r="W105" s="344" t="s">
        <v>919</v>
      </c>
      <c r="X105" s="339"/>
      <c r="Y105" s="339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</row>
    <row r="106" spans="1:52" ht="27.6" x14ac:dyDescent="0.3">
      <c r="A106" s="299" t="s">
        <v>904</v>
      </c>
      <c r="B106" s="326" t="s">
        <v>905</v>
      </c>
      <c r="C106" s="299" t="s">
        <v>791</v>
      </c>
      <c r="D106" s="344" t="s">
        <v>919</v>
      </c>
      <c r="E106" s="344" t="s">
        <v>919</v>
      </c>
      <c r="F106" s="344" t="s">
        <v>919</v>
      </c>
      <c r="G106" s="344" t="s">
        <v>919</v>
      </c>
      <c r="H106" s="344" t="s">
        <v>919</v>
      </c>
      <c r="I106" s="344" t="s">
        <v>919</v>
      </c>
      <c r="J106" s="344" t="s">
        <v>919</v>
      </c>
      <c r="K106" s="344" t="s">
        <v>919</v>
      </c>
      <c r="L106" s="344" t="s">
        <v>919</v>
      </c>
      <c r="M106" s="344" t="s">
        <v>919</v>
      </c>
      <c r="N106" s="344" t="s">
        <v>919</v>
      </c>
      <c r="O106" s="344" t="s">
        <v>919</v>
      </c>
      <c r="P106" s="344" t="s">
        <v>919</v>
      </c>
      <c r="Q106" s="344" t="s">
        <v>919</v>
      </c>
      <c r="R106" s="344" t="s">
        <v>919</v>
      </c>
      <c r="S106" s="344" t="s">
        <v>919</v>
      </c>
      <c r="T106" s="344" t="s">
        <v>919</v>
      </c>
      <c r="U106" s="344" t="s">
        <v>919</v>
      </c>
      <c r="V106" s="344" t="s">
        <v>919</v>
      </c>
      <c r="W106" s="344" t="s">
        <v>919</v>
      </c>
      <c r="X106" s="339"/>
      <c r="Y106" s="339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</row>
    <row r="107" spans="1:52" ht="41.4" x14ac:dyDescent="0.3">
      <c r="A107" s="299" t="s">
        <v>906</v>
      </c>
      <c r="B107" s="326" t="s">
        <v>907</v>
      </c>
      <c r="C107" s="299" t="s">
        <v>791</v>
      </c>
      <c r="D107" s="344" t="s">
        <v>919</v>
      </c>
      <c r="E107" s="344" t="s">
        <v>919</v>
      </c>
      <c r="F107" s="344" t="s">
        <v>919</v>
      </c>
      <c r="G107" s="344" t="s">
        <v>919</v>
      </c>
      <c r="H107" s="344" t="s">
        <v>919</v>
      </c>
      <c r="I107" s="344" t="s">
        <v>919</v>
      </c>
      <c r="J107" s="344" t="s">
        <v>919</v>
      </c>
      <c r="K107" s="344" t="s">
        <v>919</v>
      </c>
      <c r="L107" s="344" t="s">
        <v>919</v>
      </c>
      <c r="M107" s="344" t="s">
        <v>919</v>
      </c>
      <c r="N107" s="344" t="s">
        <v>919</v>
      </c>
      <c r="O107" s="344" t="s">
        <v>919</v>
      </c>
      <c r="P107" s="344" t="s">
        <v>919</v>
      </c>
      <c r="Q107" s="344" t="s">
        <v>919</v>
      </c>
      <c r="R107" s="344" t="s">
        <v>919</v>
      </c>
      <c r="S107" s="344" t="s">
        <v>919</v>
      </c>
      <c r="T107" s="344" t="s">
        <v>919</v>
      </c>
      <c r="U107" s="344" t="s">
        <v>919</v>
      </c>
      <c r="V107" s="344" t="s">
        <v>919</v>
      </c>
      <c r="W107" s="344" t="s">
        <v>919</v>
      </c>
      <c r="X107" s="339"/>
      <c r="Y107" s="339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</row>
    <row r="108" spans="1:52" ht="55.2" x14ac:dyDescent="0.3">
      <c r="A108" s="299" t="s">
        <v>119</v>
      </c>
      <c r="B108" s="326" t="s">
        <v>908</v>
      </c>
      <c r="C108" s="299" t="s">
        <v>791</v>
      </c>
      <c r="D108" s="344" t="s">
        <v>919</v>
      </c>
      <c r="E108" s="344" t="s">
        <v>919</v>
      </c>
      <c r="F108" s="344" t="s">
        <v>919</v>
      </c>
      <c r="G108" s="344" t="s">
        <v>919</v>
      </c>
      <c r="H108" s="344" t="s">
        <v>919</v>
      </c>
      <c r="I108" s="344" t="s">
        <v>919</v>
      </c>
      <c r="J108" s="344" t="s">
        <v>919</v>
      </c>
      <c r="K108" s="344" t="s">
        <v>919</v>
      </c>
      <c r="L108" s="344" t="s">
        <v>919</v>
      </c>
      <c r="M108" s="344" t="s">
        <v>919</v>
      </c>
      <c r="N108" s="344" t="s">
        <v>919</v>
      </c>
      <c r="O108" s="344" t="s">
        <v>919</v>
      </c>
      <c r="P108" s="344" t="s">
        <v>919</v>
      </c>
      <c r="Q108" s="344" t="s">
        <v>919</v>
      </c>
      <c r="R108" s="344" t="s">
        <v>919</v>
      </c>
      <c r="S108" s="344" t="s">
        <v>919</v>
      </c>
      <c r="T108" s="344" t="s">
        <v>919</v>
      </c>
      <c r="U108" s="344" t="s">
        <v>919</v>
      </c>
      <c r="V108" s="344" t="s">
        <v>919</v>
      </c>
      <c r="W108" s="344" t="s">
        <v>919</v>
      </c>
      <c r="X108" s="339"/>
      <c r="Y108" s="339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</row>
    <row r="109" spans="1:52" ht="55.2" x14ac:dyDescent="0.3">
      <c r="A109" s="299" t="s">
        <v>909</v>
      </c>
      <c r="B109" s="326" t="s">
        <v>910</v>
      </c>
      <c r="C109" s="299" t="s">
        <v>791</v>
      </c>
      <c r="D109" s="344" t="s">
        <v>919</v>
      </c>
      <c r="E109" s="344" t="s">
        <v>919</v>
      </c>
      <c r="F109" s="344" t="s">
        <v>919</v>
      </c>
      <c r="G109" s="344" t="s">
        <v>919</v>
      </c>
      <c r="H109" s="344" t="s">
        <v>919</v>
      </c>
      <c r="I109" s="344" t="s">
        <v>919</v>
      </c>
      <c r="J109" s="344" t="s">
        <v>919</v>
      </c>
      <c r="K109" s="344" t="s">
        <v>919</v>
      </c>
      <c r="L109" s="344" t="s">
        <v>919</v>
      </c>
      <c r="M109" s="344" t="s">
        <v>919</v>
      </c>
      <c r="N109" s="344" t="s">
        <v>919</v>
      </c>
      <c r="O109" s="344" t="s">
        <v>919</v>
      </c>
      <c r="P109" s="344" t="s">
        <v>919</v>
      </c>
      <c r="Q109" s="344" t="s">
        <v>919</v>
      </c>
      <c r="R109" s="344" t="s">
        <v>919</v>
      </c>
      <c r="S109" s="344" t="s">
        <v>919</v>
      </c>
      <c r="T109" s="344" t="s">
        <v>919</v>
      </c>
      <c r="U109" s="344" t="s">
        <v>919</v>
      </c>
      <c r="V109" s="344" t="s">
        <v>919</v>
      </c>
      <c r="W109" s="344" t="s">
        <v>919</v>
      </c>
      <c r="X109" s="339"/>
      <c r="Y109" s="339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</row>
    <row r="110" spans="1:52" ht="41.4" x14ac:dyDescent="0.3">
      <c r="A110" s="299" t="s">
        <v>911</v>
      </c>
      <c r="B110" s="326" t="s">
        <v>912</v>
      </c>
      <c r="C110" s="299" t="s">
        <v>791</v>
      </c>
      <c r="D110" s="344" t="s">
        <v>919</v>
      </c>
      <c r="E110" s="344" t="s">
        <v>919</v>
      </c>
      <c r="F110" s="344" t="s">
        <v>919</v>
      </c>
      <c r="G110" s="344" t="s">
        <v>919</v>
      </c>
      <c r="H110" s="344" t="s">
        <v>919</v>
      </c>
      <c r="I110" s="344" t="s">
        <v>919</v>
      </c>
      <c r="J110" s="344" t="s">
        <v>919</v>
      </c>
      <c r="K110" s="344" t="s">
        <v>919</v>
      </c>
      <c r="L110" s="344" t="s">
        <v>919</v>
      </c>
      <c r="M110" s="344" t="s">
        <v>919</v>
      </c>
      <c r="N110" s="344" t="s">
        <v>919</v>
      </c>
      <c r="O110" s="344" t="s">
        <v>919</v>
      </c>
      <c r="P110" s="344" t="s">
        <v>919</v>
      </c>
      <c r="Q110" s="344" t="s">
        <v>919</v>
      </c>
      <c r="R110" s="344" t="s">
        <v>919</v>
      </c>
      <c r="S110" s="344" t="s">
        <v>919</v>
      </c>
      <c r="T110" s="344" t="s">
        <v>919</v>
      </c>
      <c r="U110" s="344" t="s">
        <v>919</v>
      </c>
      <c r="V110" s="344" t="s">
        <v>919</v>
      </c>
      <c r="W110" s="344" t="s">
        <v>919</v>
      </c>
      <c r="X110" s="339"/>
      <c r="Y110" s="339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</row>
    <row r="111" spans="1:52" ht="27.6" x14ac:dyDescent="0.3">
      <c r="A111" s="299" t="s">
        <v>120</v>
      </c>
      <c r="B111" s="326" t="s">
        <v>913</v>
      </c>
      <c r="C111" s="299" t="s">
        <v>791</v>
      </c>
      <c r="D111" s="344" t="s">
        <v>919</v>
      </c>
      <c r="E111" s="344" t="s">
        <v>919</v>
      </c>
      <c r="F111" s="344" t="s">
        <v>919</v>
      </c>
      <c r="G111" s="344" t="s">
        <v>919</v>
      </c>
      <c r="H111" s="344" t="s">
        <v>919</v>
      </c>
      <c r="I111" s="344" t="s">
        <v>919</v>
      </c>
      <c r="J111" s="344" t="s">
        <v>919</v>
      </c>
      <c r="K111" s="344" t="s">
        <v>919</v>
      </c>
      <c r="L111" s="344" t="s">
        <v>919</v>
      </c>
      <c r="M111" s="344" t="s">
        <v>919</v>
      </c>
      <c r="N111" s="344" t="s">
        <v>919</v>
      </c>
      <c r="O111" s="344" t="s">
        <v>919</v>
      </c>
      <c r="P111" s="344" t="s">
        <v>919</v>
      </c>
      <c r="Q111" s="344" t="s">
        <v>919</v>
      </c>
      <c r="R111" s="344" t="s">
        <v>919</v>
      </c>
      <c r="S111" s="344" t="s">
        <v>919</v>
      </c>
      <c r="T111" s="344" t="s">
        <v>919</v>
      </c>
      <c r="U111" s="344" t="s">
        <v>919</v>
      </c>
      <c r="V111" s="344" t="s">
        <v>919</v>
      </c>
      <c r="W111" s="344" t="s">
        <v>919</v>
      </c>
      <c r="X111" s="339"/>
      <c r="Y111" s="339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</row>
    <row r="112" spans="1:52" ht="41.4" x14ac:dyDescent="0.3">
      <c r="A112" s="299" t="s">
        <v>170</v>
      </c>
      <c r="B112" s="326" t="s">
        <v>914</v>
      </c>
      <c r="C112" s="299" t="s">
        <v>791</v>
      </c>
      <c r="D112" s="344" t="s">
        <v>919</v>
      </c>
      <c r="E112" s="344" t="s">
        <v>919</v>
      </c>
      <c r="F112" s="344" t="s">
        <v>919</v>
      </c>
      <c r="G112" s="344" t="s">
        <v>919</v>
      </c>
      <c r="H112" s="344" t="s">
        <v>919</v>
      </c>
      <c r="I112" s="344" t="s">
        <v>919</v>
      </c>
      <c r="J112" s="344" t="s">
        <v>919</v>
      </c>
      <c r="K112" s="344" t="s">
        <v>919</v>
      </c>
      <c r="L112" s="344" t="s">
        <v>919</v>
      </c>
      <c r="M112" s="344" t="s">
        <v>919</v>
      </c>
      <c r="N112" s="344" t="s">
        <v>919</v>
      </c>
      <c r="O112" s="344" t="s">
        <v>919</v>
      </c>
      <c r="P112" s="344" t="s">
        <v>919</v>
      </c>
      <c r="Q112" s="344" t="s">
        <v>919</v>
      </c>
      <c r="R112" s="344" t="s">
        <v>919</v>
      </c>
      <c r="S112" s="344" t="s">
        <v>919</v>
      </c>
      <c r="T112" s="344" t="s">
        <v>919</v>
      </c>
      <c r="U112" s="344" t="s">
        <v>919</v>
      </c>
      <c r="V112" s="344" t="s">
        <v>919</v>
      </c>
      <c r="W112" s="344" t="s">
        <v>919</v>
      </c>
      <c r="X112" s="339"/>
      <c r="Y112" s="339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</row>
    <row r="113" spans="1:52" ht="27.6" x14ac:dyDescent="0.3">
      <c r="A113" s="299" t="s">
        <v>172</v>
      </c>
      <c r="B113" s="326" t="s">
        <v>915</v>
      </c>
      <c r="C113" s="299" t="s">
        <v>791</v>
      </c>
      <c r="D113" s="344">
        <v>1.7509999999999999</v>
      </c>
      <c r="E113" s="344">
        <v>0</v>
      </c>
      <c r="F113" s="344">
        <v>1.2529999999999999</v>
      </c>
      <c r="G113" s="344">
        <v>0</v>
      </c>
      <c r="H113" s="344">
        <v>0</v>
      </c>
      <c r="I113" s="344">
        <v>0</v>
      </c>
      <c r="J113" s="344">
        <v>0</v>
      </c>
      <c r="K113" s="344">
        <v>1</v>
      </c>
      <c r="L113" s="344">
        <v>0</v>
      </c>
      <c r="M113" s="344">
        <v>1.6279999999999999</v>
      </c>
      <c r="N113" s="344">
        <v>0</v>
      </c>
      <c r="O113" s="344">
        <v>0</v>
      </c>
      <c r="P113" s="344">
        <v>0</v>
      </c>
      <c r="Q113" s="344">
        <v>0</v>
      </c>
      <c r="R113" s="344">
        <f>R114+R115</f>
        <v>2</v>
      </c>
      <c r="S113" s="344" t="s">
        <v>919</v>
      </c>
      <c r="T113" s="344" t="s">
        <v>919</v>
      </c>
      <c r="U113" s="344" t="s">
        <v>919</v>
      </c>
      <c r="V113" s="345" t="s">
        <v>919</v>
      </c>
      <c r="W113" s="344" t="s">
        <v>919</v>
      </c>
      <c r="X113" s="339"/>
      <c r="Y113" s="339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</row>
    <row r="114" spans="1:52" ht="33" customHeight="1" x14ac:dyDescent="0.3">
      <c r="A114" s="299" t="s">
        <v>916</v>
      </c>
      <c r="B114" s="326" t="s">
        <v>917</v>
      </c>
      <c r="C114" s="299" t="s">
        <v>918</v>
      </c>
      <c r="D114" s="344">
        <v>1.2529999999999999</v>
      </c>
      <c r="E114" s="344">
        <v>0</v>
      </c>
      <c r="F114" s="344">
        <v>1.2529999999999999</v>
      </c>
      <c r="G114" s="344">
        <v>0</v>
      </c>
      <c r="H114" s="344">
        <v>0</v>
      </c>
      <c r="I114" s="344">
        <v>0</v>
      </c>
      <c r="J114" s="344">
        <v>0</v>
      </c>
      <c r="K114" s="344">
        <v>1</v>
      </c>
      <c r="L114" s="344">
        <v>0</v>
      </c>
      <c r="M114" s="344">
        <v>1.1299999999999999</v>
      </c>
      <c r="N114" s="344">
        <v>0</v>
      </c>
      <c r="O114" s="344">
        <v>0</v>
      </c>
      <c r="P114" s="344">
        <v>0</v>
      </c>
      <c r="Q114" s="344">
        <v>0</v>
      </c>
      <c r="R114" s="344">
        <v>1</v>
      </c>
      <c r="S114" s="344">
        <v>0</v>
      </c>
      <c r="T114" s="344">
        <v>0</v>
      </c>
      <c r="U114" s="344">
        <f t="shared" ref="U114" si="2">M114-F114</f>
        <v>-0.123</v>
      </c>
      <c r="V114" s="345">
        <v>-9.8164405426975279</v>
      </c>
      <c r="W114" s="346" t="s">
        <v>985</v>
      </c>
      <c r="X114" s="339"/>
      <c r="Y114" s="339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</row>
    <row r="115" spans="1:52" ht="66.75" customHeight="1" x14ac:dyDescent="0.3">
      <c r="A115" s="327" t="s">
        <v>981</v>
      </c>
      <c r="B115" s="332" t="s">
        <v>976</v>
      </c>
      <c r="C115" s="327" t="s">
        <v>982</v>
      </c>
      <c r="D115" s="344">
        <v>0.498</v>
      </c>
      <c r="E115" s="344">
        <v>0</v>
      </c>
      <c r="F115" s="344" t="s">
        <v>919</v>
      </c>
      <c r="G115" s="344" t="s">
        <v>919</v>
      </c>
      <c r="H115" s="344" t="s">
        <v>919</v>
      </c>
      <c r="I115" s="344" t="s">
        <v>919</v>
      </c>
      <c r="J115" s="344" t="s">
        <v>919</v>
      </c>
      <c r="K115" s="344" t="s">
        <v>919</v>
      </c>
      <c r="L115" s="344">
        <v>0</v>
      </c>
      <c r="M115" s="344">
        <v>0.498</v>
      </c>
      <c r="N115" s="344">
        <v>0</v>
      </c>
      <c r="O115" s="344">
        <v>0</v>
      </c>
      <c r="P115" s="344">
        <v>0</v>
      </c>
      <c r="Q115" s="344">
        <v>0</v>
      </c>
      <c r="R115" s="344">
        <v>1</v>
      </c>
      <c r="S115" s="344" t="s">
        <v>919</v>
      </c>
      <c r="T115" s="344" t="s">
        <v>919</v>
      </c>
      <c r="U115" s="344" t="s">
        <v>919</v>
      </c>
      <c r="V115" s="344" t="s">
        <v>919</v>
      </c>
      <c r="W115" s="346" t="s">
        <v>986</v>
      </c>
      <c r="X115" s="339"/>
      <c r="Y115" s="339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</row>
    <row r="117" spans="1:52" ht="49.5" customHeight="1" x14ac:dyDescent="0.3">
      <c r="A117" s="347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8"/>
      <c r="N117" s="348"/>
      <c r="O117" s="348"/>
      <c r="P117" s="348"/>
      <c r="Q117" s="349"/>
      <c r="R117" s="349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2">
    <mergeCell ref="F18:K18"/>
    <mergeCell ref="E16:K17"/>
    <mergeCell ref="L16:R17"/>
    <mergeCell ref="M18:R18"/>
    <mergeCell ref="D15:D19"/>
    <mergeCell ref="E15:R15"/>
    <mergeCell ref="A117:L117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1"/>
  <sheetViews>
    <sheetView view="pageBreakPreview" zoomScale="75" zoomScaleSheetLayoutView="75" workbookViewId="0">
      <selection activeCell="P20" sqref="A15:X115"/>
    </sheetView>
  </sheetViews>
  <sheetFormatPr defaultColWidth="9" defaultRowHeight="15.6" x14ac:dyDescent="0.3"/>
  <cols>
    <col min="1" max="1" width="12.19921875" style="5" customWidth="1"/>
    <col min="2" max="2" width="54.09765625" style="5" customWidth="1"/>
    <col min="3" max="3" width="14.59765625" style="5" customWidth="1"/>
    <col min="4" max="4" width="19.09765625" style="5" customWidth="1"/>
    <col min="5" max="6" width="7.69921875" style="5" customWidth="1"/>
    <col min="7" max="7" width="5.5" style="5" customWidth="1"/>
    <col min="8" max="8" width="7.69921875" style="5" customWidth="1"/>
    <col min="9" max="9" width="5.3984375" style="5" customWidth="1"/>
    <col min="10" max="12" width="7.69921875" style="5" customWidth="1"/>
    <col min="13" max="13" width="5.69921875" style="5" customWidth="1"/>
    <col min="14" max="14" width="7.69921875" style="5" customWidth="1"/>
    <col min="15" max="16" width="5.5" style="5" customWidth="1"/>
    <col min="17" max="21" width="6.3984375" style="5" customWidth="1"/>
    <col min="22" max="22" width="7.5" style="5" customWidth="1"/>
    <col min="23" max="23" width="6.8984375" style="5" customWidth="1"/>
    <col min="24" max="16384" width="9" style="5"/>
  </cols>
  <sheetData>
    <row r="1" spans="1:47" ht="18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9" t="s">
        <v>55</v>
      </c>
      <c r="Y1" s="7"/>
      <c r="Z1" s="10"/>
      <c r="AB1" s="2"/>
    </row>
    <row r="2" spans="1:47" ht="18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4" t="s">
        <v>0</v>
      </c>
      <c r="Y2" s="7"/>
      <c r="Z2" s="10"/>
      <c r="AB2" s="2"/>
    </row>
    <row r="3" spans="1:47" ht="18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4" t="s">
        <v>770</v>
      </c>
      <c r="Y3" s="7"/>
      <c r="Z3" s="10"/>
      <c r="AB3" s="2"/>
    </row>
    <row r="4" spans="1:47" s="18" customFormat="1" ht="40.5" customHeight="1" x14ac:dyDescent="0.3">
      <c r="A4" s="244" t="s">
        <v>744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127"/>
      <c r="Z4" s="127"/>
      <c r="AA4" s="127"/>
      <c r="AB4" s="127"/>
      <c r="AC4" s="127"/>
      <c r="AD4" s="127"/>
      <c r="AE4" s="127"/>
    </row>
    <row r="5" spans="1:47" s="8" customFormat="1" ht="18" x14ac:dyDescent="0.35">
      <c r="A5" s="218" t="s">
        <v>965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111"/>
      <c r="Z5" s="111"/>
      <c r="AA5" s="111"/>
      <c r="AB5" s="111"/>
      <c r="AC5" s="111"/>
      <c r="AD5" s="111"/>
      <c r="AE5" s="111"/>
      <c r="AF5" s="111"/>
    </row>
    <row r="6" spans="1:47" s="8" customFormat="1" ht="18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47" s="8" customFormat="1" ht="18" x14ac:dyDescent="0.35">
      <c r="A7" s="218" t="s">
        <v>957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111"/>
      <c r="Z7" s="111"/>
      <c r="AA7" s="111"/>
      <c r="AB7" s="111"/>
      <c r="AC7" s="111"/>
      <c r="AD7" s="111"/>
      <c r="AE7" s="111"/>
    </row>
    <row r="8" spans="1:47" x14ac:dyDescent="0.3">
      <c r="A8" s="220" t="s">
        <v>63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0"/>
      <c r="Z8" s="20"/>
      <c r="AA8" s="20"/>
      <c r="AB8" s="20"/>
      <c r="AC8" s="20"/>
      <c r="AD8" s="20"/>
      <c r="AE8" s="20"/>
    </row>
    <row r="9" spans="1:47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47" ht="18" x14ac:dyDescent="0.35">
      <c r="A10" s="219" t="s">
        <v>958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119"/>
      <c r="Z10" s="119"/>
      <c r="AA10" s="119"/>
      <c r="AB10" s="119"/>
      <c r="AC10" s="119"/>
      <c r="AD10" s="119"/>
      <c r="AE10" s="119"/>
    </row>
    <row r="11" spans="1:47" ht="18" x14ac:dyDescent="0.35">
      <c r="AE11" s="24"/>
    </row>
    <row r="12" spans="1:47" ht="18" x14ac:dyDescent="0.3">
      <c r="A12" s="216" t="s">
        <v>970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15"/>
      <c r="Z12" s="15"/>
      <c r="AA12" s="15"/>
      <c r="AB12" s="120"/>
      <c r="AC12" s="120"/>
      <c r="AD12" s="120"/>
      <c r="AE12" s="120"/>
    </row>
    <row r="13" spans="1:47" x14ac:dyDescent="0.3">
      <c r="A13" s="220" t="s">
        <v>774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0"/>
      <c r="Z13" s="20"/>
      <c r="AA13" s="20"/>
      <c r="AB13" s="20"/>
      <c r="AC13" s="20"/>
      <c r="AD13" s="20"/>
      <c r="AE13" s="20"/>
    </row>
    <row r="14" spans="1:47" x14ac:dyDescent="0.3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128"/>
      <c r="Z14" s="128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9"/>
      <c r="AQ14" s="129"/>
      <c r="AR14" s="129"/>
      <c r="AS14" s="129"/>
      <c r="AT14" s="129"/>
      <c r="AU14" s="129"/>
    </row>
    <row r="15" spans="1:47" ht="22.5" customHeight="1" x14ac:dyDescent="0.3">
      <c r="A15" s="236" t="s">
        <v>61</v>
      </c>
      <c r="B15" s="350" t="s">
        <v>19</v>
      </c>
      <c r="C15" s="350" t="s">
        <v>5</v>
      </c>
      <c r="D15" s="240" t="s">
        <v>73</v>
      </c>
      <c r="E15" s="351" t="s">
        <v>993</v>
      </c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3"/>
      <c r="Q15" s="351" t="s">
        <v>994</v>
      </c>
      <c r="R15" s="352"/>
      <c r="S15" s="352"/>
      <c r="T15" s="352"/>
      <c r="U15" s="353"/>
      <c r="V15" s="354" t="s">
        <v>7</v>
      </c>
      <c r="W15" s="354"/>
      <c r="X15" s="354"/>
      <c r="Y15" s="7"/>
      <c r="Z15" s="7"/>
    </row>
    <row r="16" spans="1:47" ht="22.5" customHeight="1" x14ac:dyDescent="0.3">
      <c r="A16" s="237"/>
      <c r="B16" s="350"/>
      <c r="C16" s="350"/>
      <c r="D16" s="241"/>
      <c r="E16" s="355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7"/>
      <c r="Q16" s="358"/>
      <c r="R16" s="359"/>
      <c r="S16" s="359"/>
      <c r="T16" s="359"/>
      <c r="U16" s="360"/>
      <c r="V16" s="354"/>
      <c r="W16" s="354"/>
      <c r="X16" s="354"/>
      <c r="Y16" s="7"/>
      <c r="Z16" s="7"/>
    </row>
    <row r="17" spans="1:26" ht="24" customHeight="1" x14ac:dyDescent="0.3">
      <c r="A17" s="237"/>
      <c r="B17" s="350"/>
      <c r="C17" s="350"/>
      <c r="D17" s="241"/>
      <c r="E17" s="361" t="s">
        <v>9</v>
      </c>
      <c r="F17" s="361"/>
      <c r="G17" s="361"/>
      <c r="H17" s="361"/>
      <c r="I17" s="361"/>
      <c r="J17" s="361"/>
      <c r="K17" s="362" t="s">
        <v>10</v>
      </c>
      <c r="L17" s="363"/>
      <c r="M17" s="363"/>
      <c r="N17" s="363"/>
      <c r="O17" s="363"/>
      <c r="P17" s="364"/>
      <c r="Q17" s="355"/>
      <c r="R17" s="356"/>
      <c r="S17" s="356"/>
      <c r="T17" s="356"/>
      <c r="U17" s="357"/>
      <c r="V17" s="354"/>
      <c r="W17" s="354"/>
      <c r="X17" s="354"/>
      <c r="Y17" s="7"/>
      <c r="Z17" s="7"/>
    </row>
    <row r="18" spans="1:26" ht="126" customHeight="1" x14ac:dyDescent="0.3">
      <c r="A18" s="238"/>
      <c r="B18" s="350"/>
      <c r="C18" s="350"/>
      <c r="D18" s="242"/>
      <c r="E18" s="100" t="s">
        <v>59</v>
      </c>
      <c r="F18" s="100" t="s">
        <v>2</v>
      </c>
      <c r="G18" s="100" t="s">
        <v>3</v>
      </c>
      <c r="H18" s="341" t="s">
        <v>51</v>
      </c>
      <c r="I18" s="100" t="s">
        <v>1</v>
      </c>
      <c r="J18" s="100" t="s">
        <v>13</v>
      </c>
      <c r="K18" s="100" t="s">
        <v>59</v>
      </c>
      <c r="L18" s="100" t="s">
        <v>2</v>
      </c>
      <c r="M18" s="100" t="s">
        <v>3</v>
      </c>
      <c r="N18" s="341" t="s">
        <v>51</v>
      </c>
      <c r="O18" s="100" t="s">
        <v>1</v>
      </c>
      <c r="P18" s="100" t="s">
        <v>13</v>
      </c>
      <c r="Q18" s="100" t="s">
        <v>2</v>
      </c>
      <c r="R18" s="100" t="s">
        <v>3</v>
      </c>
      <c r="S18" s="341" t="s">
        <v>51</v>
      </c>
      <c r="T18" s="100" t="s">
        <v>1</v>
      </c>
      <c r="U18" s="100" t="s">
        <v>13</v>
      </c>
      <c r="V18" s="354"/>
      <c r="W18" s="354"/>
      <c r="X18" s="354"/>
      <c r="Y18" s="7"/>
      <c r="Z18" s="7"/>
    </row>
    <row r="19" spans="1:26" x14ac:dyDescent="0.3">
      <c r="A19" s="130">
        <v>1</v>
      </c>
      <c r="B19" s="130">
        <f t="shared" ref="B19:V19" si="0">A19+1</f>
        <v>2</v>
      </c>
      <c r="C19" s="130">
        <f t="shared" si="0"/>
        <v>3</v>
      </c>
      <c r="D19" s="130">
        <f t="shared" si="0"/>
        <v>4</v>
      </c>
      <c r="E19" s="130">
        <f t="shared" si="0"/>
        <v>5</v>
      </c>
      <c r="F19" s="130">
        <f t="shared" si="0"/>
        <v>6</v>
      </c>
      <c r="G19" s="130">
        <f t="shared" si="0"/>
        <v>7</v>
      </c>
      <c r="H19" s="130">
        <f t="shared" si="0"/>
        <v>8</v>
      </c>
      <c r="I19" s="130">
        <f t="shared" si="0"/>
        <v>9</v>
      </c>
      <c r="J19" s="130">
        <f t="shared" si="0"/>
        <v>10</v>
      </c>
      <c r="K19" s="130">
        <f t="shared" si="0"/>
        <v>11</v>
      </c>
      <c r="L19" s="130">
        <f t="shared" si="0"/>
        <v>12</v>
      </c>
      <c r="M19" s="130">
        <f t="shared" si="0"/>
        <v>13</v>
      </c>
      <c r="N19" s="130">
        <f t="shared" si="0"/>
        <v>14</v>
      </c>
      <c r="O19" s="130">
        <f t="shared" si="0"/>
        <v>15</v>
      </c>
      <c r="P19" s="130">
        <f t="shared" si="0"/>
        <v>16</v>
      </c>
      <c r="Q19" s="130">
        <f t="shared" si="0"/>
        <v>17</v>
      </c>
      <c r="R19" s="130">
        <f t="shared" si="0"/>
        <v>18</v>
      </c>
      <c r="S19" s="130">
        <f t="shared" si="0"/>
        <v>19</v>
      </c>
      <c r="T19" s="130">
        <f t="shared" si="0"/>
        <v>20</v>
      </c>
      <c r="U19" s="130">
        <f t="shared" si="0"/>
        <v>21</v>
      </c>
      <c r="V19" s="365">
        <f t="shared" si="0"/>
        <v>22</v>
      </c>
      <c r="W19" s="365"/>
      <c r="X19" s="365"/>
      <c r="Y19" s="7"/>
      <c r="Z19" s="7"/>
    </row>
    <row r="20" spans="1:26" ht="24" customHeight="1" x14ac:dyDescent="0.3">
      <c r="A20" s="304" t="s">
        <v>920</v>
      </c>
      <c r="B20" s="323" t="s">
        <v>72</v>
      </c>
      <c r="C20" s="301" t="s">
        <v>919</v>
      </c>
      <c r="D20" s="366" t="s">
        <v>919</v>
      </c>
      <c r="E20" s="130" t="s">
        <v>919</v>
      </c>
      <c r="F20" s="367">
        <v>0.32</v>
      </c>
      <c r="G20" s="367">
        <v>0</v>
      </c>
      <c r="H20" s="367" t="s">
        <v>951</v>
      </c>
      <c r="I20" s="367">
        <v>0</v>
      </c>
      <c r="J20" s="367">
        <v>4</v>
      </c>
      <c r="K20" s="130" t="s">
        <v>919</v>
      </c>
      <c r="L20" s="367">
        <v>0.32</v>
      </c>
      <c r="M20" s="367">
        <v>0</v>
      </c>
      <c r="N20" s="367">
        <v>8.7950000000000017</v>
      </c>
      <c r="O20" s="367">
        <v>0</v>
      </c>
      <c r="P20" s="367">
        <v>5</v>
      </c>
      <c r="Q20" s="130" t="s">
        <v>919</v>
      </c>
      <c r="R20" s="130" t="s">
        <v>919</v>
      </c>
      <c r="S20" s="130" t="s">
        <v>919</v>
      </c>
      <c r="T20" s="130" t="s">
        <v>919</v>
      </c>
      <c r="U20" s="130" t="s">
        <v>919</v>
      </c>
      <c r="V20" s="368" t="s">
        <v>919</v>
      </c>
      <c r="W20" s="369"/>
      <c r="X20" s="370"/>
      <c r="Y20" s="7"/>
      <c r="Z20" s="7"/>
    </row>
    <row r="21" spans="1:26" ht="27.75" customHeight="1" x14ac:dyDescent="0.3">
      <c r="A21" s="299" t="s">
        <v>789</v>
      </c>
      <c r="B21" s="326" t="s">
        <v>790</v>
      </c>
      <c r="C21" s="299" t="s">
        <v>791</v>
      </c>
      <c r="D21" s="366" t="s">
        <v>919</v>
      </c>
      <c r="E21" s="130" t="s">
        <v>919</v>
      </c>
      <c r="F21" s="367" t="s">
        <v>919</v>
      </c>
      <c r="G21" s="367" t="s">
        <v>919</v>
      </c>
      <c r="H21" s="367" t="s">
        <v>919</v>
      </c>
      <c r="I21" s="367" t="s">
        <v>919</v>
      </c>
      <c r="J21" s="367" t="s">
        <v>919</v>
      </c>
      <c r="K21" s="130" t="s">
        <v>919</v>
      </c>
      <c r="L21" s="367" t="s">
        <v>919</v>
      </c>
      <c r="M21" s="367" t="s">
        <v>919</v>
      </c>
      <c r="N21" s="367" t="s">
        <v>919</v>
      </c>
      <c r="O21" s="367" t="s">
        <v>919</v>
      </c>
      <c r="P21" s="367" t="s">
        <v>919</v>
      </c>
      <c r="Q21" s="130" t="s">
        <v>919</v>
      </c>
      <c r="R21" s="130" t="s">
        <v>919</v>
      </c>
      <c r="S21" s="130" t="s">
        <v>919</v>
      </c>
      <c r="T21" s="130" t="s">
        <v>919</v>
      </c>
      <c r="U21" s="130" t="s">
        <v>919</v>
      </c>
      <c r="V21" s="368" t="s">
        <v>919</v>
      </c>
      <c r="W21" s="369"/>
      <c r="X21" s="370"/>
      <c r="Y21" s="7"/>
      <c r="Z21" s="7"/>
    </row>
    <row r="22" spans="1:26" ht="30" customHeight="1" x14ac:dyDescent="0.3">
      <c r="A22" s="299" t="s">
        <v>792</v>
      </c>
      <c r="B22" s="326" t="s">
        <v>793</v>
      </c>
      <c r="C22" s="299" t="s">
        <v>791</v>
      </c>
      <c r="D22" s="366" t="s">
        <v>919</v>
      </c>
      <c r="E22" s="130" t="s">
        <v>919</v>
      </c>
      <c r="F22" s="367">
        <v>0.32</v>
      </c>
      <c r="G22" s="367">
        <v>0</v>
      </c>
      <c r="H22" s="367">
        <v>8.7950000000000017</v>
      </c>
      <c r="I22" s="367">
        <v>0</v>
      </c>
      <c r="J22" s="367">
        <v>3</v>
      </c>
      <c r="K22" s="130" t="s">
        <v>919</v>
      </c>
      <c r="L22" s="367">
        <v>0.32</v>
      </c>
      <c r="M22" s="367">
        <v>0</v>
      </c>
      <c r="N22" s="367">
        <v>8.7950000000000017</v>
      </c>
      <c r="O22" s="367">
        <v>0</v>
      </c>
      <c r="P22" s="367">
        <v>3</v>
      </c>
      <c r="Q22" s="130" t="s">
        <v>919</v>
      </c>
      <c r="R22" s="130" t="s">
        <v>919</v>
      </c>
      <c r="S22" s="130" t="s">
        <v>919</v>
      </c>
      <c r="T22" s="130" t="s">
        <v>919</v>
      </c>
      <c r="U22" s="130" t="s">
        <v>919</v>
      </c>
      <c r="V22" s="368" t="s">
        <v>919</v>
      </c>
      <c r="W22" s="369"/>
      <c r="X22" s="370"/>
      <c r="Y22" s="7"/>
      <c r="Z22" s="7"/>
    </row>
    <row r="23" spans="1:26" ht="51.75" customHeight="1" x14ac:dyDescent="0.3">
      <c r="A23" s="299" t="s">
        <v>794</v>
      </c>
      <c r="B23" s="326" t="s">
        <v>795</v>
      </c>
      <c r="C23" s="299" t="s">
        <v>791</v>
      </c>
      <c r="D23" s="366" t="s">
        <v>919</v>
      </c>
      <c r="E23" s="130" t="s">
        <v>919</v>
      </c>
      <c r="F23" s="367" t="s">
        <v>919</v>
      </c>
      <c r="G23" s="367" t="s">
        <v>919</v>
      </c>
      <c r="H23" s="367" t="s">
        <v>919</v>
      </c>
      <c r="I23" s="367" t="s">
        <v>919</v>
      </c>
      <c r="J23" s="367" t="s">
        <v>919</v>
      </c>
      <c r="K23" s="130" t="s">
        <v>919</v>
      </c>
      <c r="L23" s="367" t="s">
        <v>919</v>
      </c>
      <c r="M23" s="367" t="s">
        <v>919</v>
      </c>
      <c r="N23" s="367" t="s">
        <v>919</v>
      </c>
      <c r="O23" s="367" t="s">
        <v>919</v>
      </c>
      <c r="P23" s="367" t="s">
        <v>919</v>
      </c>
      <c r="Q23" s="130" t="s">
        <v>919</v>
      </c>
      <c r="R23" s="130" t="s">
        <v>919</v>
      </c>
      <c r="S23" s="130" t="s">
        <v>919</v>
      </c>
      <c r="T23" s="130" t="s">
        <v>919</v>
      </c>
      <c r="U23" s="130" t="s">
        <v>919</v>
      </c>
      <c r="V23" s="368" t="s">
        <v>919</v>
      </c>
      <c r="W23" s="369"/>
      <c r="X23" s="370"/>
      <c r="Y23" s="7"/>
      <c r="Z23" s="7"/>
    </row>
    <row r="24" spans="1:26" ht="36" customHeight="1" x14ac:dyDescent="0.3">
      <c r="A24" s="299" t="s">
        <v>796</v>
      </c>
      <c r="B24" s="326" t="s">
        <v>797</v>
      </c>
      <c r="C24" s="299" t="s">
        <v>791</v>
      </c>
      <c r="D24" s="366" t="s">
        <v>919</v>
      </c>
      <c r="E24" s="130" t="s">
        <v>919</v>
      </c>
      <c r="F24" s="367" t="s">
        <v>919</v>
      </c>
      <c r="G24" s="367" t="s">
        <v>919</v>
      </c>
      <c r="H24" s="367" t="s">
        <v>919</v>
      </c>
      <c r="I24" s="367" t="s">
        <v>919</v>
      </c>
      <c r="J24" s="367" t="s">
        <v>919</v>
      </c>
      <c r="K24" s="130" t="s">
        <v>919</v>
      </c>
      <c r="L24" s="367" t="s">
        <v>919</v>
      </c>
      <c r="M24" s="367" t="s">
        <v>919</v>
      </c>
      <c r="N24" s="367" t="s">
        <v>919</v>
      </c>
      <c r="O24" s="367" t="s">
        <v>919</v>
      </c>
      <c r="P24" s="367" t="s">
        <v>919</v>
      </c>
      <c r="Q24" s="130" t="s">
        <v>919</v>
      </c>
      <c r="R24" s="130" t="s">
        <v>919</v>
      </c>
      <c r="S24" s="130" t="s">
        <v>919</v>
      </c>
      <c r="T24" s="130" t="s">
        <v>919</v>
      </c>
      <c r="U24" s="130" t="s">
        <v>919</v>
      </c>
      <c r="V24" s="368" t="s">
        <v>919</v>
      </c>
      <c r="W24" s="369"/>
      <c r="X24" s="370"/>
      <c r="Y24" s="7"/>
      <c r="Z24" s="7"/>
    </row>
    <row r="25" spans="1:26" ht="45.75" customHeight="1" x14ac:dyDescent="0.3">
      <c r="A25" s="299" t="s">
        <v>798</v>
      </c>
      <c r="B25" s="326" t="s">
        <v>799</v>
      </c>
      <c r="C25" s="299" t="s">
        <v>791</v>
      </c>
      <c r="D25" s="366" t="s">
        <v>919</v>
      </c>
      <c r="E25" s="130" t="s">
        <v>919</v>
      </c>
      <c r="F25" s="367" t="s">
        <v>919</v>
      </c>
      <c r="G25" s="367" t="s">
        <v>919</v>
      </c>
      <c r="H25" s="367" t="s">
        <v>919</v>
      </c>
      <c r="I25" s="367" t="s">
        <v>919</v>
      </c>
      <c r="J25" s="367" t="s">
        <v>919</v>
      </c>
      <c r="K25" s="130" t="s">
        <v>919</v>
      </c>
      <c r="L25" s="367" t="s">
        <v>919</v>
      </c>
      <c r="M25" s="367" t="s">
        <v>919</v>
      </c>
      <c r="N25" s="367" t="s">
        <v>919</v>
      </c>
      <c r="O25" s="367" t="s">
        <v>919</v>
      </c>
      <c r="P25" s="367" t="s">
        <v>919</v>
      </c>
      <c r="Q25" s="130" t="s">
        <v>919</v>
      </c>
      <c r="R25" s="130" t="s">
        <v>919</v>
      </c>
      <c r="S25" s="130" t="s">
        <v>919</v>
      </c>
      <c r="T25" s="130" t="s">
        <v>919</v>
      </c>
      <c r="U25" s="130" t="s">
        <v>919</v>
      </c>
      <c r="V25" s="368" t="s">
        <v>919</v>
      </c>
      <c r="W25" s="369"/>
      <c r="X25" s="370"/>
      <c r="Y25" s="7"/>
      <c r="Z25" s="7"/>
    </row>
    <row r="26" spans="1:26" ht="60.75" customHeight="1" x14ac:dyDescent="0.3">
      <c r="A26" s="299" t="s">
        <v>800</v>
      </c>
      <c r="B26" s="326" t="s">
        <v>801</v>
      </c>
      <c r="C26" s="299" t="s">
        <v>791</v>
      </c>
      <c r="D26" s="366" t="s">
        <v>919</v>
      </c>
      <c r="E26" s="130" t="s">
        <v>919</v>
      </c>
      <c r="F26" s="367">
        <v>0</v>
      </c>
      <c r="G26" s="367">
        <v>0</v>
      </c>
      <c r="H26" s="367">
        <v>0</v>
      </c>
      <c r="I26" s="367">
        <v>0</v>
      </c>
      <c r="J26" s="367">
        <v>1</v>
      </c>
      <c r="K26" s="130" t="s">
        <v>919</v>
      </c>
      <c r="L26" s="367">
        <v>0</v>
      </c>
      <c r="M26" s="367">
        <v>0</v>
      </c>
      <c r="N26" s="367">
        <v>0</v>
      </c>
      <c r="O26" s="367">
        <v>0</v>
      </c>
      <c r="P26" s="367">
        <v>2</v>
      </c>
      <c r="Q26" s="130" t="s">
        <v>919</v>
      </c>
      <c r="R26" s="130" t="s">
        <v>919</v>
      </c>
      <c r="S26" s="130" t="s">
        <v>919</v>
      </c>
      <c r="T26" s="130" t="s">
        <v>919</v>
      </c>
      <c r="U26" s="130" t="s">
        <v>919</v>
      </c>
      <c r="V26" s="371" t="s">
        <v>986</v>
      </c>
      <c r="W26" s="372"/>
      <c r="X26" s="373"/>
      <c r="Y26" s="7"/>
      <c r="Z26" s="7"/>
    </row>
    <row r="27" spans="1:26" ht="27.75" customHeight="1" x14ac:dyDescent="0.3">
      <c r="A27" s="308" t="s">
        <v>802</v>
      </c>
      <c r="B27" s="328" t="s">
        <v>803</v>
      </c>
      <c r="C27" s="308"/>
      <c r="D27" s="366" t="s">
        <v>919</v>
      </c>
      <c r="E27" s="130"/>
      <c r="F27" s="367"/>
      <c r="G27" s="367"/>
      <c r="H27" s="367"/>
      <c r="I27" s="367"/>
      <c r="J27" s="367"/>
      <c r="K27" s="130"/>
      <c r="L27" s="367"/>
      <c r="M27" s="367"/>
      <c r="N27" s="367"/>
      <c r="O27" s="367"/>
      <c r="P27" s="367"/>
      <c r="Q27" s="130"/>
      <c r="R27" s="130"/>
      <c r="S27" s="130"/>
      <c r="T27" s="130"/>
      <c r="U27" s="130"/>
      <c r="V27" s="374"/>
      <c r="W27" s="375"/>
      <c r="X27" s="376"/>
      <c r="Y27" s="7"/>
      <c r="Z27" s="7"/>
    </row>
    <row r="28" spans="1:26" ht="45" customHeight="1" x14ac:dyDescent="0.3">
      <c r="A28" s="299" t="s">
        <v>78</v>
      </c>
      <c r="B28" s="326" t="s">
        <v>804</v>
      </c>
      <c r="C28" s="299" t="s">
        <v>791</v>
      </c>
      <c r="D28" s="366" t="s">
        <v>919</v>
      </c>
      <c r="E28" s="130" t="s">
        <v>919</v>
      </c>
      <c r="F28" s="367" t="s">
        <v>919</v>
      </c>
      <c r="G28" s="367" t="s">
        <v>919</v>
      </c>
      <c r="H28" s="367" t="s">
        <v>919</v>
      </c>
      <c r="I28" s="367" t="s">
        <v>919</v>
      </c>
      <c r="J28" s="367" t="s">
        <v>919</v>
      </c>
      <c r="K28" s="130" t="s">
        <v>919</v>
      </c>
      <c r="L28" s="367" t="s">
        <v>919</v>
      </c>
      <c r="M28" s="367" t="s">
        <v>919</v>
      </c>
      <c r="N28" s="367" t="s">
        <v>919</v>
      </c>
      <c r="O28" s="367" t="s">
        <v>919</v>
      </c>
      <c r="P28" s="367" t="s">
        <v>919</v>
      </c>
      <c r="Q28" s="130" t="s">
        <v>919</v>
      </c>
      <c r="R28" s="130" t="s">
        <v>919</v>
      </c>
      <c r="S28" s="130" t="s">
        <v>919</v>
      </c>
      <c r="T28" s="130" t="s">
        <v>919</v>
      </c>
      <c r="U28" s="130" t="s">
        <v>919</v>
      </c>
      <c r="V28" s="368" t="s">
        <v>919</v>
      </c>
      <c r="W28" s="369"/>
      <c r="X28" s="370"/>
      <c r="Y28" s="7"/>
      <c r="Z28" s="7"/>
    </row>
    <row r="29" spans="1:26" ht="36.75" customHeight="1" x14ac:dyDescent="0.3">
      <c r="A29" s="299" t="s">
        <v>80</v>
      </c>
      <c r="B29" s="326" t="s">
        <v>805</v>
      </c>
      <c r="C29" s="299" t="s">
        <v>791</v>
      </c>
      <c r="D29" s="366" t="s">
        <v>919</v>
      </c>
      <c r="E29" s="130" t="s">
        <v>919</v>
      </c>
      <c r="F29" s="367" t="s">
        <v>919</v>
      </c>
      <c r="G29" s="367" t="s">
        <v>919</v>
      </c>
      <c r="H29" s="367" t="s">
        <v>919</v>
      </c>
      <c r="I29" s="367" t="s">
        <v>919</v>
      </c>
      <c r="J29" s="367" t="s">
        <v>919</v>
      </c>
      <c r="K29" s="130" t="s">
        <v>919</v>
      </c>
      <c r="L29" s="367" t="s">
        <v>919</v>
      </c>
      <c r="M29" s="367" t="s">
        <v>919</v>
      </c>
      <c r="N29" s="367" t="s">
        <v>919</v>
      </c>
      <c r="O29" s="367" t="s">
        <v>919</v>
      </c>
      <c r="P29" s="367" t="s">
        <v>919</v>
      </c>
      <c r="Q29" s="130" t="s">
        <v>919</v>
      </c>
      <c r="R29" s="130" t="s">
        <v>919</v>
      </c>
      <c r="S29" s="130" t="s">
        <v>919</v>
      </c>
      <c r="T29" s="130" t="s">
        <v>919</v>
      </c>
      <c r="U29" s="130" t="s">
        <v>919</v>
      </c>
      <c r="V29" s="368" t="s">
        <v>919</v>
      </c>
      <c r="W29" s="369"/>
      <c r="X29" s="370"/>
      <c r="Y29" s="7"/>
      <c r="Z29" s="7"/>
    </row>
    <row r="30" spans="1:26" ht="46.5" customHeight="1" x14ac:dyDescent="0.3">
      <c r="A30" s="299" t="s">
        <v>81</v>
      </c>
      <c r="B30" s="326" t="s">
        <v>806</v>
      </c>
      <c r="C30" s="299" t="s">
        <v>791</v>
      </c>
      <c r="D30" s="366" t="s">
        <v>919</v>
      </c>
      <c r="E30" s="130" t="s">
        <v>919</v>
      </c>
      <c r="F30" s="367" t="s">
        <v>919</v>
      </c>
      <c r="G30" s="367" t="s">
        <v>919</v>
      </c>
      <c r="H30" s="367" t="s">
        <v>919</v>
      </c>
      <c r="I30" s="367" t="s">
        <v>919</v>
      </c>
      <c r="J30" s="367" t="s">
        <v>919</v>
      </c>
      <c r="K30" s="130" t="s">
        <v>919</v>
      </c>
      <c r="L30" s="367" t="s">
        <v>919</v>
      </c>
      <c r="M30" s="367" t="s">
        <v>919</v>
      </c>
      <c r="N30" s="367" t="s">
        <v>919</v>
      </c>
      <c r="O30" s="367" t="s">
        <v>919</v>
      </c>
      <c r="P30" s="367" t="s">
        <v>919</v>
      </c>
      <c r="Q30" s="130" t="s">
        <v>919</v>
      </c>
      <c r="R30" s="130" t="s">
        <v>919</v>
      </c>
      <c r="S30" s="130" t="s">
        <v>919</v>
      </c>
      <c r="T30" s="130" t="s">
        <v>919</v>
      </c>
      <c r="U30" s="130" t="s">
        <v>919</v>
      </c>
      <c r="V30" s="368" t="s">
        <v>919</v>
      </c>
      <c r="W30" s="369"/>
      <c r="X30" s="370"/>
      <c r="Y30" s="7"/>
      <c r="Z30" s="7"/>
    </row>
    <row r="31" spans="1:26" ht="48.75" customHeight="1" x14ac:dyDescent="0.3">
      <c r="A31" s="299" t="s">
        <v>83</v>
      </c>
      <c r="B31" s="326" t="s">
        <v>807</v>
      </c>
      <c r="C31" s="299" t="s">
        <v>791</v>
      </c>
      <c r="D31" s="366" t="s">
        <v>919</v>
      </c>
      <c r="E31" s="130" t="s">
        <v>919</v>
      </c>
      <c r="F31" s="367" t="s">
        <v>919</v>
      </c>
      <c r="G31" s="367" t="s">
        <v>919</v>
      </c>
      <c r="H31" s="367" t="s">
        <v>919</v>
      </c>
      <c r="I31" s="367" t="s">
        <v>919</v>
      </c>
      <c r="J31" s="367" t="s">
        <v>919</v>
      </c>
      <c r="K31" s="130" t="s">
        <v>919</v>
      </c>
      <c r="L31" s="367" t="s">
        <v>919</v>
      </c>
      <c r="M31" s="367" t="s">
        <v>919</v>
      </c>
      <c r="N31" s="367" t="s">
        <v>919</v>
      </c>
      <c r="O31" s="367" t="s">
        <v>919</v>
      </c>
      <c r="P31" s="367" t="s">
        <v>919</v>
      </c>
      <c r="Q31" s="130" t="s">
        <v>919</v>
      </c>
      <c r="R31" s="130" t="s">
        <v>919</v>
      </c>
      <c r="S31" s="130" t="s">
        <v>919</v>
      </c>
      <c r="T31" s="130" t="s">
        <v>919</v>
      </c>
      <c r="U31" s="130" t="s">
        <v>919</v>
      </c>
      <c r="V31" s="368" t="s">
        <v>919</v>
      </c>
      <c r="W31" s="369"/>
      <c r="X31" s="370"/>
      <c r="Y31" s="7"/>
      <c r="Z31" s="7"/>
    </row>
    <row r="32" spans="1:26" ht="36.75" customHeight="1" x14ac:dyDescent="0.3">
      <c r="A32" s="299" t="s">
        <v>85</v>
      </c>
      <c r="B32" s="326" t="s">
        <v>808</v>
      </c>
      <c r="C32" s="299" t="s">
        <v>791</v>
      </c>
      <c r="D32" s="366" t="s">
        <v>919</v>
      </c>
      <c r="E32" s="130" t="s">
        <v>919</v>
      </c>
      <c r="F32" s="367" t="s">
        <v>919</v>
      </c>
      <c r="G32" s="367" t="s">
        <v>919</v>
      </c>
      <c r="H32" s="367" t="s">
        <v>919</v>
      </c>
      <c r="I32" s="367" t="s">
        <v>919</v>
      </c>
      <c r="J32" s="367" t="s">
        <v>919</v>
      </c>
      <c r="K32" s="130" t="s">
        <v>919</v>
      </c>
      <c r="L32" s="367" t="s">
        <v>919</v>
      </c>
      <c r="M32" s="367" t="s">
        <v>919</v>
      </c>
      <c r="N32" s="367" t="s">
        <v>919</v>
      </c>
      <c r="O32" s="367" t="s">
        <v>919</v>
      </c>
      <c r="P32" s="367" t="s">
        <v>919</v>
      </c>
      <c r="Q32" s="130" t="s">
        <v>919</v>
      </c>
      <c r="R32" s="130" t="s">
        <v>919</v>
      </c>
      <c r="S32" s="130" t="s">
        <v>919</v>
      </c>
      <c r="T32" s="130" t="s">
        <v>919</v>
      </c>
      <c r="U32" s="130" t="s">
        <v>919</v>
      </c>
      <c r="V32" s="368" t="s">
        <v>919</v>
      </c>
      <c r="W32" s="369"/>
      <c r="X32" s="370"/>
      <c r="Y32" s="7"/>
      <c r="Z32" s="7"/>
    </row>
    <row r="33" spans="1:26" ht="41.25" customHeight="1" x14ac:dyDescent="0.3">
      <c r="A33" s="299" t="s">
        <v>93</v>
      </c>
      <c r="B33" s="326" t="s">
        <v>809</v>
      </c>
      <c r="C33" s="299" t="s">
        <v>791</v>
      </c>
      <c r="D33" s="366" t="s">
        <v>919</v>
      </c>
      <c r="E33" s="130" t="s">
        <v>919</v>
      </c>
      <c r="F33" s="367" t="s">
        <v>919</v>
      </c>
      <c r="G33" s="367" t="s">
        <v>919</v>
      </c>
      <c r="H33" s="367" t="s">
        <v>919</v>
      </c>
      <c r="I33" s="367" t="s">
        <v>919</v>
      </c>
      <c r="J33" s="367" t="s">
        <v>919</v>
      </c>
      <c r="K33" s="130" t="s">
        <v>919</v>
      </c>
      <c r="L33" s="367" t="s">
        <v>919</v>
      </c>
      <c r="M33" s="367" t="s">
        <v>919</v>
      </c>
      <c r="N33" s="367" t="s">
        <v>919</v>
      </c>
      <c r="O33" s="367" t="s">
        <v>919</v>
      </c>
      <c r="P33" s="367" t="s">
        <v>919</v>
      </c>
      <c r="Q33" s="130" t="s">
        <v>919</v>
      </c>
      <c r="R33" s="130" t="s">
        <v>919</v>
      </c>
      <c r="S33" s="130" t="s">
        <v>919</v>
      </c>
      <c r="T33" s="130" t="s">
        <v>919</v>
      </c>
      <c r="U33" s="130" t="s">
        <v>919</v>
      </c>
      <c r="V33" s="368" t="s">
        <v>919</v>
      </c>
      <c r="W33" s="369"/>
      <c r="X33" s="370"/>
      <c r="Y33" s="7"/>
      <c r="Z33" s="7"/>
    </row>
    <row r="34" spans="1:26" ht="48.75" customHeight="1" x14ac:dyDescent="0.3">
      <c r="A34" s="299" t="s">
        <v>703</v>
      </c>
      <c r="B34" s="326" t="s">
        <v>810</v>
      </c>
      <c r="C34" s="299" t="s">
        <v>791</v>
      </c>
      <c r="D34" s="366" t="s">
        <v>919</v>
      </c>
      <c r="E34" s="130" t="s">
        <v>919</v>
      </c>
      <c r="F34" s="367" t="s">
        <v>919</v>
      </c>
      <c r="G34" s="367" t="s">
        <v>919</v>
      </c>
      <c r="H34" s="367" t="s">
        <v>919</v>
      </c>
      <c r="I34" s="367" t="s">
        <v>919</v>
      </c>
      <c r="J34" s="367" t="s">
        <v>919</v>
      </c>
      <c r="K34" s="130" t="s">
        <v>919</v>
      </c>
      <c r="L34" s="367" t="s">
        <v>919</v>
      </c>
      <c r="M34" s="367" t="s">
        <v>919</v>
      </c>
      <c r="N34" s="367" t="s">
        <v>919</v>
      </c>
      <c r="O34" s="367" t="s">
        <v>919</v>
      </c>
      <c r="P34" s="367" t="s">
        <v>919</v>
      </c>
      <c r="Q34" s="130" t="s">
        <v>919</v>
      </c>
      <c r="R34" s="130" t="s">
        <v>919</v>
      </c>
      <c r="S34" s="130" t="s">
        <v>919</v>
      </c>
      <c r="T34" s="130" t="s">
        <v>919</v>
      </c>
      <c r="U34" s="130" t="s">
        <v>919</v>
      </c>
      <c r="V34" s="368" t="s">
        <v>919</v>
      </c>
      <c r="W34" s="369"/>
      <c r="X34" s="370"/>
      <c r="Y34" s="7"/>
      <c r="Z34" s="7"/>
    </row>
    <row r="35" spans="1:26" ht="44.25" customHeight="1" x14ac:dyDescent="0.3">
      <c r="A35" s="299" t="s">
        <v>704</v>
      </c>
      <c r="B35" s="326" t="s">
        <v>811</v>
      </c>
      <c r="C35" s="299" t="s">
        <v>791</v>
      </c>
      <c r="D35" s="366" t="s">
        <v>919</v>
      </c>
      <c r="E35" s="130" t="s">
        <v>919</v>
      </c>
      <c r="F35" s="130" t="s">
        <v>919</v>
      </c>
      <c r="G35" s="130" t="s">
        <v>919</v>
      </c>
      <c r="H35" s="130" t="s">
        <v>919</v>
      </c>
      <c r="I35" s="130" t="s">
        <v>919</v>
      </c>
      <c r="J35" s="130" t="s">
        <v>919</v>
      </c>
      <c r="K35" s="130" t="s">
        <v>919</v>
      </c>
      <c r="L35" s="130" t="s">
        <v>919</v>
      </c>
      <c r="M35" s="130" t="s">
        <v>919</v>
      </c>
      <c r="N35" s="130" t="s">
        <v>919</v>
      </c>
      <c r="O35" s="130" t="s">
        <v>919</v>
      </c>
      <c r="P35" s="130" t="s">
        <v>919</v>
      </c>
      <c r="Q35" s="130" t="s">
        <v>919</v>
      </c>
      <c r="R35" s="130" t="s">
        <v>919</v>
      </c>
      <c r="S35" s="130" t="s">
        <v>919</v>
      </c>
      <c r="T35" s="130" t="s">
        <v>919</v>
      </c>
      <c r="U35" s="130" t="s">
        <v>919</v>
      </c>
      <c r="V35" s="368" t="s">
        <v>919</v>
      </c>
      <c r="W35" s="369"/>
      <c r="X35" s="370"/>
      <c r="Y35" s="7"/>
      <c r="Z35" s="7"/>
    </row>
    <row r="36" spans="1:26" ht="41.25" customHeight="1" x14ac:dyDescent="0.3">
      <c r="A36" s="299" t="s">
        <v>94</v>
      </c>
      <c r="B36" s="326" t="s">
        <v>812</v>
      </c>
      <c r="C36" s="299" t="s">
        <v>791</v>
      </c>
      <c r="D36" s="366" t="s">
        <v>919</v>
      </c>
      <c r="E36" s="130" t="s">
        <v>919</v>
      </c>
      <c r="F36" s="130" t="s">
        <v>919</v>
      </c>
      <c r="G36" s="130" t="s">
        <v>919</v>
      </c>
      <c r="H36" s="130" t="s">
        <v>919</v>
      </c>
      <c r="I36" s="130" t="s">
        <v>919</v>
      </c>
      <c r="J36" s="130" t="s">
        <v>919</v>
      </c>
      <c r="K36" s="130" t="s">
        <v>919</v>
      </c>
      <c r="L36" s="130" t="s">
        <v>919</v>
      </c>
      <c r="M36" s="130" t="s">
        <v>919</v>
      </c>
      <c r="N36" s="130" t="s">
        <v>919</v>
      </c>
      <c r="O36" s="130" t="s">
        <v>919</v>
      </c>
      <c r="P36" s="130" t="s">
        <v>919</v>
      </c>
      <c r="Q36" s="130" t="s">
        <v>919</v>
      </c>
      <c r="R36" s="130" t="s">
        <v>919</v>
      </c>
      <c r="S36" s="130" t="s">
        <v>919</v>
      </c>
      <c r="T36" s="130" t="s">
        <v>919</v>
      </c>
      <c r="U36" s="130" t="s">
        <v>919</v>
      </c>
      <c r="V36" s="368" t="s">
        <v>919</v>
      </c>
      <c r="W36" s="369"/>
      <c r="X36" s="370"/>
      <c r="Y36" s="7"/>
      <c r="Z36" s="7"/>
    </row>
    <row r="37" spans="1:26" ht="38.25" customHeight="1" x14ac:dyDescent="0.3">
      <c r="A37" s="299" t="s">
        <v>813</v>
      </c>
      <c r="B37" s="326" t="s">
        <v>814</v>
      </c>
      <c r="C37" s="299" t="s">
        <v>791</v>
      </c>
      <c r="D37" s="366" t="s">
        <v>919</v>
      </c>
      <c r="E37" s="130" t="s">
        <v>919</v>
      </c>
      <c r="F37" s="130" t="s">
        <v>919</v>
      </c>
      <c r="G37" s="130" t="s">
        <v>919</v>
      </c>
      <c r="H37" s="130" t="s">
        <v>919</v>
      </c>
      <c r="I37" s="130" t="s">
        <v>919</v>
      </c>
      <c r="J37" s="130" t="s">
        <v>919</v>
      </c>
      <c r="K37" s="130" t="s">
        <v>919</v>
      </c>
      <c r="L37" s="130" t="s">
        <v>919</v>
      </c>
      <c r="M37" s="130" t="s">
        <v>919</v>
      </c>
      <c r="N37" s="130" t="s">
        <v>919</v>
      </c>
      <c r="O37" s="130" t="s">
        <v>919</v>
      </c>
      <c r="P37" s="130" t="s">
        <v>919</v>
      </c>
      <c r="Q37" s="130" t="s">
        <v>919</v>
      </c>
      <c r="R37" s="130" t="s">
        <v>919</v>
      </c>
      <c r="S37" s="130" t="s">
        <v>919</v>
      </c>
      <c r="T37" s="130" t="s">
        <v>919</v>
      </c>
      <c r="U37" s="130" t="s">
        <v>919</v>
      </c>
      <c r="V37" s="368" t="s">
        <v>919</v>
      </c>
      <c r="W37" s="369"/>
      <c r="X37" s="370"/>
      <c r="Y37" s="7"/>
      <c r="Z37" s="7"/>
    </row>
    <row r="38" spans="1:26" ht="63.75" customHeight="1" x14ac:dyDescent="0.3">
      <c r="A38" s="299" t="s">
        <v>813</v>
      </c>
      <c r="B38" s="326" t="s">
        <v>815</v>
      </c>
      <c r="C38" s="299" t="s">
        <v>791</v>
      </c>
      <c r="D38" s="366" t="s">
        <v>919</v>
      </c>
      <c r="E38" s="130" t="s">
        <v>919</v>
      </c>
      <c r="F38" s="130" t="s">
        <v>919</v>
      </c>
      <c r="G38" s="130" t="s">
        <v>919</v>
      </c>
      <c r="H38" s="130" t="s">
        <v>919</v>
      </c>
      <c r="I38" s="130" t="s">
        <v>919</v>
      </c>
      <c r="J38" s="130" t="s">
        <v>919</v>
      </c>
      <c r="K38" s="130" t="s">
        <v>919</v>
      </c>
      <c r="L38" s="130" t="s">
        <v>919</v>
      </c>
      <c r="M38" s="130" t="s">
        <v>919</v>
      </c>
      <c r="N38" s="130" t="s">
        <v>919</v>
      </c>
      <c r="O38" s="130" t="s">
        <v>919</v>
      </c>
      <c r="P38" s="130" t="s">
        <v>919</v>
      </c>
      <c r="Q38" s="130" t="s">
        <v>919</v>
      </c>
      <c r="R38" s="130" t="s">
        <v>919</v>
      </c>
      <c r="S38" s="130" t="s">
        <v>919</v>
      </c>
      <c r="T38" s="130" t="s">
        <v>919</v>
      </c>
      <c r="U38" s="130" t="s">
        <v>919</v>
      </c>
      <c r="V38" s="368" t="s">
        <v>919</v>
      </c>
      <c r="W38" s="369"/>
      <c r="X38" s="370"/>
      <c r="Y38" s="7"/>
      <c r="Z38" s="7"/>
    </row>
    <row r="39" spans="1:26" ht="63.75" customHeight="1" x14ac:dyDescent="0.3">
      <c r="A39" s="299" t="s">
        <v>813</v>
      </c>
      <c r="B39" s="326" t="s">
        <v>816</v>
      </c>
      <c r="C39" s="299" t="s">
        <v>791</v>
      </c>
      <c r="D39" s="366" t="s">
        <v>919</v>
      </c>
      <c r="E39" s="130" t="s">
        <v>919</v>
      </c>
      <c r="F39" s="130" t="s">
        <v>919</v>
      </c>
      <c r="G39" s="130" t="s">
        <v>919</v>
      </c>
      <c r="H39" s="130" t="s">
        <v>919</v>
      </c>
      <c r="I39" s="130" t="s">
        <v>919</v>
      </c>
      <c r="J39" s="130" t="s">
        <v>919</v>
      </c>
      <c r="K39" s="130" t="s">
        <v>919</v>
      </c>
      <c r="L39" s="130" t="s">
        <v>919</v>
      </c>
      <c r="M39" s="130" t="s">
        <v>919</v>
      </c>
      <c r="N39" s="130" t="s">
        <v>919</v>
      </c>
      <c r="O39" s="130" t="s">
        <v>919</v>
      </c>
      <c r="P39" s="130" t="s">
        <v>919</v>
      </c>
      <c r="Q39" s="130" t="s">
        <v>919</v>
      </c>
      <c r="R39" s="130" t="s">
        <v>919</v>
      </c>
      <c r="S39" s="130" t="s">
        <v>919</v>
      </c>
      <c r="T39" s="130" t="s">
        <v>919</v>
      </c>
      <c r="U39" s="130" t="s">
        <v>919</v>
      </c>
      <c r="V39" s="368" t="s">
        <v>919</v>
      </c>
      <c r="W39" s="369"/>
      <c r="X39" s="370"/>
      <c r="Y39" s="7"/>
      <c r="Z39" s="7"/>
    </row>
    <row r="40" spans="1:26" ht="60.75" customHeight="1" x14ac:dyDescent="0.3">
      <c r="A40" s="299" t="s">
        <v>813</v>
      </c>
      <c r="B40" s="326" t="s">
        <v>817</v>
      </c>
      <c r="C40" s="299" t="s">
        <v>791</v>
      </c>
      <c r="D40" s="366" t="s">
        <v>919</v>
      </c>
      <c r="E40" s="130" t="s">
        <v>919</v>
      </c>
      <c r="F40" s="130" t="s">
        <v>919</v>
      </c>
      <c r="G40" s="130" t="s">
        <v>919</v>
      </c>
      <c r="H40" s="130" t="s">
        <v>919</v>
      </c>
      <c r="I40" s="130" t="s">
        <v>919</v>
      </c>
      <c r="J40" s="130" t="s">
        <v>919</v>
      </c>
      <c r="K40" s="130" t="s">
        <v>919</v>
      </c>
      <c r="L40" s="130" t="s">
        <v>919</v>
      </c>
      <c r="M40" s="130" t="s">
        <v>919</v>
      </c>
      <c r="N40" s="130" t="s">
        <v>919</v>
      </c>
      <c r="O40" s="130" t="s">
        <v>919</v>
      </c>
      <c r="P40" s="130" t="s">
        <v>919</v>
      </c>
      <c r="Q40" s="130" t="s">
        <v>919</v>
      </c>
      <c r="R40" s="130" t="s">
        <v>919</v>
      </c>
      <c r="S40" s="130" t="s">
        <v>919</v>
      </c>
      <c r="T40" s="130" t="s">
        <v>919</v>
      </c>
      <c r="U40" s="130" t="s">
        <v>919</v>
      </c>
      <c r="V40" s="368" t="s">
        <v>919</v>
      </c>
      <c r="W40" s="369"/>
      <c r="X40" s="370"/>
      <c r="Y40" s="7"/>
      <c r="Z40" s="7"/>
    </row>
    <row r="41" spans="1:26" ht="45" customHeight="1" x14ac:dyDescent="0.3">
      <c r="A41" s="299" t="s">
        <v>818</v>
      </c>
      <c r="B41" s="326" t="s">
        <v>814</v>
      </c>
      <c r="C41" s="299" t="s">
        <v>791</v>
      </c>
      <c r="D41" s="366" t="s">
        <v>919</v>
      </c>
      <c r="E41" s="130" t="s">
        <v>919</v>
      </c>
      <c r="F41" s="130" t="s">
        <v>919</v>
      </c>
      <c r="G41" s="130" t="s">
        <v>919</v>
      </c>
      <c r="H41" s="130" t="s">
        <v>919</v>
      </c>
      <c r="I41" s="130" t="s">
        <v>919</v>
      </c>
      <c r="J41" s="130" t="s">
        <v>919</v>
      </c>
      <c r="K41" s="130" t="s">
        <v>919</v>
      </c>
      <c r="L41" s="130" t="s">
        <v>919</v>
      </c>
      <c r="M41" s="130" t="s">
        <v>919</v>
      </c>
      <c r="N41" s="130" t="s">
        <v>919</v>
      </c>
      <c r="O41" s="130" t="s">
        <v>919</v>
      </c>
      <c r="P41" s="130" t="s">
        <v>919</v>
      </c>
      <c r="Q41" s="130" t="s">
        <v>919</v>
      </c>
      <c r="R41" s="130" t="s">
        <v>919</v>
      </c>
      <c r="S41" s="130" t="s">
        <v>919</v>
      </c>
      <c r="T41" s="130" t="s">
        <v>919</v>
      </c>
      <c r="U41" s="130" t="s">
        <v>919</v>
      </c>
      <c r="V41" s="368" t="s">
        <v>919</v>
      </c>
      <c r="W41" s="369"/>
      <c r="X41" s="370"/>
      <c r="Y41" s="7"/>
      <c r="Z41" s="7"/>
    </row>
    <row r="42" spans="1:26" ht="71.25" customHeight="1" x14ac:dyDescent="0.3">
      <c r="A42" s="299" t="s">
        <v>818</v>
      </c>
      <c r="B42" s="326" t="s">
        <v>815</v>
      </c>
      <c r="C42" s="299" t="s">
        <v>791</v>
      </c>
      <c r="D42" s="366" t="s">
        <v>919</v>
      </c>
      <c r="E42" s="130" t="s">
        <v>919</v>
      </c>
      <c r="F42" s="130" t="s">
        <v>919</v>
      </c>
      <c r="G42" s="130" t="s">
        <v>919</v>
      </c>
      <c r="H42" s="130" t="s">
        <v>919</v>
      </c>
      <c r="I42" s="130" t="s">
        <v>919</v>
      </c>
      <c r="J42" s="130" t="s">
        <v>919</v>
      </c>
      <c r="K42" s="130" t="s">
        <v>919</v>
      </c>
      <c r="L42" s="130" t="s">
        <v>919</v>
      </c>
      <c r="M42" s="130" t="s">
        <v>919</v>
      </c>
      <c r="N42" s="130" t="s">
        <v>919</v>
      </c>
      <c r="O42" s="130" t="s">
        <v>919</v>
      </c>
      <c r="P42" s="130" t="s">
        <v>919</v>
      </c>
      <c r="Q42" s="130" t="s">
        <v>919</v>
      </c>
      <c r="R42" s="130" t="s">
        <v>919</v>
      </c>
      <c r="S42" s="130" t="s">
        <v>919</v>
      </c>
      <c r="T42" s="130" t="s">
        <v>919</v>
      </c>
      <c r="U42" s="130" t="s">
        <v>919</v>
      </c>
      <c r="V42" s="368" t="s">
        <v>919</v>
      </c>
      <c r="W42" s="369"/>
      <c r="X42" s="370"/>
      <c r="Y42" s="7"/>
      <c r="Z42" s="7"/>
    </row>
    <row r="43" spans="1:26" ht="67.5" customHeight="1" x14ac:dyDescent="0.3">
      <c r="A43" s="299" t="s">
        <v>818</v>
      </c>
      <c r="B43" s="326" t="s">
        <v>816</v>
      </c>
      <c r="C43" s="299" t="s">
        <v>791</v>
      </c>
      <c r="D43" s="366" t="s">
        <v>919</v>
      </c>
      <c r="E43" s="130" t="s">
        <v>919</v>
      </c>
      <c r="F43" s="130" t="s">
        <v>919</v>
      </c>
      <c r="G43" s="130" t="s">
        <v>919</v>
      </c>
      <c r="H43" s="130" t="s">
        <v>919</v>
      </c>
      <c r="I43" s="130" t="s">
        <v>919</v>
      </c>
      <c r="J43" s="130" t="s">
        <v>919</v>
      </c>
      <c r="K43" s="130" t="s">
        <v>919</v>
      </c>
      <c r="L43" s="130" t="s">
        <v>919</v>
      </c>
      <c r="M43" s="130" t="s">
        <v>919</v>
      </c>
      <c r="N43" s="130" t="s">
        <v>919</v>
      </c>
      <c r="O43" s="130" t="s">
        <v>919</v>
      </c>
      <c r="P43" s="130" t="s">
        <v>919</v>
      </c>
      <c r="Q43" s="130" t="s">
        <v>919</v>
      </c>
      <c r="R43" s="130" t="s">
        <v>919</v>
      </c>
      <c r="S43" s="130" t="s">
        <v>919</v>
      </c>
      <c r="T43" s="130" t="s">
        <v>919</v>
      </c>
      <c r="U43" s="130" t="s">
        <v>919</v>
      </c>
      <c r="V43" s="368" t="s">
        <v>919</v>
      </c>
      <c r="W43" s="369"/>
      <c r="X43" s="370"/>
      <c r="Y43" s="7"/>
      <c r="Z43" s="7"/>
    </row>
    <row r="44" spans="1:26" ht="63" customHeight="1" x14ac:dyDescent="0.3">
      <c r="A44" s="299" t="s">
        <v>818</v>
      </c>
      <c r="B44" s="326" t="s">
        <v>819</v>
      </c>
      <c r="C44" s="299" t="s">
        <v>791</v>
      </c>
      <c r="D44" s="366" t="s">
        <v>919</v>
      </c>
      <c r="E44" s="130" t="s">
        <v>919</v>
      </c>
      <c r="F44" s="130" t="s">
        <v>919</v>
      </c>
      <c r="G44" s="130" t="s">
        <v>919</v>
      </c>
      <c r="H44" s="130" t="s">
        <v>919</v>
      </c>
      <c r="I44" s="130" t="s">
        <v>919</v>
      </c>
      <c r="J44" s="130" t="s">
        <v>919</v>
      </c>
      <c r="K44" s="130" t="s">
        <v>919</v>
      </c>
      <c r="L44" s="130" t="s">
        <v>919</v>
      </c>
      <c r="M44" s="130" t="s">
        <v>919</v>
      </c>
      <c r="N44" s="130" t="s">
        <v>919</v>
      </c>
      <c r="O44" s="130" t="s">
        <v>919</v>
      </c>
      <c r="P44" s="130" t="s">
        <v>919</v>
      </c>
      <c r="Q44" s="130" t="s">
        <v>919</v>
      </c>
      <c r="R44" s="130" t="s">
        <v>919</v>
      </c>
      <c r="S44" s="130" t="s">
        <v>919</v>
      </c>
      <c r="T44" s="130" t="s">
        <v>919</v>
      </c>
      <c r="U44" s="130" t="s">
        <v>919</v>
      </c>
      <c r="V44" s="368" t="s">
        <v>919</v>
      </c>
      <c r="W44" s="369"/>
      <c r="X44" s="370"/>
      <c r="Y44" s="7"/>
      <c r="Z44" s="7"/>
    </row>
    <row r="45" spans="1:26" ht="65.25" customHeight="1" x14ac:dyDescent="0.3">
      <c r="A45" s="299" t="s">
        <v>820</v>
      </c>
      <c r="B45" s="326" t="s">
        <v>821</v>
      </c>
      <c r="C45" s="299" t="s">
        <v>791</v>
      </c>
      <c r="D45" s="366" t="s">
        <v>919</v>
      </c>
      <c r="E45" s="130" t="s">
        <v>919</v>
      </c>
      <c r="F45" s="130" t="s">
        <v>919</v>
      </c>
      <c r="G45" s="130" t="s">
        <v>919</v>
      </c>
      <c r="H45" s="130" t="s">
        <v>919</v>
      </c>
      <c r="I45" s="130" t="s">
        <v>919</v>
      </c>
      <c r="J45" s="130" t="s">
        <v>919</v>
      </c>
      <c r="K45" s="130" t="s">
        <v>919</v>
      </c>
      <c r="L45" s="130" t="s">
        <v>919</v>
      </c>
      <c r="M45" s="130" t="s">
        <v>919</v>
      </c>
      <c r="N45" s="130" t="s">
        <v>919</v>
      </c>
      <c r="O45" s="130" t="s">
        <v>919</v>
      </c>
      <c r="P45" s="130" t="s">
        <v>919</v>
      </c>
      <c r="Q45" s="130" t="s">
        <v>919</v>
      </c>
      <c r="R45" s="130" t="s">
        <v>919</v>
      </c>
      <c r="S45" s="130" t="s">
        <v>919</v>
      </c>
      <c r="T45" s="130" t="s">
        <v>919</v>
      </c>
      <c r="U45" s="130" t="s">
        <v>919</v>
      </c>
      <c r="V45" s="368" t="s">
        <v>919</v>
      </c>
      <c r="W45" s="369"/>
      <c r="X45" s="370"/>
      <c r="Y45" s="7"/>
      <c r="Z45" s="7"/>
    </row>
    <row r="46" spans="1:26" ht="55.5" customHeight="1" x14ac:dyDescent="0.3">
      <c r="A46" s="299" t="s">
        <v>822</v>
      </c>
      <c r="B46" s="326" t="s">
        <v>823</v>
      </c>
      <c r="C46" s="299" t="s">
        <v>791</v>
      </c>
      <c r="D46" s="366" t="s">
        <v>919</v>
      </c>
      <c r="E46" s="130" t="s">
        <v>919</v>
      </c>
      <c r="F46" s="130" t="s">
        <v>919</v>
      </c>
      <c r="G46" s="130" t="s">
        <v>919</v>
      </c>
      <c r="H46" s="130" t="s">
        <v>919</v>
      </c>
      <c r="I46" s="130" t="s">
        <v>919</v>
      </c>
      <c r="J46" s="130" t="s">
        <v>919</v>
      </c>
      <c r="K46" s="130" t="s">
        <v>919</v>
      </c>
      <c r="L46" s="130" t="s">
        <v>919</v>
      </c>
      <c r="M46" s="130" t="s">
        <v>919</v>
      </c>
      <c r="N46" s="130" t="s">
        <v>919</v>
      </c>
      <c r="O46" s="130" t="s">
        <v>919</v>
      </c>
      <c r="P46" s="130" t="s">
        <v>919</v>
      </c>
      <c r="Q46" s="130" t="s">
        <v>919</v>
      </c>
      <c r="R46" s="130" t="s">
        <v>919</v>
      </c>
      <c r="S46" s="130" t="s">
        <v>919</v>
      </c>
      <c r="T46" s="130" t="s">
        <v>919</v>
      </c>
      <c r="U46" s="130" t="s">
        <v>919</v>
      </c>
      <c r="V46" s="368" t="s">
        <v>919</v>
      </c>
      <c r="W46" s="369"/>
      <c r="X46" s="370"/>
      <c r="Y46" s="7"/>
      <c r="Z46" s="7"/>
    </row>
    <row r="47" spans="1:26" ht="54" customHeight="1" x14ac:dyDescent="0.3">
      <c r="A47" s="299" t="s">
        <v>824</v>
      </c>
      <c r="B47" s="326" t="s">
        <v>825</v>
      </c>
      <c r="C47" s="299" t="s">
        <v>791</v>
      </c>
      <c r="D47" s="366" t="s">
        <v>919</v>
      </c>
      <c r="E47" s="130" t="s">
        <v>919</v>
      </c>
      <c r="F47" s="130" t="s">
        <v>919</v>
      </c>
      <c r="G47" s="130" t="s">
        <v>919</v>
      </c>
      <c r="H47" s="130" t="s">
        <v>919</v>
      </c>
      <c r="I47" s="130" t="s">
        <v>919</v>
      </c>
      <c r="J47" s="130" t="s">
        <v>919</v>
      </c>
      <c r="K47" s="130" t="s">
        <v>919</v>
      </c>
      <c r="L47" s="130" t="s">
        <v>919</v>
      </c>
      <c r="M47" s="130" t="s">
        <v>919</v>
      </c>
      <c r="N47" s="130" t="s">
        <v>919</v>
      </c>
      <c r="O47" s="130" t="s">
        <v>919</v>
      </c>
      <c r="P47" s="130" t="s">
        <v>919</v>
      </c>
      <c r="Q47" s="130" t="s">
        <v>919</v>
      </c>
      <c r="R47" s="130" t="s">
        <v>919</v>
      </c>
      <c r="S47" s="130" t="s">
        <v>919</v>
      </c>
      <c r="T47" s="130" t="s">
        <v>919</v>
      </c>
      <c r="U47" s="130" t="s">
        <v>919</v>
      </c>
      <c r="V47" s="368" t="s">
        <v>919</v>
      </c>
      <c r="W47" s="369"/>
      <c r="X47" s="370"/>
      <c r="Y47" s="7"/>
      <c r="Z47" s="7"/>
    </row>
    <row r="48" spans="1:26" ht="49.5" customHeight="1" x14ac:dyDescent="0.3">
      <c r="A48" s="299" t="s">
        <v>96</v>
      </c>
      <c r="B48" s="326" t="s">
        <v>826</v>
      </c>
      <c r="C48" s="299" t="s">
        <v>791</v>
      </c>
      <c r="D48" s="366" t="s">
        <v>919</v>
      </c>
      <c r="E48" s="130" t="s">
        <v>919</v>
      </c>
      <c r="F48" s="130">
        <v>0.32</v>
      </c>
      <c r="G48" s="130">
        <v>0</v>
      </c>
      <c r="H48" s="377">
        <v>8.7950000000000017</v>
      </c>
      <c r="I48" s="130">
        <v>0</v>
      </c>
      <c r="J48" s="130">
        <v>0</v>
      </c>
      <c r="K48" s="130" t="s">
        <v>919</v>
      </c>
      <c r="L48" s="130">
        <v>0.32</v>
      </c>
      <c r="M48" s="130">
        <v>0</v>
      </c>
      <c r="N48" s="377">
        <v>8.7950000000000017</v>
      </c>
      <c r="O48" s="130">
        <v>0</v>
      </c>
      <c r="P48" s="130">
        <v>3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368" t="s">
        <v>919</v>
      </c>
      <c r="W48" s="369"/>
      <c r="X48" s="370"/>
      <c r="Y48" s="7"/>
      <c r="Z48" s="7"/>
    </row>
    <row r="49" spans="1:26" ht="45" customHeight="1" x14ac:dyDescent="0.3">
      <c r="A49" s="299" t="s">
        <v>97</v>
      </c>
      <c r="B49" s="302" t="s">
        <v>827</v>
      </c>
      <c r="C49" s="299" t="s">
        <v>791</v>
      </c>
      <c r="D49" s="366" t="s">
        <v>919</v>
      </c>
      <c r="E49" s="130" t="s">
        <v>919</v>
      </c>
      <c r="F49" s="130">
        <v>0.32</v>
      </c>
      <c r="G49" s="130">
        <v>0</v>
      </c>
      <c r="H49" s="130">
        <v>0</v>
      </c>
      <c r="I49" s="130">
        <v>0</v>
      </c>
      <c r="J49" s="130">
        <v>3</v>
      </c>
      <c r="K49" s="130" t="s">
        <v>919</v>
      </c>
      <c r="L49" s="130">
        <v>0.32</v>
      </c>
      <c r="M49" s="130">
        <v>0</v>
      </c>
      <c r="N49" s="130">
        <v>0</v>
      </c>
      <c r="O49" s="130">
        <v>0</v>
      </c>
      <c r="P49" s="130">
        <v>3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368" t="s">
        <v>919</v>
      </c>
      <c r="W49" s="369"/>
      <c r="X49" s="370"/>
      <c r="Y49" s="7"/>
      <c r="Z49" s="7"/>
    </row>
    <row r="50" spans="1:26" ht="39" customHeight="1" x14ac:dyDescent="0.3">
      <c r="A50" s="299" t="s">
        <v>98</v>
      </c>
      <c r="B50" s="302" t="s">
        <v>828</v>
      </c>
      <c r="C50" s="299" t="s">
        <v>791</v>
      </c>
      <c r="D50" s="366" t="s">
        <v>919</v>
      </c>
      <c r="E50" s="130">
        <v>3</v>
      </c>
      <c r="F50" s="130">
        <v>0.32</v>
      </c>
      <c r="G50" s="130">
        <v>0</v>
      </c>
      <c r="H50" s="130">
        <v>0</v>
      </c>
      <c r="I50" s="130">
        <v>0</v>
      </c>
      <c r="J50" s="130">
        <v>0</v>
      </c>
      <c r="K50" s="130">
        <v>3</v>
      </c>
      <c r="L50" s="130">
        <v>0.32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368" t="s">
        <v>919</v>
      </c>
      <c r="W50" s="369"/>
      <c r="X50" s="370"/>
      <c r="Y50" s="7"/>
      <c r="Z50" s="7"/>
    </row>
    <row r="51" spans="1:26" ht="36.75" customHeight="1" x14ac:dyDescent="0.3">
      <c r="A51" s="299" t="s">
        <v>98</v>
      </c>
      <c r="B51" s="302" t="s">
        <v>829</v>
      </c>
      <c r="C51" s="299" t="s">
        <v>830</v>
      </c>
      <c r="D51" s="366" t="s">
        <v>919</v>
      </c>
      <c r="E51" s="130">
        <v>3</v>
      </c>
      <c r="F51" s="130">
        <v>0.16</v>
      </c>
      <c r="G51" s="130">
        <v>0</v>
      </c>
      <c r="H51" s="130">
        <v>0</v>
      </c>
      <c r="I51" s="130">
        <v>0</v>
      </c>
      <c r="J51" s="130">
        <v>0</v>
      </c>
      <c r="K51" s="130">
        <v>3</v>
      </c>
      <c r="L51" s="130">
        <v>0.16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368" t="s">
        <v>919</v>
      </c>
      <c r="W51" s="369"/>
      <c r="X51" s="370"/>
      <c r="Y51" s="7"/>
      <c r="Z51" s="7"/>
    </row>
    <row r="52" spans="1:26" ht="34.5" customHeight="1" x14ac:dyDescent="0.3">
      <c r="A52" s="299" t="s">
        <v>98</v>
      </c>
      <c r="B52" s="302" t="s">
        <v>831</v>
      </c>
      <c r="C52" s="299" t="s">
        <v>832</v>
      </c>
      <c r="D52" s="366" t="s">
        <v>919</v>
      </c>
      <c r="E52" s="130">
        <v>3</v>
      </c>
      <c r="F52" s="130">
        <v>0.16</v>
      </c>
      <c r="G52" s="130">
        <v>0</v>
      </c>
      <c r="H52" s="130">
        <v>0</v>
      </c>
      <c r="I52" s="130">
        <v>0</v>
      </c>
      <c r="J52" s="130">
        <v>0</v>
      </c>
      <c r="K52" s="130">
        <v>3</v>
      </c>
      <c r="L52" s="130">
        <v>0.16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368" t="s">
        <v>919</v>
      </c>
      <c r="W52" s="369"/>
      <c r="X52" s="370"/>
      <c r="Y52" s="7"/>
      <c r="Z52" s="7"/>
    </row>
    <row r="53" spans="1:26" ht="36.75" customHeight="1" x14ac:dyDescent="0.3">
      <c r="A53" s="299" t="s">
        <v>99</v>
      </c>
      <c r="B53" s="302" t="s">
        <v>833</v>
      </c>
      <c r="C53" s="299" t="s">
        <v>791</v>
      </c>
      <c r="D53" s="366" t="s">
        <v>919</v>
      </c>
      <c r="E53" s="130">
        <v>2</v>
      </c>
      <c r="F53" s="130">
        <v>0</v>
      </c>
      <c r="G53" s="130">
        <v>0</v>
      </c>
      <c r="H53" s="130">
        <v>0</v>
      </c>
      <c r="I53" s="130">
        <v>0</v>
      </c>
      <c r="J53" s="130">
        <v>3</v>
      </c>
      <c r="K53" s="130">
        <v>2</v>
      </c>
      <c r="L53" s="130">
        <v>0</v>
      </c>
      <c r="M53" s="130">
        <v>0</v>
      </c>
      <c r="N53" s="130">
        <v>0</v>
      </c>
      <c r="O53" s="130">
        <v>0</v>
      </c>
      <c r="P53" s="130">
        <v>3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368" t="s">
        <v>919</v>
      </c>
      <c r="W53" s="369"/>
      <c r="X53" s="370"/>
      <c r="Y53" s="7"/>
      <c r="Z53" s="7"/>
    </row>
    <row r="54" spans="1:26" ht="37.5" customHeight="1" x14ac:dyDescent="0.3">
      <c r="A54" s="299" t="s">
        <v>99</v>
      </c>
      <c r="B54" s="302" t="s">
        <v>921</v>
      </c>
      <c r="C54" s="299" t="s">
        <v>834</v>
      </c>
      <c r="D54" s="366" t="s">
        <v>919</v>
      </c>
      <c r="E54" s="130">
        <v>2</v>
      </c>
      <c r="F54" s="130">
        <v>0</v>
      </c>
      <c r="G54" s="130">
        <v>0</v>
      </c>
      <c r="H54" s="130">
        <v>0</v>
      </c>
      <c r="I54" s="130">
        <v>0</v>
      </c>
      <c r="J54" s="130">
        <v>3</v>
      </c>
      <c r="K54" s="130">
        <v>2</v>
      </c>
      <c r="L54" s="130">
        <v>0</v>
      </c>
      <c r="M54" s="130">
        <v>0</v>
      </c>
      <c r="N54" s="130">
        <v>0</v>
      </c>
      <c r="O54" s="130">
        <v>0</v>
      </c>
      <c r="P54" s="130">
        <v>3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368" t="s">
        <v>919</v>
      </c>
      <c r="W54" s="369"/>
      <c r="X54" s="370"/>
      <c r="Y54" s="7"/>
      <c r="Z54" s="7"/>
    </row>
    <row r="55" spans="1:26" ht="35.25" customHeight="1" x14ac:dyDescent="0.3">
      <c r="A55" s="299" t="s">
        <v>107</v>
      </c>
      <c r="B55" s="302" t="s">
        <v>835</v>
      </c>
      <c r="C55" s="299" t="s">
        <v>791</v>
      </c>
      <c r="D55" s="366" t="s">
        <v>919</v>
      </c>
      <c r="E55" s="130">
        <v>3</v>
      </c>
      <c r="F55" s="130">
        <v>0</v>
      </c>
      <c r="G55" s="130">
        <v>0</v>
      </c>
      <c r="H55" s="377">
        <v>8.7950000000000017</v>
      </c>
      <c r="I55" s="130">
        <v>0</v>
      </c>
      <c r="J55" s="130">
        <v>0</v>
      </c>
      <c r="K55" s="130">
        <v>3</v>
      </c>
      <c r="L55" s="130">
        <v>0</v>
      </c>
      <c r="M55" s="130">
        <v>0</v>
      </c>
      <c r="N55" s="377">
        <v>8.7950000000000017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368" t="s">
        <v>919</v>
      </c>
      <c r="W55" s="369"/>
      <c r="X55" s="370"/>
      <c r="Y55" s="7"/>
      <c r="Z55" s="7"/>
    </row>
    <row r="56" spans="1:26" ht="15.75" customHeight="1" x14ac:dyDescent="0.3">
      <c r="A56" s="299" t="s">
        <v>836</v>
      </c>
      <c r="B56" s="302" t="s">
        <v>837</v>
      </c>
      <c r="C56" s="299" t="s">
        <v>791</v>
      </c>
      <c r="D56" s="366" t="s">
        <v>919</v>
      </c>
      <c r="E56" s="130">
        <v>3</v>
      </c>
      <c r="F56" s="130">
        <v>0</v>
      </c>
      <c r="G56" s="130">
        <v>0</v>
      </c>
      <c r="H56" s="377">
        <v>8.7950000000000017</v>
      </c>
      <c r="I56" s="130">
        <v>0</v>
      </c>
      <c r="J56" s="130">
        <v>0</v>
      </c>
      <c r="K56" s="130">
        <v>3</v>
      </c>
      <c r="L56" s="130">
        <v>0</v>
      </c>
      <c r="M56" s="130">
        <v>0</v>
      </c>
      <c r="N56" s="377">
        <v>8.7950000000000017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368" t="s">
        <v>919</v>
      </c>
      <c r="W56" s="369"/>
      <c r="X56" s="370"/>
      <c r="Y56" s="7"/>
      <c r="Z56" s="7"/>
    </row>
    <row r="57" spans="1:26" ht="30" customHeight="1" x14ac:dyDescent="0.3">
      <c r="A57" s="299" t="s">
        <v>836</v>
      </c>
      <c r="B57" s="326" t="s">
        <v>929</v>
      </c>
      <c r="C57" s="299" t="s">
        <v>930</v>
      </c>
      <c r="D57" s="366" t="s">
        <v>919</v>
      </c>
      <c r="E57" s="130" t="s">
        <v>919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 t="s">
        <v>919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368" t="s">
        <v>919</v>
      </c>
      <c r="W57" s="369"/>
      <c r="X57" s="370"/>
      <c r="Y57" s="7"/>
      <c r="Z57" s="7"/>
    </row>
    <row r="58" spans="1:26" ht="29.25" customHeight="1" x14ac:dyDescent="0.3">
      <c r="A58" s="299" t="s">
        <v>836</v>
      </c>
      <c r="B58" s="326" t="s">
        <v>931</v>
      </c>
      <c r="C58" s="299" t="s">
        <v>932</v>
      </c>
      <c r="D58" s="366" t="s">
        <v>919</v>
      </c>
      <c r="E58" s="130" t="s">
        <v>919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 t="s">
        <v>919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368" t="s">
        <v>919</v>
      </c>
      <c r="W58" s="369"/>
      <c r="X58" s="370"/>
      <c r="Y58" s="7"/>
      <c r="Z58" s="7"/>
    </row>
    <row r="59" spans="1:26" ht="23.25" customHeight="1" x14ac:dyDescent="0.3">
      <c r="A59" s="299" t="s">
        <v>836</v>
      </c>
      <c r="B59" s="326" t="s">
        <v>933</v>
      </c>
      <c r="C59" s="299" t="s">
        <v>934</v>
      </c>
      <c r="D59" s="366" t="s">
        <v>919</v>
      </c>
      <c r="E59" s="130" t="s">
        <v>919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 t="s">
        <v>919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368" t="s">
        <v>919</v>
      </c>
      <c r="W59" s="369"/>
      <c r="X59" s="370"/>
      <c r="Y59" s="7"/>
      <c r="Z59" s="7"/>
    </row>
    <row r="60" spans="1:26" ht="15.75" customHeight="1" x14ac:dyDescent="0.3">
      <c r="A60" s="299" t="s">
        <v>836</v>
      </c>
      <c r="B60" s="326" t="s">
        <v>935</v>
      </c>
      <c r="C60" s="299" t="s">
        <v>936</v>
      </c>
      <c r="D60" s="366" t="s">
        <v>919</v>
      </c>
      <c r="E60" s="130" t="s">
        <v>919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 t="s">
        <v>919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368" t="s">
        <v>919</v>
      </c>
      <c r="W60" s="369"/>
      <c r="X60" s="370"/>
      <c r="Y60" s="7"/>
      <c r="Z60" s="7"/>
    </row>
    <row r="61" spans="1:26" ht="21" customHeight="1" x14ac:dyDescent="0.3">
      <c r="A61" s="299" t="s">
        <v>836</v>
      </c>
      <c r="B61" s="326" t="s">
        <v>937</v>
      </c>
      <c r="C61" s="299" t="s">
        <v>938</v>
      </c>
      <c r="D61" s="366" t="s">
        <v>919</v>
      </c>
      <c r="E61" s="130" t="s">
        <v>919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 t="s">
        <v>919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368" t="s">
        <v>919</v>
      </c>
      <c r="W61" s="369"/>
      <c r="X61" s="370"/>
      <c r="Y61" s="7"/>
      <c r="Z61" s="7"/>
    </row>
    <row r="62" spans="1:26" ht="21.75" customHeight="1" x14ac:dyDescent="0.3">
      <c r="A62" s="299" t="s">
        <v>836</v>
      </c>
      <c r="B62" s="326" t="s">
        <v>939</v>
      </c>
      <c r="C62" s="299" t="s">
        <v>940</v>
      </c>
      <c r="D62" s="366" t="s">
        <v>919</v>
      </c>
      <c r="E62" s="130" t="s">
        <v>919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 t="s">
        <v>919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368" t="s">
        <v>919</v>
      </c>
      <c r="W62" s="369"/>
      <c r="X62" s="370"/>
      <c r="Y62" s="7"/>
      <c r="Z62" s="7"/>
    </row>
    <row r="63" spans="1:26" ht="23.25" customHeight="1" x14ac:dyDescent="0.3">
      <c r="A63" s="299" t="s">
        <v>836</v>
      </c>
      <c r="B63" s="326" t="s">
        <v>941</v>
      </c>
      <c r="C63" s="299" t="s">
        <v>942</v>
      </c>
      <c r="D63" s="366" t="s">
        <v>919</v>
      </c>
      <c r="E63" s="130" t="s">
        <v>919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 t="s">
        <v>919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368" t="s">
        <v>919</v>
      </c>
      <c r="W63" s="369"/>
      <c r="X63" s="370"/>
      <c r="Y63" s="7"/>
      <c r="Z63" s="7"/>
    </row>
    <row r="64" spans="1:26" ht="22.5" customHeight="1" x14ac:dyDescent="0.3">
      <c r="A64" s="299" t="s">
        <v>836</v>
      </c>
      <c r="B64" s="326" t="s">
        <v>943</v>
      </c>
      <c r="C64" s="299" t="s">
        <v>944</v>
      </c>
      <c r="D64" s="366" t="s">
        <v>919</v>
      </c>
      <c r="E64" s="130" t="s">
        <v>919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 t="s">
        <v>919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368" t="s">
        <v>919</v>
      </c>
      <c r="W64" s="369"/>
      <c r="X64" s="370"/>
      <c r="Y64" s="7"/>
      <c r="Z64" s="7"/>
    </row>
    <row r="65" spans="1:26" ht="31.5" customHeight="1" x14ac:dyDescent="0.3">
      <c r="A65" s="299" t="s">
        <v>836</v>
      </c>
      <c r="B65" s="326" t="s">
        <v>945</v>
      </c>
      <c r="C65" s="299" t="s">
        <v>946</v>
      </c>
      <c r="D65" s="366" t="s">
        <v>919</v>
      </c>
      <c r="E65" s="130" t="s">
        <v>919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 t="s">
        <v>919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368" t="s">
        <v>919</v>
      </c>
      <c r="W65" s="369"/>
      <c r="X65" s="370"/>
      <c r="Y65" s="7"/>
      <c r="Z65" s="7"/>
    </row>
    <row r="66" spans="1:26" ht="36.75" customHeight="1" x14ac:dyDescent="0.3">
      <c r="A66" s="299" t="s">
        <v>836</v>
      </c>
      <c r="B66" s="326" t="s">
        <v>947</v>
      </c>
      <c r="C66" s="299" t="s">
        <v>948</v>
      </c>
      <c r="D66" s="366" t="s">
        <v>919</v>
      </c>
      <c r="E66" s="130" t="s">
        <v>919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 t="s">
        <v>919</v>
      </c>
      <c r="L66" s="130">
        <v>0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368" t="s">
        <v>919</v>
      </c>
      <c r="W66" s="369"/>
      <c r="X66" s="370"/>
      <c r="Y66" s="7"/>
      <c r="Z66" s="7"/>
    </row>
    <row r="67" spans="1:26" ht="33.75" customHeight="1" x14ac:dyDescent="0.3">
      <c r="A67" s="299" t="s">
        <v>836</v>
      </c>
      <c r="B67" s="326" t="s">
        <v>949</v>
      </c>
      <c r="C67" s="299" t="s">
        <v>950</v>
      </c>
      <c r="D67" s="366" t="s">
        <v>919</v>
      </c>
      <c r="E67" s="130" t="s">
        <v>919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 t="s">
        <v>919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368" t="s">
        <v>919</v>
      </c>
      <c r="W67" s="369"/>
      <c r="X67" s="370"/>
      <c r="Y67" s="7"/>
      <c r="Z67" s="7"/>
    </row>
    <row r="68" spans="1:26" ht="24.75" customHeight="1" x14ac:dyDescent="0.3">
      <c r="A68" s="299" t="s">
        <v>836</v>
      </c>
      <c r="B68" s="326" t="s">
        <v>838</v>
      </c>
      <c r="C68" s="299" t="s">
        <v>839</v>
      </c>
      <c r="D68" s="366" t="s">
        <v>919</v>
      </c>
      <c r="E68" s="130">
        <v>3</v>
      </c>
      <c r="F68" s="130">
        <v>0</v>
      </c>
      <c r="G68" s="130">
        <v>0</v>
      </c>
      <c r="H68" s="377">
        <v>0.32</v>
      </c>
      <c r="I68" s="130">
        <v>0</v>
      </c>
      <c r="J68" s="130">
        <v>0</v>
      </c>
      <c r="K68" s="130">
        <v>3</v>
      </c>
      <c r="L68" s="130">
        <v>0</v>
      </c>
      <c r="M68" s="130">
        <v>0</v>
      </c>
      <c r="N68" s="377">
        <v>0.32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368" t="s">
        <v>919</v>
      </c>
      <c r="W68" s="369"/>
      <c r="X68" s="370"/>
      <c r="Y68" s="7"/>
      <c r="Z68" s="7"/>
    </row>
    <row r="69" spans="1:26" ht="20.25" customHeight="1" x14ac:dyDescent="0.3">
      <c r="A69" s="299" t="s">
        <v>836</v>
      </c>
      <c r="B69" s="326" t="s">
        <v>840</v>
      </c>
      <c r="C69" s="299" t="s">
        <v>841</v>
      </c>
      <c r="D69" s="366" t="s">
        <v>919</v>
      </c>
      <c r="E69" s="130">
        <v>3</v>
      </c>
      <c r="F69" s="130">
        <v>0</v>
      </c>
      <c r="G69" s="130">
        <v>0</v>
      </c>
      <c r="H69" s="377">
        <v>0.32</v>
      </c>
      <c r="I69" s="130">
        <v>0</v>
      </c>
      <c r="J69" s="130">
        <v>0</v>
      </c>
      <c r="K69" s="130">
        <v>3</v>
      </c>
      <c r="L69" s="130">
        <v>0</v>
      </c>
      <c r="M69" s="130">
        <v>0</v>
      </c>
      <c r="N69" s="377">
        <v>0.32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368" t="s">
        <v>919</v>
      </c>
      <c r="W69" s="369"/>
      <c r="X69" s="370"/>
      <c r="Y69" s="7"/>
      <c r="Z69" s="7"/>
    </row>
    <row r="70" spans="1:26" ht="22.5" customHeight="1" x14ac:dyDescent="0.3">
      <c r="A70" s="299" t="s">
        <v>836</v>
      </c>
      <c r="B70" s="326" t="s">
        <v>842</v>
      </c>
      <c r="C70" s="299" t="s">
        <v>843</v>
      </c>
      <c r="D70" s="366" t="s">
        <v>919</v>
      </c>
      <c r="E70" s="130">
        <v>3</v>
      </c>
      <c r="F70" s="130">
        <v>0</v>
      </c>
      <c r="G70" s="130">
        <v>0</v>
      </c>
      <c r="H70" s="377">
        <v>0.4</v>
      </c>
      <c r="I70" s="130">
        <v>0</v>
      </c>
      <c r="J70" s="130">
        <v>0</v>
      </c>
      <c r="K70" s="130">
        <v>3</v>
      </c>
      <c r="L70" s="130">
        <v>0</v>
      </c>
      <c r="M70" s="130">
        <v>0</v>
      </c>
      <c r="N70" s="377">
        <v>0.4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368" t="s">
        <v>919</v>
      </c>
      <c r="W70" s="369"/>
      <c r="X70" s="370"/>
      <c r="Y70" s="7"/>
      <c r="Z70" s="7"/>
    </row>
    <row r="71" spans="1:26" ht="15.75" customHeight="1" x14ac:dyDescent="0.3">
      <c r="A71" s="299" t="s">
        <v>836</v>
      </c>
      <c r="B71" s="326" t="s">
        <v>844</v>
      </c>
      <c r="C71" s="299" t="s">
        <v>845</v>
      </c>
      <c r="D71" s="366" t="s">
        <v>919</v>
      </c>
      <c r="E71" s="130">
        <v>3</v>
      </c>
      <c r="F71" s="130">
        <v>0</v>
      </c>
      <c r="G71" s="130">
        <v>0</v>
      </c>
      <c r="H71" s="377">
        <v>0.44</v>
      </c>
      <c r="I71" s="130">
        <v>0</v>
      </c>
      <c r="J71" s="130">
        <v>0</v>
      </c>
      <c r="K71" s="130">
        <v>3</v>
      </c>
      <c r="L71" s="130">
        <v>0</v>
      </c>
      <c r="M71" s="130">
        <v>0</v>
      </c>
      <c r="N71" s="377">
        <v>0.44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368" t="s">
        <v>919</v>
      </c>
      <c r="W71" s="369"/>
      <c r="X71" s="370"/>
      <c r="Y71" s="7"/>
      <c r="Z71" s="7"/>
    </row>
    <row r="72" spans="1:26" ht="15.75" customHeight="1" x14ac:dyDescent="0.3">
      <c r="A72" s="299" t="s">
        <v>836</v>
      </c>
      <c r="B72" s="326" t="s">
        <v>846</v>
      </c>
      <c r="C72" s="299" t="s">
        <v>847</v>
      </c>
      <c r="D72" s="366" t="s">
        <v>919</v>
      </c>
      <c r="E72" s="130">
        <v>3</v>
      </c>
      <c r="F72" s="130">
        <v>0</v>
      </c>
      <c r="G72" s="130">
        <v>0</v>
      </c>
      <c r="H72" s="377">
        <v>0.12</v>
      </c>
      <c r="I72" s="130">
        <v>0</v>
      </c>
      <c r="J72" s="130">
        <v>0</v>
      </c>
      <c r="K72" s="130">
        <v>3</v>
      </c>
      <c r="L72" s="130">
        <v>0</v>
      </c>
      <c r="M72" s="130">
        <v>0</v>
      </c>
      <c r="N72" s="377">
        <v>0.12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368" t="s">
        <v>919</v>
      </c>
      <c r="W72" s="369"/>
      <c r="X72" s="370"/>
      <c r="Y72" s="7"/>
      <c r="Z72" s="7"/>
    </row>
    <row r="73" spans="1:26" ht="15.75" customHeight="1" x14ac:dyDescent="0.3">
      <c r="A73" s="299" t="s">
        <v>836</v>
      </c>
      <c r="B73" s="326" t="s">
        <v>848</v>
      </c>
      <c r="C73" s="299" t="s">
        <v>849</v>
      </c>
      <c r="D73" s="366" t="s">
        <v>919</v>
      </c>
      <c r="E73" s="130">
        <v>3</v>
      </c>
      <c r="F73" s="130">
        <v>0</v>
      </c>
      <c r="G73" s="130">
        <v>0</v>
      </c>
      <c r="H73" s="377">
        <v>0.52</v>
      </c>
      <c r="I73" s="130">
        <v>0</v>
      </c>
      <c r="J73" s="130">
        <v>0</v>
      </c>
      <c r="K73" s="130">
        <v>3</v>
      </c>
      <c r="L73" s="130">
        <v>0</v>
      </c>
      <c r="M73" s="130">
        <v>0</v>
      </c>
      <c r="N73" s="377">
        <v>0.52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368" t="s">
        <v>919</v>
      </c>
      <c r="W73" s="369"/>
      <c r="X73" s="370"/>
      <c r="Y73" s="7"/>
      <c r="Z73" s="7"/>
    </row>
    <row r="74" spans="1:26" ht="15.75" customHeight="1" x14ac:dyDescent="0.3">
      <c r="A74" s="299" t="s">
        <v>836</v>
      </c>
      <c r="B74" s="326" t="s">
        <v>850</v>
      </c>
      <c r="C74" s="299" t="s">
        <v>851</v>
      </c>
      <c r="D74" s="366" t="s">
        <v>919</v>
      </c>
      <c r="E74" s="130">
        <v>3</v>
      </c>
      <c r="F74" s="130">
        <v>0</v>
      </c>
      <c r="G74" s="130">
        <v>0</v>
      </c>
      <c r="H74" s="377">
        <v>0.36</v>
      </c>
      <c r="I74" s="130">
        <v>0</v>
      </c>
      <c r="J74" s="130">
        <v>0</v>
      </c>
      <c r="K74" s="130">
        <v>3</v>
      </c>
      <c r="L74" s="130">
        <v>0</v>
      </c>
      <c r="M74" s="130">
        <v>0</v>
      </c>
      <c r="N74" s="377">
        <v>0.36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368" t="s">
        <v>919</v>
      </c>
      <c r="W74" s="369"/>
      <c r="X74" s="370"/>
      <c r="Y74" s="7"/>
      <c r="Z74" s="7"/>
    </row>
    <row r="75" spans="1:26" ht="15.75" customHeight="1" x14ac:dyDescent="0.3">
      <c r="A75" s="299" t="s">
        <v>836</v>
      </c>
      <c r="B75" s="326" t="s">
        <v>852</v>
      </c>
      <c r="C75" s="299" t="s">
        <v>853</v>
      </c>
      <c r="D75" s="366" t="s">
        <v>919</v>
      </c>
      <c r="E75" s="130">
        <v>3</v>
      </c>
      <c r="F75" s="130">
        <v>0</v>
      </c>
      <c r="G75" s="130">
        <v>0</v>
      </c>
      <c r="H75" s="377">
        <v>0.44</v>
      </c>
      <c r="I75" s="130">
        <v>0</v>
      </c>
      <c r="J75" s="130">
        <v>0</v>
      </c>
      <c r="K75" s="130">
        <v>3</v>
      </c>
      <c r="L75" s="130">
        <v>0</v>
      </c>
      <c r="M75" s="130">
        <v>0</v>
      </c>
      <c r="N75" s="377">
        <v>0.44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368" t="s">
        <v>919</v>
      </c>
      <c r="W75" s="369"/>
      <c r="X75" s="370"/>
      <c r="Y75" s="7"/>
      <c r="Z75" s="7"/>
    </row>
    <row r="76" spans="1:26" ht="15.75" customHeight="1" x14ac:dyDescent="0.3">
      <c r="A76" s="299" t="s">
        <v>836</v>
      </c>
      <c r="B76" s="326" t="s">
        <v>854</v>
      </c>
      <c r="C76" s="299" t="s">
        <v>855</v>
      </c>
      <c r="D76" s="366" t="s">
        <v>919</v>
      </c>
      <c r="E76" s="130">
        <v>3</v>
      </c>
      <c r="F76" s="130">
        <v>0</v>
      </c>
      <c r="G76" s="130">
        <v>0</v>
      </c>
      <c r="H76" s="377">
        <v>0.36</v>
      </c>
      <c r="I76" s="130">
        <v>0</v>
      </c>
      <c r="J76" s="130">
        <v>0</v>
      </c>
      <c r="K76" s="130">
        <v>3</v>
      </c>
      <c r="L76" s="130">
        <v>0</v>
      </c>
      <c r="M76" s="130">
        <v>0</v>
      </c>
      <c r="N76" s="377">
        <v>0.36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368" t="s">
        <v>919</v>
      </c>
      <c r="W76" s="369"/>
      <c r="X76" s="370"/>
      <c r="Y76" s="7"/>
      <c r="Z76" s="7"/>
    </row>
    <row r="77" spans="1:26" ht="15.75" customHeight="1" x14ac:dyDescent="0.3">
      <c r="A77" s="299" t="s">
        <v>836</v>
      </c>
      <c r="B77" s="326" t="s">
        <v>856</v>
      </c>
      <c r="C77" s="299" t="s">
        <v>857</v>
      </c>
      <c r="D77" s="366" t="s">
        <v>919</v>
      </c>
      <c r="E77" s="130">
        <v>3</v>
      </c>
      <c r="F77" s="130">
        <v>0</v>
      </c>
      <c r="G77" s="130">
        <v>0</v>
      </c>
      <c r="H77" s="377">
        <v>0.54500000000000004</v>
      </c>
      <c r="I77" s="130">
        <v>0</v>
      </c>
      <c r="J77" s="130">
        <v>0</v>
      </c>
      <c r="K77" s="130">
        <v>3</v>
      </c>
      <c r="L77" s="130">
        <v>0</v>
      </c>
      <c r="M77" s="130">
        <v>0</v>
      </c>
      <c r="N77" s="377">
        <v>0.54500000000000004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368" t="s">
        <v>919</v>
      </c>
      <c r="W77" s="369"/>
      <c r="X77" s="370"/>
      <c r="Y77" s="7"/>
      <c r="Z77" s="7"/>
    </row>
    <row r="78" spans="1:26" ht="15.75" customHeight="1" x14ac:dyDescent="0.3">
      <c r="A78" s="299" t="s">
        <v>836</v>
      </c>
      <c r="B78" s="326" t="s">
        <v>858</v>
      </c>
      <c r="C78" s="299" t="s">
        <v>859</v>
      </c>
      <c r="D78" s="366" t="s">
        <v>919</v>
      </c>
      <c r="E78" s="130">
        <v>3</v>
      </c>
      <c r="F78" s="130">
        <v>0</v>
      </c>
      <c r="G78" s="130">
        <v>0</v>
      </c>
      <c r="H78" s="377">
        <v>0.36</v>
      </c>
      <c r="I78" s="130">
        <v>0</v>
      </c>
      <c r="J78" s="130">
        <v>0</v>
      </c>
      <c r="K78" s="130">
        <v>3</v>
      </c>
      <c r="L78" s="130">
        <v>0</v>
      </c>
      <c r="M78" s="130">
        <v>0</v>
      </c>
      <c r="N78" s="377">
        <v>0.36</v>
      </c>
      <c r="O78" s="130">
        <v>0</v>
      </c>
      <c r="P78" s="130">
        <v>0</v>
      </c>
      <c r="Q78" s="130">
        <v>0</v>
      </c>
      <c r="R78" s="130">
        <v>0</v>
      </c>
      <c r="S78" s="130">
        <v>0</v>
      </c>
      <c r="T78" s="130">
        <v>0</v>
      </c>
      <c r="U78" s="130">
        <v>0</v>
      </c>
      <c r="V78" s="368" t="s">
        <v>919</v>
      </c>
      <c r="W78" s="369"/>
      <c r="X78" s="370"/>
      <c r="Y78" s="7"/>
      <c r="Z78" s="7"/>
    </row>
    <row r="79" spans="1:26" ht="15.75" customHeight="1" x14ac:dyDescent="0.3">
      <c r="A79" s="299" t="s">
        <v>836</v>
      </c>
      <c r="B79" s="326" t="s">
        <v>860</v>
      </c>
      <c r="C79" s="299" t="s">
        <v>861</v>
      </c>
      <c r="D79" s="366" t="s">
        <v>919</v>
      </c>
      <c r="E79" s="130">
        <v>3</v>
      </c>
      <c r="F79" s="130">
        <v>0</v>
      </c>
      <c r="G79" s="130">
        <v>0</v>
      </c>
      <c r="H79" s="377">
        <v>0.28000000000000003</v>
      </c>
      <c r="I79" s="130">
        <v>0</v>
      </c>
      <c r="J79" s="130">
        <v>0</v>
      </c>
      <c r="K79" s="130">
        <v>3</v>
      </c>
      <c r="L79" s="130">
        <v>0</v>
      </c>
      <c r="M79" s="130">
        <v>0</v>
      </c>
      <c r="N79" s="377">
        <v>0.28000000000000003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368" t="s">
        <v>919</v>
      </c>
      <c r="W79" s="369"/>
      <c r="X79" s="370"/>
      <c r="Y79" s="7"/>
      <c r="Z79" s="7"/>
    </row>
    <row r="80" spans="1:26" ht="15.75" customHeight="1" x14ac:dyDescent="0.3">
      <c r="A80" s="299" t="s">
        <v>836</v>
      </c>
      <c r="B80" s="326" t="s">
        <v>862</v>
      </c>
      <c r="C80" s="299" t="s">
        <v>863</v>
      </c>
      <c r="D80" s="366" t="s">
        <v>919</v>
      </c>
      <c r="E80" s="130">
        <v>3</v>
      </c>
      <c r="F80" s="130">
        <v>0</v>
      </c>
      <c r="G80" s="130">
        <v>0</v>
      </c>
      <c r="H80" s="377">
        <v>0.36</v>
      </c>
      <c r="I80" s="130">
        <v>0</v>
      </c>
      <c r="J80" s="130">
        <v>0</v>
      </c>
      <c r="K80" s="130">
        <v>3</v>
      </c>
      <c r="L80" s="130">
        <v>0</v>
      </c>
      <c r="M80" s="130">
        <v>0</v>
      </c>
      <c r="N80" s="377">
        <v>0.36</v>
      </c>
      <c r="O80" s="130">
        <v>0</v>
      </c>
      <c r="P80" s="130">
        <v>0</v>
      </c>
      <c r="Q80" s="130">
        <v>0</v>
      </c>
      <c r="R80" s="130">
        <v>0</v>
      </c>
      <c r="S80" s="130">
        <v>0</v>
      </c>
      <c r="T80" s="130">
        <v>0</v>
      </c>
      <c r="U80" s="130">
        <v>0</v>
      </c>
      <c r="V80" s="368" t="s">
        <v>919</v>
      </c>
      <c r="W80" s="369"/>
      <c r="X80" s="370"/>
      <c r="Y80" s="7"/>
      <c r="Z80" s="7"/>
    </row>
    <row r="81" spans="1:26" ht="15.75" customHeight="1" x14ac:dyDescent="0.3">
      <c r="A81" s="299" t="s">
        <v>836</v>
      </c>
      <c r="B81" s="326" t="s">
        <v>864</v>
      </c>
      <c r="C81" s="299" t="s">
        <v>865</v>
      </c>
      <c r="D81" s="366" t="s">
        <v>919</v>
      </c>
      <c r="E81" s="130">
        <v>3</v>
      </c>
      <c r="F81" s="130">
        <v>0</v>
      </c>
      <c r="G81" s="130">
        <v>0</v>
      </c>
      <c r="H81" s="377">
        <v>0.26</v>
      </c>
      <c r="I81" s="130">
        <v>0</v>
      </c>
      <c r="J81" s="130">
        <v>0</v>
      </c>
      <c r="K81" s="130">
        <v>3</v>
      </c>
      <c r="L81" s="130">
        <v>0</v>
      </c>
      <c r="M81" s="130">
        <v>0</v>
      </c>
      <c r="N81" s="377">
        <v>0.26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v>0</v>
      </c>
      <c r="V81" s="368" t="s">
        <v>919</v>
      </c>
      <c r="W81" s="369"/>
      <c r="X81" s="370"/>
      <c r="Y81" s="7"/>
      <c r="Z81" s="7"/>
    </row>
    <row r="82" spans="1:26" ht="15.75" customHeight="1" x14ac:dyDescent="0.3">
      <c r="A82" s="299" t="s">
        <v>836</v>
      </c>
      <c r="B82" s="326" t="s">
        <v>866</v>
      </c>
      <c r="C82" s="299" t="s">
        <v>867</v>
      </c>
      <c r="D82" s="366" t="s">
        <v>919</v>
      </c>
      <c r="E82" s="130">
        <v>3</v>
      </c>
      <c r="F82" s="130">
        <v>0</v>
      </c>
      <c r="G82" s="130">
        <v>0</v>
      </c>
      <c r="H82" s="377">
        <v>0.26</v>
      </c>
      <c r="I82" s="130">
        <v>0</v>
      </c>
      <c r="J82" s="130">
        <v>0</v>
      </c>
      <c r="K82" s="130">
        <v>3</v>
      </c>
      <c r="L82" s="130">
        <v>0</v>
      </c>
      <c r="M82" s="130">
        <v>0</v>
      </c>
      <c r="N82" s="377">
        <v>0.26</v>
      </c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30">
        <v>0</v>
      </c>
      <c r="U82" s="130">
        <v>0</v>
      </c>
      <c r="V82" s="368" t="s">
        <v>919</v>
      </c>
      <c r="W82" s="369"/>
      <c r="X82" s="370"/>
      <c r="Y82" s="7"/>
      <c r="Z82" s="7"/>
    </row>
    <row r="83" spans="1:26" ht="15.75" customHeight="1" x14ac:dyDescent="0.3">
      <c r="A83" s="299" t="s">
        <v>836</v>
      </c>
      <c r="B83" s="326" t="s">
        <v>868</v>
      </c>
      <c r="C83" s="299" t="s">
        <v>869</v>
      </c>
      <c r="D83" s="366" t="s">
        <v>919</v>
      </c>
      <c r="E83" s="130">
        <v>3</v>
      </c>
      <c r="F83" s="130">
        <v>0</v>
      </c>
      <c r="G83" s="130">
        <v>0</v>
      </c>
      <c r="H83" s="377">
        <v>0.4</v>
      </c>
      <c r="I83" s="130">
        <v>0</v>
      </c>
      <c r="J83" s="130">
        <v>0</v>
      </c>
      <c r="K83" s="130">
        <v>3</v>
      </c>
      <c r="L83" s="130">
        <v>0</v>
      </c>
      <c r="M83" s="130">
        <v>0</v>
      </c>
      <c r="N83" s="377">
        <v>0.4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0">
        <v>0</v>
      </c>
      <c r="U83" s="130">
        <v>0</v>
      </c>
      <c r="V83" s="368" t="s">
        <v>919</v>
      </c>
      <c r="W83" s="369"/>
      <c r="X83" s="370"/>
      <c r="Y83" s="7"/>
      <c r="Z83" s="7"/>
    </row>
    <row r="84" spans="1:26" ht="15.75" customHeight="1" x14ac:dyDescent="0.3">
      <c r="A84" s="299" t="s">
        <v>836</v>
      </c>
      <c r="B84" s="326" t="s">
        <v>870</v>
      </c>
      <c r="C84" s="299" t="s">
        <v>871</v>
      </c>
      <c r="D84" s="366" t="s">
        <v>919</v>
      </c>
      <c r="E84" s="130">
        <v>3</v>
      </c>
      <c r="F84" s="130">
        <v>0</v>
      </c>
      <c r="G84" s="130">
        <v>0</v>
      </c>
      <c r="H84" s="377">
        <v>0.438</v>
      </c>
      <c r="I84" s="130">
        <v>0</v>
      </c>
      <c r="J84" s="130">
        <v>0</v>
      </c>
      <c r="K84" s="130">
        <v>3</v>
      </c>
      <c r="L84" s="130">
        <v>0</v>
      </c>
      <c r="M84" s="130">
        <v>0</v>
      </c>
      <c r="N84" s="377">
        <v>0.438</v>
      </c>
      <c r="O84" s="130">
        <v>0</v>
      </c>
      <c r="P84" s="130">
        <v>0</v>
      </c>
      <c r="Q84" s="130">
        <v>0</v>
      </c>
      <c r="R84" s="130">
        <v>0</v>
      </c>
      <c r="S84" s="130">
        <v>0</v>
      </c>
      <c r="T84" s="130">
        <v>0</v>
      </c>
      <c r="U84" s="130">
        <v>0</v>
      </c>
      <c r="V84" s="368" t="s">
        <v>919</v>
      </c>
      <c r="W84" s="369"/>
      <c r="X84" s="370"/>
      <c r="Y84" s="7"/>
      <c r="Z84" s="7"/>
    </row>
    <row r="85" spans="1:26" ht="15.75" customHeight="1" x14ac:dyDescent="0.3">
      <c r="A85" s="299" t="s">
        <v>836</v>
      </c>
      <c r="B85" s="326" t="s">
        <v>872</v>
      </c>
      <c r="C85" s="299" t="s">
        <v>873</v>
      </c>
      <c r="D85" s="366" t="s">
        <v>919</v>
      </c>
      <c r="E85" s="130">
        <v>3</v>
      </c>
      <c r="F85" s="130">
        <v>0</v>
      </c>
      <c r="G85" s="130">
        <v>0</v>
      </c>
      <c r="H85" s="377">
        <v>0.122</v>
      </c>
      <c r="I85" s="130">
        <v>0</v>
      </c>
      <c r="J85" s="130">
        <v>0</v>
      </c>
      <c r="K85" s="130">
        <v>3</v>
      </c>
      <c r="L85" s="130">
        <v>0</v>
      </c>
      <c r="M85" s="130">
        <v>0</v>
      </c>
      <c r="N85" s="377">
        <v>0.122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368" t="s">
        <v>919</v>
      </c>
      <c r="W85" s="369"/>
      <c r="X85" s="370"/>
      <c r="Y85" s="7"/>
      <c r="Z85" s="7"/>
    </row>
    <row r="86" spans="1:26" ht="15.75" customHeight="1" x14ac:dyDescent="0.3">
      <c r="A86" s="299" t="s">
        <v>836</v>
      </c>
      <c r="B86" s="326" t="s">
        <v>874</v>
      </c>
      <c r="C86" s="299" t="s">
        <v>875</v>
      </c>
      <c r="D86" s="366" t="s">
        <v>919</v>
      </c>
      <c r="E86" s="130">
        <v>3</v>
      </c>
      <c r="F86" s="130">
        <v>0</v>
      </c>
      <c r="G86" s="130">
        <v>0</v>
      </c>
      <c r="H86" s="377">
        <v>0.35</v>
      </c>
      <c r="I86" s="130">
        <v>0</v>
      </c>
      <c r="J86" s="130">
        <v>0</v>
      </c>
      <c r="K86" s="130">
        <v>3</v>
      </c>
      <c r="L86" s="130">
        <v>0</v>
      </c>
      <c r="M86" s="130">
        <v>0</v>
      </c>
      <c r="N86" s="377">
        <v>0.35</v>
      </c>
      <c r="O86" s="130">
        <v>0</v>
      </c>
      <c r="P86" s="130">
        <v>0</v>
      </c>
      <c r="Q86" s="130">
        <v>0</v>
      </c>
      <c r="R86" s="130">
        <v>0</v>
      </c>
      <c r="S86" s="130">
        <v>0</v>
      </c>
      <c r="T86" s="130">
        <v>0</v>
      </c>
      <c r="U86" s="130">
        <v>0</v>
      </c>
      <c r="V86" s="368" t="s">
        <v>919</v>
      </c>
      <c r="W86" s="369"/>
      <c r="X86" s="370"/>
      <c r="Y86" s="7"/>
      <c r="Z86" s="7"/>
    </row>
    <row r="87" spans="1:26" ht="15.75" customHeight="1" x14ac:dyDescent="0.3">
      <c r="A87" s="299" t="s">
        <v>836</v>
      </c>
      <c r="B87" s="326" t="s">
        <v>876</v>
      </c>
      <c r="C87" s="299" t="s">
        <v>877</v>
      </c>
      <c r="D87" s="366" t="s">
        <v>919</v>
      </c>
      <c r="E87" s="130">
        <v>3</v>
      </c>
      <c r="F87" s="130">
        <v>0</v>
      </c>
      <c r="G87" s="130">
        <v>0</v>
      </c>
      <c r="H87" s="377">
        <v>0.33</v>
      </c>
      <c r="I87" s="130">
        <v>0</v>
      </c>
      <c r="J87" s="130">
        <v>0</v>
      </c>
      <c r="K87" s="130">
        <v>3</v>
      </c>
      <c r="L87" s="130">
        <v>0</v>
      </c>
      <c r="M87" s="130">
        <v>0</v>
      </c>
      <c r="N87" s="377">
        <v>0.33</v>
      </c>
      <c r="O87" s="130">
        <v>0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368" t="s">
        <v>919</v>
      </c>
      <c r="W87" s="369"/>
      <c r="X87" s="370"/>
      <c r="Y87" s="7"/>
      <c r="Z87" s="7"/>
    </row>
    <row r="88" spans="1:26" ht="15.75" customHeight="1" x14ac:dyDescent="0.3">
      <c r="A88" s="299" t="s">
        <v>836</v>
      </c>
      <c r="B88" s="326" t="s">
        <v>878</v>
      </c>
      <c r="C88" s="299" t="s">
        <v>879</v>
      </c>
      <c r="D88" s="366" t="s">
        <v>919</v>
      </c>
      <c r="E88" s="130">
        <v>3</v>
      </c>
      <c r="F88" s="130">
        <v>0</v>
      </c>
      <c r="G88" s="130">
        <v>0</v>
      </c>
      <c r="H88" s="377">
        <v>0.4</v>
      </c>
      <c r="I88" s="130">
        <v>0</v>
      </c>
      <c r="J88" s="130">
        <v>0</v>
      </c>
      <c r="K88" s="130">
        <v>3</v>
      </c>
      <c r="L88" s="130">
        <v>0</v>
      </c>
      <c r="M88" s="130">
        <v>0</v>
      </c>
      <c r="N88" s="377">
        <v>0.4</v>
      </c>
      <c r="O88" s="130">
        <v>0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368" t="s">
        <v>919</v>
      </c>
      <c r="W88" s="369"/>
      <c r="X88" s="370"/>
      <c r="Y88" s="7"/>
      <c r="Z88" s="7"/>
    </row>
    <row r="89" spans="1:26" ht="15.75" customHeight="1" x14ac:dyDescent="0.3">
      <c r="A89" s="299" t="s">
        <v>836</v>
      </c>
      <c r="B89" s="326" t="s">
        <v>880</v>
      </c>
      <c r="C89" s="299" t="s">
        <v>881</v>
      </c>
      <c r="D89" s="366" t="s">
        <v>919</v>
      </c>
      <c r="E89" s="130">
        <v>3</v>
      </c>
      <c r="F89" s="130">
        <v>0</v>
      </c>
      <c r="G89" s="130">
        <v>0</v>
      </c>
      <c r="H89" s="377">
        <v>0.4</v>
      </c>
      <c r="I89" s="130">
        <v>0</v>
      </c>
      <c r="J89" s="130">
        <v>0</v>
      </c>
      <c r="K89" s="130">
        <v>3</v>
      </c>
      <c r="L89" s="130">
        <v>0</v>
      </c>
      <c r="M89" s="130">
        <v>0</v>
      </c>
      <c r="N89" s="377">
        <v>0.4</v>
      </c>
      <c r="O89" s="130">
        <v>0</v>
      </c>
      <c r="P89" s="130">
        <v>0</v>
      </c>
      <c r="Q89" s="130">
        <v>0</v>
      </c>
      <c r="R89" s="130">
        <v>0</v>
      </c>
      <c r="S89" s="130">
        <v>0</v>
      </c>
      <c r="T89" s="130">
        <v>0</v>
      </c>
      <c r="U89" s="130">
        <v>0</v>
      </c>
      <c r="V89" s="368" t="s">
        <v>919</v>
      </c>
      <c r="W89" s="369"/>
      <c r="X89" s="370"/>
      <c r="Y89" s="7"/>
      <c r="Z89" s="7"/>
    </row>
    <row r="90" spans="1:26" ht="15.75" customHeight="1" x14ac:dyDescent="0.3">
      <c r="A90" s="299" t="s">
        <v>836</v>
      </c>
      <c r="B90" s="326" t="s">
        <v>882</v>
      </c>
      <c r="C90" s="299" t="s">
        <v>883</v>
      </c>
      <c r="D90" s="366" t="s">
        <v>919</v>
      </c>
      <c r="E90" s="130">
        <v>3</v>
      </c>
      <c r="F90" s="130">
        <v>0</v>
      </c>
      <c r="G90" s="130">
        <v>0</v>
      </c>
      <c r="H90" s="377">
        <v>0.16</v>
      </c>
      <c r="I90" s="130">
        <v>0</v>
      </c>
      <c r="J90" s="130">
        <v>0</v>
      </c>
      <c r="K90" s="130">
        <v>3</v>
      </c>
      <c r="L90" s="130">
        <v>0</v>
      </c>
      <c r="M90" s="130">
        <v>0</v>
      </c>
      <c r="N90" s="377">
        <v>0.16</v>
      </c>
      <c r="O90" s="130">
        <v>0</v>
      </c>
      <c r="P90" s="130">
        <v>0</v>
      </c>
      <c r="Q90" s="130">
        <v>0</v>
      </c>
      <c r="R90" s="130">
        <v>0</v>
      </c>
      <c r="S90" s="130">
        <v>0</v>
      </c>
      <c r="T90" s="130">
        <v>0</v>
      </c>
      <c r="U90" s="130">
        <v>0</v>
      </c>
      <c r="V90" s="368" t="s">
        <v>919</v>
      </c>
      <c r="W90" s="369"/>
      <c r="X90" s="370"/>
      <c r="Y90" s="7"/>
      <c r="Z90" s="7"/>
    </row>
    <row r="91" spans="1:26" ht="15.75" customHeight="1" x14ac:dyDescent="0.3">
      <c r="A91" s="299" t="s">
        <v>836</v>
      </c>
      <c r="B91" s="326" t="s">
        <v>884</v>
      </c>
      <c r="C91" s="299" t="s">
        <v>885</v>
      </c>
      <c r="D91" s="366" t="s">
        <v>919</v>
      </c>
      <c r="E91" s="130">
        <v>3</v>
      </c>
      <c r="F91" s="130">
        <v>0</v>
      </c>
      <c r="G91" s="130">
        <v>0</v>
      </c>
      <c r="H91" s="377">
        <v>7.0000000000000007E-2</v>
      </c>
      <c r="I91" s="130">
        <v>0</v>
      </c>
      <c r="J91" s="130">
        <v>0</v>
      </c>
      <c r="K91" s="130">
        <v>3</v>
      </c>
      <c r="L91" s="130">
        <v>0</v>
      </c>
      <c r="M91" s="130">
        <v>0</v>
      </c>
      <c r="N91" s="377">
        <v>7.0000000000000007E-2</v>
      </c>
      <c r="O91" s="130">
        <v>0</v>
      </c>
      <c r="P91" s="130">
        <v>0</v>
      </c>
      <c r="Q91" s="130">
        <v>0</v>
      </c>
      <c r="R91" s="130">
        <v>0</v>
      </c>
      <c r="S91" s="130">
        <v>0</v>
      </c>
      <c r="T91" s="130">
        <v>0</v>
      </c>
      <c r="U91" s="130">
        <v>0</v>
      </c>
      <c r="V91" s="368" t="s">
        <v>919</v>
      </c>
      <c r="W91" s="369"/>
      <c r="X91" s="370"/>
      <c r="Y91" s="7"/>
      <c r="Z91" s="7"/>
    </row>
    <row r="92" spans="1:26" ht="15.75" customHeight="1" x14ac:dyDescent="0.3">
      <c r="A92" s="299" t="s">
        <v>836</v>
      </c>
      <c r="B92" s="326" t="s">
        <v>886</v>
      </c>
      <c r="C92" s="299" t="s">
        <v>887</v>
      </c>
      <c r="D92" s="366" t="s">
        <v>919</v>
      </c>
      <c r="E92" s="130">
        <v>3</v>
      </c>
      <c r="F92" s="130">
        <v>0</v>
      </c>
      <c r="G92" s="130">
        <v>0</v>
      </c>
      <c r="H92" s="377">
        <v>0.22</v>
      </c>
      <c r="I92" s="130">
        <v>0</v>
      </c>
      <c r="J92" s="130">
        <v>0</v>
      </c>
      <c r="K92" s="130">
        <v>3</v>
      </c>
      <c r="L92" s="130">
        <v>0</v>
      </c>
      <c r="M92" s="130">
        <v>0</v>
      </c>
      <c r="N92" s="377">
        <v>0.22</v>
      </c>
      <c r="O92" s="130">
        <v>0</v>
      </c>
      <c r="P92" s="130">
        <v>0</v>
      </c>
      <c r="Q92" s="130">
        <v>0</v>
      </c>
      <c r="R92" s="130">
        <v>0</v>
      </c>
      <c r="S92" s="130">
        <v>0</v>
      </c>
      <c r="T92" s="130">
        <v>0</v>
      </c>
      <c r="U92" s="130">
        <v>0</v>
      </c>
      <c r="V92" s="368" t="s">
        <v>919</v>
      </c>
      <c r="W92" s="369"/>
      <c r="X92" s="370"/>
      <c r="Y92" s="7"/>
      <c r="Z92" s="7"/>
    </row>
    <row r="93" spans="1:26" ht="15.75" customHeight="1" x14ac:dyDescent="0.3">
      <c r="A93" s="299" t="s">
        <v>836</v>
      </c>
      <c r="B93" s="326" t="s">
        <v>888</v>
      </c>
      <c r="C93" s="299" t="s">
        <v>889</v>
      </c>
      <c r="D93" s="366" t="s">
        <v>919</v>
      </c>
      <c r="E93" s="130">
        <v>3</v>
      </c>
      <c r="F93" s="130">
        <v>0</v>
      </c>
      <c r="G93" s="130">
        <v>0</v>
      </c>
      <c r="H93" s="377">
        <v>0.56000000000000005</v>
      </c>
      <c r="I93" s="130">
        <v>0</v>
      </c>
      <c r="J93" s="130">
        <v>0</v>
      </c>
      <c r="K93" s="130">
        <v>3</v>
      </c>
      <c r="L93" s="130">
        <v>0</v>
      </c>
      <c r="M93" s="130">
        <v>0</v>
      </c>
      <c r="N93" s="377">
        <v>0.56000000000000005</v>
      </c>
      <c r="O93" s="130">
        <v>0</v>
      </c>
      <c r="P93" s="130">
        <v>0</v>
      </c>
      <c r="Q93" s="130">
        <v>0</v>
      </c>
      <c r="R93" s="130">
        <v>0</v>
      </c>
      <c r="S93" s="130">
        <v>0</v>
      </c>
      <c r="T93" s="130">
        <v>0</v>
      </c>
      <c r="U93" s="130">
        <v>0</v>
      </c>
      <c r="V93" s="368" t="s">
        <v>919</v>
      </c>
      <c r="W93" s="369"/>
      <c r="X93" s="370"/>
      <c r="Y93" s="7"/>
      <c r="Z93" s="7"/>
    </row>
    <row r="94" spans="1:26" ht="36.75" customHeight="1" x14ac:dyDescent="0.3">
      <c r="A94" s="299" t="s">
        <v>890</v>
      </c>
      <c r="B94" s="326" t="s">
        <v>891</v>
      </c>
      <c r="C94" s="299" t="s">
        <v>791</v>
      </c>
      <c r="D94" s="366" t="s">
        <v>919</v>
      </c>
      <c r="E94" s="130" t="s">
        <v>919</v>
      </c>
      <c r="F94" s="130" t="s">
        <v>919</v>
      </c>
      <c r="G94" s="130" t="s">
        <v>919</v>
      </c>
      <c r="H94" s="130" t="s">
        <v>919</v>
      </c>
      <c r="I94" s="130" t="s">
        <v>919</v>
      </c>
      <c r="J94" s="130" t="s">
        <v>919</v>
      </c>
      <c r="K94" s="130" t="s">
        <v>919</v>
      </c>
      <c r="L94" s="130" t="s">
        <v>919</v>
      </c>
      <c r="M94" s="130" t="s">
        <v>919</v>
      </c>
      <c r="N94" s="130" t="s">
        <v>919</v>
      </c>
      <c r="O94" s="130" t="s">
        <v>919</v>
      </c>
      <c r="P94" s="130" t="s">
        <v>919</v>
      </c>
      <c r="Q94" s="130" t="s">
        <v>919</v>
      </c>
      <c r="R94" s="130" t="s">
        <v>919</v>
      </c>
      <c r="S94" s="130" t="s">
        <v>919</v>
      </c>
      <c r="T94" s="130" t="s">
        <v>919</v>
      </c>
      <c r="U94" s="130" t="s">
        <v>919</v>
      </c>
      <c r="V94" s="368" t="s">
        <v>919</v>
      </c>
      <c r="W94" s="369"/>
      <c r="X94" s="370"/>
      <c r="Y94" s="7"/>
      <c r="Z94" s="7"/>
    </row>
    <row r="95" spans="1:26" ht="30.75" customHeight="1" x14ac:dyDescent="0.3">
      <c r="A95" s="299" t="s">
        <v>108</v>
      </c>
      <c r="B95" s="326" t="s">
        <v>892</v>
      </c>
      <c r="C95" s="299" t="s">
        <v>791</v>
      </c>
      <c r="D95" s="366" t="s">
        <v>919</v>
      </c>
      <c r="E95" s="130" t="s">
        <v>919</v>
      </c>
      <c r="F95" s="130" t="s">
        <v>919</v>
      </c>
      <c r="G95" s="130" t="s">
        <v>919</v>
      </c>
      <c r="H95" s="130" t="s">
        <v>919</v>
      </c>
      <c r="I95" s="130" t="s">
        <v>919</v>
      </c>
      <c r="J95" s="130" t="s">
        <v>919</v>
      </c>
      <c r="K95" s="130" t="s">
        <v>919</v>
      </c>
      <c r="L95" s="130" t="s">
        <v>919</v>
      </c>
      <c r="M95" s="130" t="s">
        <v>919</v>
      </c>
      <c r="N95" s="130" t="s">
        <v>919</v>
      </c>
      <c r="O95" s="130" t="s">
        <v>919</v>
      </c>
      <c r="P95" s="130" t="s">
        <v>919</v>
      </c>
      <c r="Q95" s="130" t="s">
        <v>919</v>
      </c>
      <c r="R95" s="130" t="s">
        <v>919</v>
      </c>
      <c r="S95" s="130" t="s">
        <v>919</v>
      </c>
      <c r="T95" s="130" t="s">
        <v>919</v>
      </c>
      <c r="U95" s="130" t="s">
        <v>919</v>
      </c>
      <c r="V95" s="368" t="s">
        <v>919</v>
      </c>
      <c r="W95" s="369"/>
      <c r="X95" s="370"/>
      <c r="Y95" s="7"/>
      <c r="Z95" s="7"/>
    </row>
    <row r="96" spans="1:26" ht="32.25" customHeight="1" x14ac:dyDescent="0.3">
      <c r="A96" s="299" t="s">
        <v>110</v>
      </c>
      <c r="B96" s="326" t="s">
        <v>893</v>
      </c>
      <c r="C96" s="299" t="s">
        <v>791</v>
      </c>
      <c r="D96" s="366" t="s">
        <v>919</v>
      </c>
      <c r="E96" s="130" t="s">
        <v>919</v>
      </c>
      <c r="F96" s="130" t="s">
        <v>919</v>
      </c>
      <c r="G96" s="130" t="s">
        <v>919</v>
      </c>
      <c r="H96" s="130" t="s">
        <v>919</v>
      </c>
      <c r="I96" s="130" t="s">
        <v>919</v>
      </c>
      <c r="J96" s="130" t="s">
        <v>919</v>
      </c>
      <c r="K96" s="130" t="s">
        <v>919</v>
      </c>
      <c r="L96" s="130" t="s">
        <v>919</v>
      </c>
      <c r="M96" s="130" t="s">
        <v>919</v>
      </c>
      <c r="N96" s="130" t="s">
        <v>919</v>
      </c>
      <c r="O96" s="130" t="s">
        <v>919</v>
      </c>
      <c r="P96" s="130" t="s">
        <v>919</v>
      </c>
      <c r="Q96" s="130" t="s">
        <v>919</v>
      </c>
      <c r="R96" s="130" t="s">
        <v>919</v>
      </c>
      <c r="S96" s="130" t="s">
        <v>919</v>
      </c>
      <c r="T96" s="130" t="s">
        <v>919</v>
      </c>
      <c r="U96" s="130" t="s">
        <v>919</v>
      </c>
      <c r="V96" s="368" t="s">
        <v>919</v>
      </c>
      <c r="W96" s="369"/>
      <c r="X96" s="370"/>
      <c r="Y96" s="7"/>
      <c r="Z96" s="7"/>
    </row>
    <row r="97" spans="1:26" ht="32.25" customHeight="1" x14ac:dyDescent="0.3">
      <c r="A97" s="299" t="s">
        <v>111</v>
      </c>
      <c r="B97" s="326" t="s">
        <v>894</v>
      </c>
      <c r="C97" s="299" t="s">
        <v>791</v>
      </c>
      <c r="D97" s="366" t="s">
        <v>919</v>
      </c>
      <c r="E97" s="130" t="s">
        <v>919</v>
      </c>
      <c r="F97" s="130" t="s">
        <v>919</v>
      </c>
      <c r="G97" s="130" t="s">
        <v>919</v>
      </c>
      <c r="H97" s="130" t="s">
        <v>919</v>
      </c>
      <c r="I97" s="130" t="s">
        <v>919</v>
      </c>
      <c r="J97" s="130" t="s">
        <v>919</v>
      </c>
      <c r="K97" s="130" t="s">
        <v>919</v>
      </c>
      <c r="L97" s="130" t="s">
        <v>919</v>
      </c>
      <c r="M97" s="130" t="s">
        <v>919</v>
      </c>
      <c r="N97" s="130" t="s">
        <v>919</v>
      </c>
      <c r="O97" s="130" t="s">
        <v>919</v>
      </c>
      <c r="P97" s="130" t="s">
        <v>919</v>
      </c>
      <c r="Q97" s="130" t="s">
        <v>919</v>
      </c>
      <c r="R97" s="130" t="s">
        <v>919</v>
      </c>
      <c r="S97" s="130" t="s">
        <v>919</v>
      </c>
      <c r="T97" s="130" t="s">
        <v>919</v>
      </c>
      <c r="U97" s="130" t="s">
        <v>919</v>
      </c>
      <c r="V97" s="368" t="s">
        <v>919</v>
      </c>
      <c r="W97" s="369"/>
      <c r="X97" s="370"/>
      <c r="Y97" s="7"/>
      <c r="Z97" s="7"/>
    </row>
    <row r="98" spans="1:26" ht="36" customHeight="1" x14ac:dyDescent="0.3">
      <c r="A98" s="299" t="s">
        <v>112</v>
      </c>
      <c r="B98" s="326" t="s">
        <v>895</v>
      </c>
      <c r="C98" s="299" t="s">
        <v>791</v>
      </c>
      <c r="D98" s="366" t="s">
        <v>919</v>
      </c>
      <c r="E98" s="130" t="s">
        <v>919</v>
      </c>
      <c r="F98" s="130" t="s">
        <v>919</v>
      </c>
      <c r="G98" s="130" t="s">
        <v>919</v>
      </c>
      <c r="H98" s="130" t="s">
        <v>919</v>
      </c>
      <c r="I98" s="130" t="s">
        <v>919</v>
      </c>
      <c r="J98" s="130" t="s">
        <v>919</v>
      </c>
      <c r="K98" s="130" t="s">
        <v>919</v>
      </c>
      <c r="L98" s="130" t="s">
        <v>919</v>
      </c>
      <c r="M98" s="130" t="s">
        <v>919</v>
      </c>
      <c r="N98" s="130" t="s">
        <v>919</v>
      </c>
      <c r="O98" s="130" t="s">
        <v>919</v>
      </c>
      <c r="P98" s="130" t="s">
        <v>919</v>
      </c>
      <c r="Q98" s="130" t="s">
        <v>919</v>
      </c>
      <c r="R98" s="130" t="s">
        <v>919</v>
      </c>
      <c r="S98" s="130" t="s">
        <v>919</v>
      </c>
      <c r="T98" s="130" t="s">
        <v>919</v>
      </c>
      <c r="U98" s="130" t="s">
        <v>919</v>
      </c>
      <c r="V98" s="368" t="s">
        <v>919</v>
      </c>
      <c r="W98" s="369"/>
      <c r="X98" s="370"/>
      <c r="Y98" s="7"/>
      <c r="Z98" s="7"/>
    </row>
    <row r="99" spans="1:26" ht="32.25" customHeight="1" x14ac:dyDescent="0.3">
      <c r="A99" s="299" t="s">
        <v>113</v>
      </c>
      <c r="B99" s="326" t="s">
        <v>896</v>
      </c>
      <c r="C99" s="299" t="s">
        <v>791</v>
      </c>
      <c r="D99" s="366" t="s">
        <v>919</v>
      </c>
      <c r="E99" s="130" t="s">
        <v>919</v>
      </c>
      <c r="F99" s="130" t="s">
        <v>919</v>
      </c>
      <c r="G99" s="130" t="s">
        <v>919</v>
      </c>
      <c r="H99" s="130" t="s">
        <v>919</v>
      </c>
      <c r="I99" s="130" t="s">
        <v>919</v>
      </c>
      <c r="J99" s="130" t="s">
        <v>919</v>
      </c>
      <c r="K99" s="130" t="s">
        <v>919</v>
      </c>
      <c r="L99" s="130" t="s">
        <v>919</v>
      </c>
      <c r="M99" s="130" t="s">
        <v>919</v>
      </c>
      <c r="N99" s="130" t="s">
        <v>919</v>
      </c>
      <c r="O99" s="130" t="s">
        <v>919</v>
      </c>
      <c r="P99" s="130" t="s">
        <v>919</v>
      </c>
      <c r="Q99" s="130" t="s">
        <v>919</v>
      </c>
      <c r="R99" s="130" t="s">
        <v>919</v>
      </c>
      <c r="S99" s="130" t="s">
        <v>919</v>
      </c>
      <c r="T99" s="130" t="s">
        <v>919</v>
      </c>
      <c r="U99" s="130" t="s">
        <v>919</v>
      </c>
      <c r="V99" s="368" t="s">
        <v>919</v>
      </c>
      <c r="W99" s="369"/>
      <c r="X99" s="370"/>
      <c r="Y99" s="7"/>
      <c r="Z99" s="7"/>
    </row>
    <row r="100" spans="1:26" ht="35.25" customHeight="1" x14ac:dyDescent="0.3">
      <c r="A100" s="299" t="s">
        <v>114</v>
      </c>
      <c r="B100" s="326" t="s">
        <v>897</v>
      </c>
      <c r="C100" s="299" t="s">
        <v>791</v>
      </c>
      <c r="D100" s="366" t="s">
        <v>919</v>
      </c>
      <c r="E100" s="130" t="s">
        <v>919</v>
      </c>
      <c r="F100" s="130" t="s">
        <v>919</v>
      </c>
      <c r="G100" s="130" t="s">
        <v>919</v>
      </c>
      <c r="H100" s="130" t="s">
        <v>919</v>
      </c>
      <c r="I100" s="130" t="s">
        <v>919</v>
      </c>
      <c r="J100" s="130" t="s">
        <v>919</v>
      </c>
      <c r="K100" s="130" t="s">
        <v>919</v>
      </c>
      <c r="L100" s="130" t="s">
        <v>919</v>
      </c>
      <c r="M100" s="130" t="s">
        <v>919</v>
      </c>
      <c r="N100" s="130" t="s">
        <v>919</v>
      </c>
      <c r="O100" s="130" t="s">
        <v>919</v>
      </c>
      <c r="P100" s="130" t="s">
        <v>919</v>
      </c>
      <c r="Q100" s="130" t="s">
        <v>919</v>
      </c>
      <c r="R100" s="130" t="s">
        <v>919</v>
      </c>
      <c r="S100" s="130" t="s">
        <v>919</v>
      </c>
      <c r="T100" s="130" t="s">
        <v>919</v>
      </c>
      <c r="U100" s="130" t="s">
        <v>919</v>
      </c>
      <c r="V100" s="368" t="s">
        <v>919</v>
      </c>
      <c r="W100" s="369"/>
      <c r="X100" s="370"/>
      <c r="Y100" s="7"/>
      <c r="Z100" s="7"/>
    </row>
    <row r="101" spans="1:26" ht="35.25" customHeight="1" x14ac:dyDescent="0.3">
      <c r="A101" s="299" t="s">
        <v>115</v>
      </c>
      <c r="B101" s="326" t="s">
        <v>898</v>
      </c>
      <c r="C101" s="299" t="s">
        <v>791</v>
      </c>
      <c r="D101" s="366" t="s">
        <v>919</v>
      </c>
      <c r="E101" s="130" t="s">
        <v>919</v>
      </c>
      <c r="F101" s="130" t="s">
        <v>919</v>
      </c>
      <c r="G101" s="130" t="s">
        <v>919</v>
      </c>
      <c r="H101" s="130" t="s">
        <v>919</v>
      </c>
      <c r="I101" s="130" t="s">
        <v>919</v>
      </c>
      <c r="J101" s="130" t="s">
        <v>919</v>
      </c>
      <c r="K101" s="130" t="s">
        <v>919</v>
      </c>
      <c r="L101" s="130" t="s">
        <v>919</v>
      </c>
      <c r="M101" s="130" t="s">
        <v>919</v>
      </c>
      <c r="N101" s="130" t="s">
        <v>919</v>
      </c>
      <c r="O101" s="130" t="s">
        <v>919</v>
      </c>
      <c r="P101" s="130" t="s">
        <v>919</v>
      </c>
      <c r="Q101" s="130" t="s">
        <v>919</v>
      </c>
      <c r="R101" s="130" t="s">
        <v>919</v>
      </c>
      <c r="S101" s="130" t="s">
        <v>919</v>
      </c>
      <c r="T101" s="130" t="s">
        <v>919</v>
      </c>
      <c r="U101" s="130" t="s">
        <v>919</v>
      </c>
      <c r="V101" s="368" t="s">
        <v>919</v>
      </c>
      <c r="W101" s="369"/>
      <c r="X101" s="370"/>
      <c r="Y101" s="7"/>
      <c r="Z101" s="7"/>
    </row>
    <row r="102" spans="1:26" ht="40.5" customHeight="1" x14ac:dyDescent="0.3">
      <c r="A102" s="299" t="s">
        <v>116</v>
      </c>
      <c r="B102" s="326" t="s">
        <v>899</v>
      </c>
      <c r="C102" s="299" t="s">
        <v>791</v>
      </c>
      <c r="D102" s="366" t="s">
        <v>919</v>
      </c>
      <c r="E102" s="130" t="s">
        <v>919</v>
      </c>
      <c r="F102" s="130" t="s">
        <v>919</v>
      </c>
      <c r="G102" s="130" t="s">
        <v>919</v>
      </c>
      <c r="H102" s="130" t="s">
        <v>919</v>
      </c>
      <c r="I102" s="130" t="s">
        <v>919</v>
      </c>
      <c r="J102" s="130" t="s">
        <v>919</v>
      </c>
      <c r="K102" s="130" t="s">
        <v>919</v>
      </c>
      <c r="L102" s="130" t="s">
        <v>919</v>
      </c>
      <c r="M102" s="130" t="s">
        <v>919</v>
      </c>
      <c r="N102" s="130" t="s">
        <v>919</v>
      </c>
      <c r="O102" s="130" t="s">
        <v>919</v>
      </c>
      <c r="P102" s="130" t="s">
        <v>919</v>
      </c>
      <c r="Q102" s="130" t="s">
        <v>919</v>
      </c>
      <c r="R102" s="130" t="s">
        <v>919</v>
      </c>
      <c r="S102" s="130" t="s">
        <v>919</v>
      </c>
      <c r="T102" s="130" t="s">
        <v>919</v>
      </c>
      <c r="U102" s="130" t="s">
        <v>919</v>
      </c>
      <c r="V102" s="368" t="s">
        <v>919</v>
      </c>
      <c r="W102" s="369"/>
      <c r="X102" s="370"/>
      <c r="Y102" s="7"/>
      <c r="Z102" s="7"/>
    </row>
    <row r="103" spans="1:26" ht="36.75" customHeight="1" x14ac:dyDescent="0.3">
      <c r="A103" s="299" t="s">
        <v>900</v>
      </c>
      <c r="B103" s="326" t="s">
        <v>901</v>
      </c>
      <c r="C103" s="299" t="s">
        <v>791</v>
      </c>
      <c r="D103" s="366" t="s">
        <v>919</v>
      </c>
      <c r="E103" s="130" t="s">
        <v>919</v>
      </c>
      <c r="F103" s="130" t="s">
        <v>919</v>
      </c>
      <c r="G103" s="130" t="s">
        <v>919</v>
      </c>
      <c r="H103" s="130" t="s">
        <v>919</v>
      </c>
      <c r="I103" s="130" t="s">
        <v>919</v>
      </c>
      <c r="J103" s="130" t="s">
        <v>919</v>
      </c>
      <c r="K103" s="130" t="s">
        <v>919</v>
      </c>
      <c r="L103" s="130" t="s">
        <v>919</v>
      </c>
      <c r="M103" s="130" t="s">
        <v>919</v>
      </c>
      <c r="N103" s="130" t="s">
        <v>919</v>
      </c>
      <c r="O103" s="130" t="s">
        <v>919</v>
      </c>
      <c r="P103" s="130" t="s">
        <v>919</v>
      </c>
      <c r="Q103" s="130" t="s">
        <v>919</v>
      </c>
      <c r="R103" s="130" t="s">
        <v>919</v>
      </c>
      <c r="S103" s="130" t="s">
        <v>919</v>
      </c>
      <c r="T103" s="130" t="s">
        <v>919</v>
      </c>
      <c r="U103" s="130" t="s">
        <v>919</v>
      </c>
      <c r="V103" s="368" t="s">
        <v>919</v>
      </c>
      <c r="W103" s="369"/>
      <c r="X103" s="370"/>
      <c r="Y103" s="7"/>
      <c r="Z103" s="7"/>
    </row>
    <row r="104" spans="1:26" ht="36.75" customHeight="1" x14ac:dyDescent="0.3">
      <c r="A104" s="299" t="s">
        <v>902</v>
      </c>
      <c r="B104" s="326" t="s">
        <v>903</v>
      </c>
      <c r="C104" s="299" t="s">
        <v>791</v>
      </c>
      <c r="D104" s="366" t="s">
        <v>919</v>
      </c>
      <c r="E104" s="130" t="s">
        <v>919</v>
      </c>
      <c r="F104" s="130" t="s">
        <v>919</v>
      </c>
      <c r="G104" s="130" t="s">
        <v>919</v>
      </c>
      <c r="H104" s="130" t="s">
        <v>919</v>
      </c>
      <c r="I104" s="130" t="s">
        <v>919</v>
      </c>
      <c r="J104" s="130" t="s">
        <v>919</v>
      </c>
      <c r="K104" s="130" t="s">
        <v>919</v>
      </c>
      <c r="L104" s="130" t="s">
        <v>919</v>
      </c>
      <c r="M104" s="130" t="s">
        <v>919</v>
      </c>
      <c r="N104" s="130" t="s">
        <v>919</v>
      </c>
      <c r="O104" s="130" t="s">
        <v>919</v>
      </c>
      <c r="P104" s="130" t="s">
        <v>919</v>
      </c>
      <c r="Q104" s="130" t="s">
        <v>919</v>
      </c>
      <c r="R104" s="130" t="s">
        <v>919</v>
      </c>
      <c r="S104" s="130" t="s">
        <v>919</v>
      </c>
      <c r="T104" s="130" t="s">
        <v>919</v>
      </c>
      <c r="U104" s="130" t="s">
        <v>919</v>
      </c>
      <c r="V104" s="368" t="s">
        <v>919</v>
      </c>
      <c r="W104" s="369"/>
      <c r="X104" s="370"/>
      <c r="Y104" s="7"/>
      <c r="Z104" s="7"/>
    </row>
    <row r="105" spans="1:26" ht="36.75" customHeight="1" x14ac:dyDescent="0.3">
      <c r="A105" s="299" t="s">
        <v>904</v>
      </c>
      <c r="B105" s="326" t="s">
        <v>905</v>
      </c>
      <c r="C105" s="299" t="s">
        <v>791</v>
      </c>
      <c r="D105" s="366" t="s">
        <v>919</v>
      </c>
      <c r="E105" s="130" t="s">
        <v>919</v>
      </c>
      <c r="F105" s="130" t="s">
        <v>919</v>
      </c>
      <c r="G105" s="130" t="s">
        <v>919</v>
      </c>
      <c r="H105" s="130" t="s">
        <v>919</v>
      </c>
      <c r="I105" s="130" t="s">
        <v>919</v>
      </c>
      <c r="J105" s="130" t="s">
        <v>919</v>
      </c>
      <c r="K105" s="130" t="s">
        <v>919</v>
      </c>
      <c r="L105" s="130" t="s">
        <v>919</v>
      </c>
      <c r="M105" s="130" t="s">
        <v>919</v>
      </c>
      <c r="N105" s="130" t="s">
        <v>919</v>
      </c>
      <c r="O105" s="130" t="s">
        <v>919</v>
      </c>
      <c r="P105" s="130" t="s">
        <v>919</v>
      </c>
      <c r="Q105" s="130" t="s">
        <v>919</v>
      </c>
      <c r="R105" s="130" t="s">
        <v>919</v>
      </c>
      <c r="S105" s="130" t="s">
        <v>919</v>
      </c>
      <c r="T105" s="130" t="s">
        <v>919</v>
      </c>
      <c r="U105" s="130" t="s">
        <v>919</v>
      </c>
      <c r="V105" s="368" t="s">
        <v>919</v>
      </c>
      <c r="W105" s="369"/>
      <c r="X105" s="370"/>
      <c r="Y105" s="7"/>
      <c r="Z105" s="7"/>
    </row>
    <row r="106" spans="1:26" ht="39.75" customHeight="1" x14ac:dyDescent="0.3">
      <c r="A106" s="299" t="s">
        <v>906</v>
      </c>
      <c r="B106" s="326" t="s">
        <v>907</v>
      </c>
      <c r="C106" s="299" t="s">
        <v>791</v>
      </c>
      <c r="D106" s="366" t="s">
        <v>919</v>
      </c>
      <c r="E106" s="130" t="s">
        <v>919</v>
      </c>
      <c r="F106" s="130" t="s">
        <v>919</v>
      </c>
      <c r="G106" s="130" t="s">
        <v>919</v>
      </c>
      <c r="H106" s="130" t="s">
        <v>919</v>
      </c>
      <c r="I106" s="130" t="s">
        <v>919</v>
      </c>
      <c r="J106" s="130" t="s">
        <v>919</v>
      </c>
      <c r="K106" s="130" t="s">
        <v>919</v>
      </c>
      <c r="L106" s="130" t="s">
        <v>919</v>
      </c>
      <c r="M106" s="130" t="s">
        <v>919</v>
      </c>
      <c r="N106" s="130" t="s">
        <v>919</v>
      </c>
      <c r="O106" s="130" t="s">
        <v>919</v>
      </c>
      <c r="P106" s="130" t="s">
        <v>919</v>
      </c>
      <c r="Q106" s="130" t="s">
        <v>919</v>
      </c>
      <c r="R106" s="130" t="s">
        <v>919</v>
      </c>
      <c r="S106" s="130" t="s">
        <v>919</v>
      </c>
      <c r="T106" s="130" t="s">
        <v>919</v>
      </c>
      <c r="U106" s="130" t="s">
        <v>919</v>
      </c>
      <c r="V106" s="368" t="s">
        <v>919</v>
      </c>
      <c r="W106" s="369"/>
      <c r="X106" s="370"/>
      <c r="Y106" s="7"/>
      <c r="Z106" s="7"/>
    </row>
    <row r="107" spans="1:26" ht="45" customHeight="1" x14ac:dyDescent="0.3">
      <c r="A107" s="299" t="s">
        <v>119</v>
      </c>
      <c r="B107" s="326" t="s">
        <v>908</v>
      </c>
      <c r="C107" s="299" t="s">
        <v>791</v>
      </c>
      <c r="D107" s="366" t="s">
        <v>919</v>
      </c>
      <c r="E107" s="130" t="s">
        <v>919</v>
      </c>
      <c r="F107" s="130" t="s">
        <v>919</v>
      </c>
      <c r="G107" s="130" t="s">
        <v>919</v>
      </c>
      <c r="H107" s="130" t="s">
        <v>919</v>
      </c>
      <c r="I107" s="130" t="s">
        <v>919</v>
      </c>
      <c r="J107" s="130" t="s">
        <v>919</v>
      </c>
      <c r="K107" s="130" t="s">
        <v>919</v>
      </c>
      <c r="L107" s="130" t="s">
        <v>919</v>
      </c>
      <c r="M107" s="130" t="s">
        <v>919</v>
      </c>
      <c r="N107" s="130" t="s">
        <v>919</v>
      </c>
      <c r="O107" s="130" t="s">
        <v>919</v>
      </c>
      <c r="P107" s="130" t="s">
        <v>919</v>
      </c>
      <c r="Q107" s="130" t="s">
        <v>919</v>
      </c>
      <c r="R107" s="130" t="s">
        <v>919</v>
      </c>
      <c r="S107" s="130" t="s">
        <v>919</v>
      </c>
      <c r="T107" s="130" t="s">
        <v>919</v>
      </c>
      <c r="U107" s="130" t="s">
        <v>919</v>
      </c>
      <c r="V107" s="368" t="s">
        <v>919</v>
      </c>
      <c r="W107" s="369"/>
      <c r="X107" s="370"/>
      <c r="Y107" s="7"/>
      <c r="Z107" s="7"/>
    </row>
    <row r="108" spans="1:26" ht="35.25" customHeight="1" x14ac:dyDescent="0.3">
      <c r="A108" s="299" t="s">
        <v>909</v>
      </c>
      <c r="B108" s="326" t="s">
        <v>910</v>
      </c>
      <c r="C108" s="299" t="s">
        <v>791</v>
      </c>
      <c r="D108" s="366" t="s">
        <v>919</v>
      </c>
      <c r="E108" s="130" t="s">
        <v>919</v>
      </c>
      <c r="F108" s="130" t="s">
        <v>919</v>
      </c>
      <c r="G108" s="130" t="s">
        <v>919</v>
      </c>
      <c r="H108" s="130" t="s">
        <v>919</v>
      </c>
      <c r="I108" s="130" t="s">
        <v>919</v>
      </c>
      <c r="J108" s="130" t="s">
        <v>919</v>
      </c>
      <c r="K108" s="130" t="s">
        <v>919</v>
      </c>
      <c r="L108" s="130" t="s">
        <v>919</v>
      </c>
      <c r="M108" s="130" t="s">
        <v>919</v>
      </c>
      <c r="N108" s="130" t="s">
        <v>919</v>
      </c>
      <c r="O108" s="130" t="s">
        <v>919</v>
      </c>
      <c r="P108" s="130" t="s">
        <v>919</v>
      </c>
      <c r="Q108" s="130" t="s">
        <v>919</v>
      </c>
      <c r="R108" s="130" t="s">
        <v>919</v>
      </c>
      <c r="S108" s="130" t="s">
        <v>919</v>
      </c>
      <c r="T108" s="130" t="s">
        <v>919</v>
      </c>
      <c r="U108" s="130" t="s">
        <v>919</v>
      </c>
      <c r="V108" s="368" t="s">
        <v>919</v>
      </c>
      <c r="W108" s="369"/>
      <c r="X108" s="370"/>
      <c r="Y108" s="7"/>
      <c r="Z108" s="7"/>
    </row>
    <row r="109" spans="1:26" ht="42.75" customHeight="1" x14ac:dyDescent="0.3">
      <c r="A109" s="299" t="s">
        <v>911</v>
      </c>
      <c r="B109" s="326" t="s">
        <v>912</v>
      </c>
      <c r="C109" s="299" t="s">
        <v>791</v>
      </c>
      <c r="D109" s="366" t="s">
        <v>919</v>
      </c>
      <c r="E109" s="130" t="s">
        <v>919</v>
      </c>
      <c r="F109" s="130" t="s">
        <v>919</v>
      </c>
      <c r="G109" s="130" t="s">
        <v>919</v>
      </c>
      <c r="H109" s="130" t="s">
        <v>919</v>
      </c>
      <c r="I109" s="130" t="s">
        <v>919</v>
      </c>
      <c r="J109" s="130" t="s">
        <v>919</v>
      </c>
      <c r="K109" s="130" t="s">
        <v>919</v>
      </c>
      <c r="L109" s="130" t="s">
        <v>919</v>
      </c>
      <c r="M109" s="130" t="s">
        <v>919</v>
      </c>
      <c r="N109" s="130" t="s">
        <v>919</v>
      </c>
      <c r="O109" s="130" t="s">
        <v>919</v>
      </c>
      <c r="P109" s="130" t="s">
        <v>919</v>
      </c>
      <c r="Q109" s="130" t="s">
        <v>919</v>
      </c>
      <c r="R109" s="130" t="s">
        <v>919</v>
      </c>
      <c r="S109" s="130" t="s">
        <v>919</v>
      </c>
      <c r="T109" s="130" t="s">
        <v>919</v>
      </c>
      <c r="U109" s="130" t="s">
        <v>919</v>
      </c>
      <c r="V109" s="368" t="s">
        <v>919</v>
      </c>
      <c r="W109" s="369"/>
      <c r="X109" s="370"/>
      <c r="Y109" s="7"/>
      <c r="Z109" s="7"/>
    </row>
    <row r="110" spans="1:26" ht="38.25" customHeight="1" x14ac:dyDescent="0.3">
      <c r="A110" s="299" t="s">
        <v>120</v>
      </c>
      <c r="B110" s="326" t="s">
        <v>913</v>
      </c>
      <c r="C110" s="299" t="s">
        <v>791</v>
      </c>
      <c r="D110" s="366" t="s">
        <v>919</v>
      </c>
      <c r="E110" s="130" t="s">
        <v>919</v>
      </c>
      <c r="F110" s="130" t="s">
        <v>919</v>
      </c>
      <c r="G110" s="130" t="s">
        <v>919</v>
      </c>
      <c r="H110" s="130" t="s">
        <v>919</v>
      </c>
      <c r="I110" s="130" t="s">
        <v>919</v>
      </c>
      <c r="J110" s="130" t="s">
        <v>919</v>
      </c>
      <c r="K110" s="130" t="s">
        <v>919</v>
      </c>
      <c r="L110" s="130" t="s">
        <v>919</v>
      </c>
      <c r="M110" s="130" t="s">
        <v>919</v>
      </c>
      <c r="N110" s="130" t="s">
        <v>919</v>
      </c>
      <c r="O110" s="130" t="s">
        <v>919</v>
      </c>
      <c r="P110" s="130" t="s">
        <v>919</v>
      </c>
      <c r="Q110" s="130" t="s">
        <v>919</v>
      </c>
      <c r="R110" s="130" t="s">
        <v>919</v>
      </c>
      <c r="S110" s="130" t="s">
        <v>919</v>
      </c>
      <c r="T110" s="130" t="s">
        <v>919</v>
      </c>
      <c r="U110" s="130" t="s">
        <v>919</v>
      </c>
      <c r="V110" s="368" t="s">
        <v>919</v>
      </c>
      <c r="W110" s="369"/>
      <c r="X110" s="370"/>
      <c r="Y110" s="7"/>
      <c r="Z110" s="7"/>
    </row>
    <row r="111" spans="1:26" ht="38.25" customHeight="1" x14ac:dyDescent="0.3">
      <c r="A111" s="299" t="s">
        <v>170</v>
      </c>
      <c r="B111" s="326" t="s">
        <v>914</v>
      </c>
      <c r="C111" s="299" t="s">
        <v>791</v>
      </c>
      <c r="D111" s="366" t="s">
        <v>919</v>
      </c>
      <c r="E111" s="130" t="s">
        <v>919</v>
      </c>
      <c r="F111" s="130" t="s">
        <v>919</v>
      </c>
      <c r="G111" s="130" t="s">
        <v>919</v>
      </c>
      <c r="H111" s="130" t="s">
        <v>919</v>
      </c>
      <c r="I111" s="130" t="s">
        <v>919</v>
      </c>
      <c r="J111" s="130" t="s">
        <v>919</v>
      </c>
      <c r="K111" s="130" t="s">
        <v>919</v>
      </c>
      <c r="L111" s="130" t="s">
        <v>919</v>
      </c>
      <c r="M111" s="130" t="s">
        <v>919</v>
      </c>
      <c r="N111" s="130" t="s">
        <v>919</v>
      </c>
      <c r="O111" s="130" t="s">
        <v>919</v>
      </c>
      <c r="P111" s="130" t="s">
        <v>919</v>
      </c>
      <c r="Q111" s="130" t="s">
        <v>919</v>
      </c>
      <c r="R111" s="130" t="s">
        <v>919</v>
      </c>
      <c r="S111" s="130" t="s">
        <v>919</v>
      </c>
      <c r="T111" s="130" t="s">
        <v>919</v>
      </c>
      <c r="U111" s="130" t="s">
        <v>919</v>
      </c>
      <c r="V111" s="368" t="s">
        <v>919</v>
      </c>
      <c r="W111" s="369"/>
      <c r="X111" s="370"/>
      <c r="Y111" s="7"/>
      <c r="Z111" s="7"/>
    </row>
    <row r="112" spans="1:26" ht="59.25" customHeight="1" x14ac:dyDescent="0.3">
      <c r="A112" s="299" t="s">
        <v>172</v>
      </c>
      <c r="B112" s="326" t="s">
        <v>915</v>
      </c>
      <c r="C112" s="299" t="s">
        <v>791</v>
      </c>
      <c r="D112" s="366" t="s">
        <v>919</v>
      </c>
      <c r="E112" s="130">
        <v>4</v>
      </c>
      <c r="F112" s="130">
        <v>0</v>
      </c>
      <c r="G112" s="130">
        <v>0</v>
      </c>
      <c r="H112" s="130">
        <v>0</v>
      </c>
      <c r="I112" s="130">
        <v>0</v>
      </c>
      <c r="J112" s="130">
        <v>1</v>
      </c>
      <c r="K112" s="130">
        <v>4</v>
      </c>
      <c r="L112" s="130">
        <v>0</v>
      </c>
      <c r="M112" s="130">
        <v>0</v>
      </c>
      <c r="N112" s="130">
        <v>0</v>
      </c>
      <c r="O112" s="130">
        <v>0</v>
      </c>
      <c r="P112" s="130">
        <v>2</v>
      </c>
      <c r="Q112" s="130" t="s">
        <v>919</v>
      </c>
      <c r="R112" s="130" t="s">
        <v>919</v>
      </c>
      <c r="S112" s="130" t="s">
        <v>919</v>
      </c>
      <c r="T112" s="130" t="s">
        <v>919</v>
      </c>
      <c r="U112" s="130" t="s">
        <v>919</v>
      </c>
      <c r="V112" s="371" t="s">
        <v>986</v>
      </c>
      <c r="W112" s="372"/>
      <c r="X112" s="373"/>
      <c r="Y112" s="7"/>
      <c r="Z112" s="7"/>
    </row>
    <row r="113" spans="1:33" ht="33" customHeight="1" x14ac:dyDescent="0.3">
      <c r="A113" s="299" t="s">
        <v>916</v>
      </c>
      <c r="B113" s="326" t="s">
        <v>917</v>
      </c>
      <c r="C113" s="299" t="s">
        <v>918</v>
      </c>
      <c r="D113" s="366" t="s">
        <v>919</v>
      </c>
      <c r="E113" s="130">
        <v>4</v>
      </c>
      <c r="F113" s="130">
        <v>0</v>
      </c>
      <c r="G113" s="130">
        <v>0</v>
      </c>
      <c r="H113" s="130">
        <v>0</v>
      </c>
      <c r="I113" s="130">
        <v>0</v>
      </c>
      <c r="J113" s="130">
        <v>1</v>
      </c>
      <c r="K113" s="130">
        <v>4</v>
      </c>
      <c r="L113" s="130">
        <v>0</v>
      </c>
      <c r="M113" s="130">
        <v>0</v>
      </c>
      <c r="N113" s="130">
        <v>0</v>
      </c>
      <c r="O113" s="130">
        <v>0</v>
      </c>
      <c r="P113" s="130">
        <v>1</v>
      </c>
      <c r="Q113" s="130">
        <v>0</v>
      </c>
      <c r="R113" s="130">
        <v>0</v>
      </c>
      <c r="S113" s="130">
        <v>0</v>
      </c>
      <c r="T113" s="130">
        <v>0</v>
      </c>
      <c r="U113" s="130">
        <v>0</v>
      </c>
      <c r="V113" s="368" t="s">
        <v>919</v>
      </c>
      <c r="W113" s="369"/>
      <c r="X113" s="370"/>
      <c r="Y113" s="7"/>
      <c r="Z113" s="7"/>
    </row>
    <row r="114" spans="1:33" ht="60" customHeight="1" x14ac:dyDescent="0.3">
      <c r="A114" s="327" t="s">
        <v>981</v>
      </c>
      <c r="B114" s="332" t="s">
        <v>976</v>
      </c>
      <c r="C114" s="327" t="s">
        <v>982</v>
      </c>
      <c r="D114" s="366" t="s">
        <v>919</v>
      </c>
      <c r="E114" s="130" t="s">
        <v>919</v>
      </c>
      <c r="F114" s="130" t="s">
        <v>919</v>
      </c>
      <c r="G114" s="130" t="s">
        <v>919</v>
      </c>
      <c r="H114" s="130" t="s">
        <v>919</v>
      </c>
      <c r="I114" s="130" t="s">
        <v>919</v>
      </c>
      <c r="J114" s="130" t="s">
        <v>919</v>
      </c>
      <c r="K114" s="130">
        <v>4</v>
      </c>
      <c r="L114" s="130">
        <v>0</v>
      </c>
      <c r="M114" s="130">
        <v>0</v>
      </c>
      <c r="N114" s="130">
        <v>0</v>
      </c>
      <c r="O114" s="130">
        <v>0</v>
      </c>
      <c r="P114" s="130">
        <v>1</v>
      </c>
      <c r="Q114" s="130" t="s">
        <v>919</v>
      </c>
      <c r="R114" s="130" t="s">
        <v>919</v>
      </c>
      <c r="S114" s="130" t="s">
        <v>919</v>
      </c>
      <c r="T114" s="130" t="s">
        <v>919</v>
      </c>
      <c r="U114" s="130" t="s">
        <v>919</v>
      </c>
      <c r="V114" s="371" t="s">
        <v>986</v>
      </c>
      <c r="W114" s="372"/>
      <c r="X114" s="373"/>
      <c r="Y114" s="7"/>
      <c r="Z114" s="7"/>
    </row>
    <row r="115" spans="1:33" ht="44.25" customHeight="1" x14ac:dyDescent="0.3">
      <c r="A115" s="378" t="s">
        <v>68</v>
      </c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4"/>
      <c r="Z115" s="4"/>
      <c r="AA115" s="7"/>
      <c r="AG115" s="3"/>
    </row>
    <row r="116" spans="1:33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33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33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33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33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33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13">
    <mergeCell ref="V111:X111"/>
    <mergeCell ref="V114:X114"/>
    <mergeCell ref="V112:X112"/>
    <mergeCell ref="V26:X26"/>
    <mergeCell ref="V106:X106"/>
    <mergeCell ref="V107:X107"/>
    <mergeCell ref="V108:X108"/>
    <mergeCell ref="V109:X109"/>
    <mergeCell ref="V110:X110"/>
    <mergeCell ref="V101:X101"/>
    <mergeCell ref="V102:X102"/>
    <mergeCell ref="V103:X103"/>
    <mergeCell ref="V104:X104"/>
    <mergeCell ref="V105:X105"/>
    <mergeCell ref="V97:X97"/>
    <mergeCell ref="V99:X99"/>
    <mergeCell ref="V98:X98"/>
    <mergeCell ref="V100:X100"/>
    <mergeCell ref="V92:X92"/>
    <mergeCell ref="V93:X93"/>
    <mergeCell ref="V94:X94"/>
    <mergeCell ref="V95:X95"/>
    <mergeCell ref="V96:X96"/>
    <mergeCell ref="V87:X87"/>
    <mergeCell ref="V88:X88"/>
    <mergeCell ref="V89:X89"/>
    <mergeCell ref="V90:X90"/>
    <mergeCell ref="V91:X91"/>
    <mergeCell ref="V82:X82"/>
    <mergeCell ref="V83:X83"/>
    <mergeCell ref="V84:X84"/>
    <mergeCell ref="V85:X85"/>
    <mergeCell ref="V86:X86"/>
    <mergeCell ref="V77:X77"/>
    <mergeCell ref="V78:X78"/>
    <mergeCell ref="V79:X79"/>
    <mergeCell ref="V80:X80"/>
    <mergeCell ref="V81:X81"/>
    <mergeCell ref="V72:X72"/>
    <mergeCell ref="V73:X73"/>
    <mergeCell ref="V74:X74"/>
    <mergeCell ref="V75:X75"/>
    <mergeCell ref="V76:X76"/>
    <mergeCell ref="V68:X68"/>
    <mergeCell ref="V69:X69"/>
    <mergeCell ref="V70:X70"/>
    <mergeCell ref="V71:X71"/>
    <mergeCell ref="V63:X63"/>
    <mergeCell ref="V64:X64"/>
    <mergeCell ref="V65:X65"/>
    <mergeCell ref="V66:X66"/>
    <mergeCell ref="V67:X67"/>
    <mergeCell ref="V45:X45"/>
    <mergeCell ref="V46:X46"/>
    <mergeCell ref="V47:X47"/>
    <mergeCell ref="V58:X58"/>
    <mergeCell ref="V59:X59"/>
    <mergeCell ref="V60:X60"/>
    <mergeCell ref="V61:X61"/>
    <mergeCell ref="V62:X62"/>
    <mergeCell ref="V53:X53"/>
    <mergeCell ref="V54:X54"/>
    <mergeCell ref="V55:X55"/>
    <mergeCell ref="V56:X56"/>
    <mergeCell ref="V57:X57"/>
    <mergeCell ref="A4:X4"/>
    <mergeCell ref="A7:X7"/>
    <mergeCell ref="A10:X10"/>
    <mergeCell ref="A5:X5"/>
    <mergeCell ref="A8:X8"/>
    <mergeCell ref="V113:X113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8:X48"/>
    <mergeCell ref="V49:X49"/>
    <mergeCell ref="V50:X50"/>
    <mergeCell ref="A115:X115"/>
    <mergeCell ref="A12:X12"/>
    <mergeCell ref="A13:X13"/>
    <mergeCell ref="V19:X19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V20:X20"/>
    <mergeCell ref="V21:X21"/>
    <mergeCell ref="V22:X22"/>
    <mergeCell ref="V23:X23"/>
    <mergeCell ref="V24:X24"/>
    <mergeCell ref="V25:X25"/>
    <mergeCell ref="V51:X51"/>
    <mergeCell ref="V52:X52"/>
    <mergeCell ref="V43:X43"/>
    <mergeCell ref="V44:X44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7" fitToHeight="0" orientation="landscape" r:id="rId2"/>
  <headerFooter alignWithMargins="0"/>
  <colBreaks count="1" manualBreakCount="1">
    <brk id="12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view="pageBreakPreview" topLeftCell="A105" zoomScale="75" zoomScaleSheetLayoutView="75" workbookViewId="0">
      <selection activeCell="T112" sqref="A15:AA115"/>
    </sheetView>
  </sheetViews>
  <sheetFormatPr defaultColWidth="9" defaultRowHeight="15.6" x14ac:dyDescent="0.3"/>
  <cols>
    <col min="1" max="1" width="9.69921875" style="5" customWidth="1"/>
    <col min="2" max="2" width="37.59765625" style="5" customWidth="1"/>
    <col min="3" max="3" width="17.09765625" style="5" customWidth="1"/>
    <col min="4" max="4" width="17.69921875" style="5" customWidth="1"/>
    <col min="5" max="11" width="6.3984375" style="5" customWidth="1"/>
    <col min="12" max="12" width="10" style="5" customWidth="1"/>
    <col min="13" max="26" width="6.3984375" style="5" customWidth="1"/>
    <col min="27" max="27" width="27.59765625" style="5" customWidth="1"/>
    <col min="28" max="16384" width="9" style="5"/>
  </cols>
  <sheetData>
    <row r="1" spans="1:36" ht="18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9" t="s">
        <v>56</v>
      </c>
      <c r="AB1" s="7"/>
      <c r="AC1" s="10"/>
      <c r="AE1" s="2"/>
    </row>
    <row r="2" spans="1:36" ht="18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4" t="s">
        <v>0</v>
      </c>
      <c r="AB2" s="7"/>
      <c r="AC2" s="10"/>
      <c r="AE2" s="2"/>
    </row>
    <row r="3" spans="1:36" ht="18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4" t="s">
        <v>770</v>
      </c>
      <c r="AB3" s="7"/>
      <c r="AC3" s="10"/>
      <c r="AE3" s="2"/>
    </row>
    <row r="4" spans="1:36" s="18" customFormat="1" ht="18" x14ac:dyDescent="0.3">
      <c r="A4" s="244" t="s">
        <v>148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127"/>
      <c r="AC4" s="127"/>
      <c r="AD4" s="127"/>
      <c r="AE4" s="127"/>
      <c r="AF4" s="127"/>
    </row>
    <row r="5" spans="1:36" s="8" customFormat="1" ht="18" x14ac:dyDescent="0.35">
      <c r="A5" s="218" t="s">
        <v>966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111"/>
      <c r="AC5" s="111"/>
      <c r="AD5" s="111"/>
      <c r="AE5" s="111"/>
      <c r="AF5" s="111"/>
      <c r="AG5" s="111"/>
    </row>
    <row r="6" spans="1:36" s="8" customFormat="1" ht="18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6" s="8" customFormat="1" ht="18" x14ac:dyDescent="0.35">
      <c r="A7" s="218" t="s">
        <v>957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111"/>
      <c r="AC7" s="111"/>
      <c r="AD7" s="111"/>
      <c r="AE7" s="111"/>
      <c r="AF7" s="111"/>
    </row>
    <row r="8" spans="1:36" x14ac:dyDescent="0.3">
      <c r="A8" s="245" t="s">
        <v>63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0"/>
      <c r="AC8" s="20"/>
      <c r="AD8" s="20"/>
      <c r="AE8" s="20"/>
      <c r="AF8" s="20"/>
    </row>
    <row r="9" spans="1:36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</row>
    <row r="10" spans="1:36" ht="18" x14ac:dyDescent="0.35">
      <c r="A10" s="219" t="s">
        <v>926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119"/>
      <c r="AC10" s="119"/>
      <c r="AD10" s="119"/>
      <c r="AE10" s="119"/>
      <c r="AF10" s="119"/>
    </row>
    <row r="11" spans="1:36" ht="18" x14ac:dyDescent="0.35">
      <c r="AF11" s="24"/>
    </row>
    <row r="12" spans="1:36" ht="18" x14ac:dyDescent="0.3">
      <c r="A12" s="216" t="s">
        <v>971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15"/>
      <c r="AC12" s="120"/>
      <c r="AD12" s="120"/>
      <c r="AE12" s="120"/>
      <c r="AF12" s="120"/>
    </row>
    <row r="13" spans="1:36" x14ac:dyDescent="0.3">
      <c r="A13" s="220" t="s">
        <v>775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0"/>
      <c r="AC13" s="20"/>
      <c r="AD13" s="20"/>
      <c r="AE13" s="20"/>
      <c r="AF13" s="20"/>
    </row>
    <row r="14" spans="1:36" x14ac:dyDescent="0.3">
      <c r="A14" s="7"/>
      <c r="B14" s="131"/>
      <c r="C14" s="132"/>
      <c r="D14" s="132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7"/>
      <c r="AJ14" s="3"/>
    </row>
    <row r="15" spans="1:36" ht="15.75" customHeight="1" x14ac:dyDescent="0.3">
      <c r="A15" s="236" t="s">
        <v>61</v>
      </c>
      <c r="B15" s="350" t="s">
        <v>19</v>
      </c>
      <c r="C15" s="350" t="s">
        <v>5</v>
      </c>
      <c r="D15" s="236" t="s">
        <v>73</v>
      </c>
      <c r="E15" s="361" t="s">
        <v>995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51" t="s">
        <v>996</v>
      </c>
      <c r="U15" s="352"/>
      <c r="V15" s="352"/>
      <c r="W15" s="352"/>
      <c r="X15" s="352"/>
      <c r="Y15" s="352"/>
      <c r="Z15" s="353"/>
      <c r="AA15" s="354" t="s">
        <v>7</v>
      </c>
      <c r="AB15" s="7"/>
      <c r="AC15" s="7"/>
    </row>
    <row r="16" spans="1:36" ht="26.25" customHeight="1" x14ac:dyDescent="0.3">
      <c r="A16" s="237"/>
      <c r="B16" s="350"/>
      <c r="C16" s="350"/>
      <c r="D16" s="237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58"/>
      <c r="U16" s="359"/>
      <c r="V16" s="359"/>
      <c r="W16" s="359"/>
      <c r="X16" s="359"/>
      <c r="Y16" s="359"/>
      <c r="Z16" s="360"/>
      <c r="AA16" s="354"/>
      <c r="AB16" s="7"/>
      <c r="AC16" s="7"/>
    </row>
    <row r="17" spans="1:29" ht="30" customHeight="1" x14ac:dyDescent="0.3">
      <c r="A17" s="237"/>
      <c r="B17" s="350"/>
      <c r="C17" s="350"/>
      <c r="D17" s="237"/>
      <c r="E17" s="361" t="s">
        <v>9</v>
      </c>
      <c r="F17" s="361"/>
      <c r="G17" s="361"/>
      <c r="H17" s="361"/>
      <c r="I17" s="361"/>
      <c r="J17" s="361"/>
      <c r="K17" s="361"/>
      <c r="L17" s="361" t="s">
        <v>10</v>
      </c>
      <c r="M17" s="361"/>
      <c r="N17" s="361"/>
      <c r="O17" s="361"/>
      <c r="P17" s="361"/>
      <c r="Q17" s="361"/>
      <c r="R17" s="361"/>
      <c r="S17" s="361"/>
      <c r="T17" s="355"/>
      <c r="U17" s="356"/>
      <c r="V17" s="356"/>
      <c r="W17" s="356"/>
      <c r="X17" s="356"/>
      <c r="Y17" s="356"/>
      <c r="Z17" s="357"/>
      <c r="AA17" s="354"/>
      <c r="AB17" s="7"/>
      <c r="AC17" s="7"/>
    </row>
    <row r="18" spans="1:29" ht="126.75" customHeight="1" x14ac:dyDescent="0.3">
      <c r="A18" s="238"/>
      <c r="B18" s="350"/>
      <c r="C18" s="350"/>
      <c r="D18" s="238"/>
      <c r="E18" s="341" t="s">
        <v>2</v>
      </c>
      <c r="F18" s="341" t="s">
        <v>3</v>
      </c>
      <c r="G18" s="341" t="s">
        <v>11</v>
      </c>
      <c r="H18" s="341" t="s">
        <v>12</v>
      </c>
      <c r="I18" s="341" t="s">
        <v>6</v>
      </c>
      <c r="J18" s="341" t="s">
        <v>1</v>
      </c>
      <c r="K18" s="100" t="s">
        <v>13</v>
      </c>
      <c r="L18" s="379" t="s">
        <v>150</v>
      </c>
      <c r="M18" s="341" t="s">
        <v>2</v>
      </c>
      <c r="N18" s="341" t="s">
        <v>3</v>
      </c>
      <c r="O18" s="341" t="s">
        <v>11</v>
      </c>
      <c r="P18" s="341" t="s">
        <v>12</v>
      </c>
      <c r="Q18" s="341" t="s">
        <v>6</v>
      </c>
      <c r="R18" s="341" t="s">
        <v>1</v>
      </c>
      <c r="S18" s="100" t="s">
        <v>13</v>
      </c>
      <c r="T18" s="341" t="s">
        <v>2</v>
      </c>
      <c r="U18" s="341" t="s">
        <v>3</v>
      </c>
      <c r="V18" s="341" t="s">
        <v>11</v>
      </c>
      <c r="W18" s="341" t="s">
        <v>12</v>
      </c>
      <c r="X18" s="341" t="s">
        <v>6</v>
      </c>
      <c r="Y18" s="341" t="s">
        <v>1</v>
      </c>
      <c r="Z18" s="100" t="s">
        <v>13</v>
      </c>
      <c r="AA18" s="354"/>
      <c r="AB18" s="7"/>
      <c r="AC18" s="7"/>
    </row>
    <row r="19" spans="1:29" x14ac:dyDescent="0.3">
      <c r="A19" s="130">
        <v>1</v>
      </c>
      <c r="B19" s="130">
        <v>2</v>
      </c>
      <c r="C19" s="130">
        <v>3</v>
      </c>
      <c r="D19" s="130">
        <f>C19+1</f>
        <v>4</v>
      </c>
      <c r="E19" s="130">
        <f t="shared" ref="E19:L19" si="0">D19+1</f>
        <v>5</v>
      </c>
      <c r="F19" s="130">
        <f t="shared" si="0"/>
        <v>6</v>
      </c>
      <c r="G19" s="130">
        <f t="shared" si="0"/>
        <v>7</v>
      </c>
      <c r="H19" s="130">
        <f t="shared" si="0"/>
        <v>8</v>
      </c>
      <c r="I19" s="130">
        <f t="shared" si="0"/>
        <v>9</v>
      </c>
      <c r="J19" s="130">
        <f t="shared" si="0"/>
        <v>10</v>
      </c>
      <c r="K19" s="130">
        <f t="shared" si="0"/>
        <v>11</v>
      </c>
      <c r="L19" s="130">
        <f t="shared" si="0"/>
        <v>12</v>
      </c>
      <c r="M19" s="130">
        <f t="shared" ref="M19:AA19" si="1">L19+1</f>
        <v>13</v>
      </c>
      <c r="N19" s="130">
        <f t="shared" si="1"/>
        <v>14</v>
      </c>
      <c r="O19" s="130">
        <f t="shared" si="1"/>
        <v>15</v>
      </c>
      <c r="P19" s="130">
        <f t="shared" si="1"/>
        <v>16</v>
      </c>
      <c r="Q19" s="130">
        <f t="shared" si="1"/>
        <v>17</v>
      </c>
      <c r="R19" s="130">
        <f t="shared" si="1"/>
        <v>18</v>
      </c>
      <c r="S19" s="130">
        <f t="shared" si="1"/>
        <v>19</v>
      </c>
      <c r="T19" s="130">
        <f t="shared" si="1"/>
        <v>20</v>
      </c>
      <c r="U19" s="130">
        <f t="shared" si="1"/>
        <v>21</v>
      </c>
      <c r="V19" s="130">
        <f t="shared" si="1"/>
        <v>22</v>
      </c>
      <c r="W19" s="130">
        <f t="shared" si="1"/>
        <v>23</v>
      </c>
      <c r="X19" s="130">
        <f t="shared" si="1"/>
        <v>24</v>
      </c>
      <c r="Y19" s="130">
        <f t="shared" si="1"/>
        <v>25</v>
      </c>
      <c r="Z19" s="130">
        <f t="shared" si="1"/>
        <v>26</v>
      </c>
      <c r="AA19" s="130">
        <f t="shared" si="1"/>
        <v>27</v>
      </c>
      <c r="AB19" s="7"/>
      <c r="AC19" s="7"/>
    </row>
    <row r="20" spans="1:29" ht="27.6" x14ac:dyDescent="0.3">
      <c r="A20" s="304" t="s">
        <v>920</v>
      </c>
      <c r="B20" s="323" t="s">
        <v>72</v>
      </c>
      <c r="C20" s="301" t="s">
        <v>919</v>
      </c>
      <c r="D20" s="130" t="s">
        <v>919</v>
      </c>
      <c r="E20" s="130">
        <v>0.32</v>
      </c>
      <c r="F20" s="130">
        <v>0</v>
      </c>
      <c r="G20" s="130">
        <f>G22</f>
        <v>8.5749999999999993</v>
      </c>
      <c r="H20" s="130">
        <v>0</v>
      </c>
      <c r="I20" s="130">
        <v>0.22</v>
      </c>
      <c r="J20" s="130">
        <v>0</v>
      </c>
      <c r="K20" s="130">
        <v>4</v>
      </c>
      <c r="L20" s="130" t="s">
        <v>919</v>
      </c>
      <c r="M20" s="130">
        <v>0.32</v>
      </c>
      <c r="N20" s="130">
        <v>0</v>
      </c>
      <c r="O20" s="130">
        <v>8.5749999999999993</v>
      </c>
      <c r="P20" s="130">
        <v>0</v>
      </c>
      <c r="Q20" s="130">
        <v>0.22</v>
      </c>
      <c r="R20" s="130">
        <v>0</v>
      </c>
      <c r="S20" s="130">
        <v>5</v>
      </c>
      <c r="T20" s="130" t="s">
        <v>919</v>
      </c>
      <c r="U20" s="130" t="s">
        <v>919</v>
      </c>
      <c r="V20" s="130" t="s">
        <v>919</v>
      </c>
      <c r="W20" s="130" t="s">
        <v>919</v>
      </c>
      <c r="X20" s="130" t="s">
        <v>919</v>
      </c>
      <c r="Y20" s="130" t="s">
        <v>919</v>
      </c>
      <c r="Z20" s="130" t="s">
        <v>919</v>
      </c>
      <c r="AA20" s="376" t="s">
        <v>919</v>
      </c>
      <c r="AB20" s="7"/>
      <c r="AC20" s="7"/>
    </row>
    <row r="21" spans="1:29" x14ac:dyDescent="0.3">
      <c r="A21" s="299" t="s">
        <v>789</v>
      </c>
      <c r="B21" s="326" t="s">
        <v>790</v>
      </c>
      <c r="C21" s="299" t="s">
        <v>791</v>
      </c>
      <c r="D21" s="130" t="s">
        <v>919</v>
      </c>
      <c r="E21" s="130" t="s">
        <v>919</v>
      </c>
      <c r="F21" s="130" t="s">
        <v>919</v>
      </c>
      <c r="G21" s="130" t="s">
        <v>919</v>
      </c>
      <c r="H21" s="130" t="s">
        <v>919</v>
      </c>
      <c r="I21" s="130" t="s">
        <v>919</v>
      </c>
      <c r="J21" s="130" t="s">
        <v>919</v>
      </c>
      <c r="K21" s="130" t="s">
        <v>919</v>
      </c>
      <c r="L21" s="130" t="s">
        <v>919</v>
      </c>
      <c r="M21" s="130" t="s">
        <v>919</v>
      </c>
      <c r="N21" s="130" t="s">
        <v>919</v>
      </c>
      <c r="O21" s="130" t="s">
        <v>919</v>
      </c>
      <c r="P21" s="130" t="s">
        <v>919</v>
      </c>
      <c r="Q21" s="130" t="s">
        <v>919</v>
      </c>
      <c r="R21" s="130" t="s">
        <v>919</v>
      </c>
      <c r="S21" s="130" t="s">
        <v>919</v>
      </c>
      <c r="T21" s="130" t="s">
        <v>919</v>
      </c>
      <c r="U21" s="130" t="s">
        <v>919</v>
      </c>
      <c r="V21" s="130" t="s">
        <v>919</v>
      </c>
      <c r="W21" s="130" t="s">
        <v>919</v>
      </c>
      <c r="X21" s="130" t="s">
        <v>919</v>
      </c>
      <c r="Y21" s="130" t="s">
        <v>919</v>
      </c>
      <c r="Z21" s="130" t="s">
        <v>919</v>
      </c>
      <c r="AA21" s="376" t="s">
        <v>919</v>
      </c>
      <c r="AB21" s="7"/>
      <c r="AC21" s="7"/>
    </row>
    <row r="22" spans="1:29" ht="27.6" x14ac:dyDescent="0.3">
      <c r="A22" s="299" t="s">
        <v>792</v>
      </c>
      <c r="B22" s="326" t="s">
        <v>793</v>
      </c>
      <c r="C22" s="299" t="s">
        <v>791</v>
      </c>
      <c r="D22" s="130" t="s">
        <v>919</v>
      </c>
      <c r="E22" s="130">
        <v>0.32</v>
      </c>
      <c r="F22" s="130">
        <v>0</v>
      </c>
      <c r="G22" s="130">
        <v>8.5749999999999993</v>
      </c>
      <c r="H22" s="130">
        <v>0</v>
      </c>
      <c r="I22" s="130">
        <v>0.22</v>
      </c>
      <c r="J22" s="130">
        <v>0</v>
      </c>
      <c r="K22" s="130">
        <v>3</v>
      </c>
      <c r="L22" s="130" t="s">
        <v>919</v>
      </c>
      <c r="M22" s="130">
        <v>0.32</v>
      </c>
      <c r="N22" s="130">
        <v>0</v>
      </c>
      <c r="O22" s="130">
        <v>8.5749999999999993</v>
      </c>
      <c r="P22" s="130">
        <v>0</v>
      </c>
      <c r="Q22" s="130">
        <v>0.22</v>
      </c>
      <c r="R22" s="130">
        <v>0</v>
      </c>
      <c r="S22" s="130">
        <v>3</v>
      </c>
      <c r="T22" s="130" t="s">
        <v>919</v>
      </c>
      <c r="U22" s="130" t="s">
        <v>919</v>
      </c>
      <c r="V22" s="130" t="s">
        <v>919</v>
      </c>
      <c r="W22" s="130" t="s">
        <v>919</v>
      </c>
      <c r="X22" s="130" t="s">
        <v>919</v>
      </c>
      <c r="Y22" s="130" t="s">
        <v>919</v>
      </c>
      <c r="Z22" s="130" t="s">
        <v>919</v>
      </c>
      <c r="AA22" s="376" t="s">
        <v>919</v>
      </c>
      <c r="AB22" s="7"/>
      <c r="AC22" s="7"/>
    </row>
    <row r="23" spans="1:29" ht="55.2" x14ac:dyDescent="0.3">
      <c r="A23" s="299" t="s">
        <v>794</v>
      </c>
      <c r="B23" s="326" t="s">
        <v>795</v>
      </c>
      <c r="C23" s="299" t="s">
        <v>791</v>
      </c>
      <c r="D23" s="130" t="s">
        <v>919</v>
      </c>
      <c r="E23" s="130" t="s">
        <v>919</v>
      </c>
      <c r="F23" s="130" t="s">
        <v>919</v>
      </c>
      <c r="G23" s="130" t="s">
        <v>919</v>
      </c>
      <c r="H23" s="130" t="s">
        <v>919</v>
      </c>
      <c r="I23" s="130" t="s">
        <v>919</v>
      </c>
      <c r="J23" s="130" t="s">
        <v>919</v>
      </c>
      <c r="K23" s="130" t="s">
        <v>919</v>
      </c>
      <c r="L23" s="130" t="s">
        <v>919</v>
      </c>
      <c r="M23" s="130" t="s">
        <v>919</v>
      </c>
      <c r="N23" s="130" t="s">
        <v>919</v>
      </c>
      <c r="O23" s="130" t="s">
        <v>919</v>
      </c>
      <c r="P23" s="130" t="s">
        <v>919</v>
      </c>
      <c r="Q23" s="130" t="s">
        <v>919</v>
      </c>
      <c r="R23" s="130" t="s">
        <v>919</v>
      </c>
      <c r="S23" s="130" t="s">
        <v>919</v>
      </c>
      <c r="T23" s="130" t="s">
        <v>919</v>
      </c>
      <c r="U23" s="130" t="s">
        <v>919</v>
      </c>
      <c r="V23" s="130" t="s">
        <v>919</v>
      </c>
      <c r="W23" s="130" t="s">
        <v>919</v>
      </c>
      <c r="X23" s="130" t="s">
        <v>919</v>
      </c>
      <c r="Y23" s="130" t="s">
        <v>919</v>
      </c>
      <c r="Z23" s="130" t="s">
        <v>919</v>
      </c>
      <c r="AA23" s="376" t="s">
        <v>919</v>
      </c>
      <c r="AB23" s="7"/>
      <c r="AC23" s="7"/>
    </row>
    <row r="24" spans="1:29" ht="27.6" x14ac:dyDescent="0.3">
      <c r="A24" s="299" t="s">
        <v>796</v>
      </c>
      <c r="B24" s="326" t="s">
        <v>797</v>
      </c>
      <c r="C24" s="299" t="s">
        <v>791</v>
      </c>
      <c r="D24" s="130" t="s">
        <v>919</v>
      </c>
      <c r="E24" s="130" t="s">
        <v>919</v>
      </c>
      <c r="F24" s="130" t="s">
        <v>919</v>
      </c>
      <c r="G24" s="130" t="s">
        <v>919</v>
      </c>
      <c r="H24" s="130" t="s">
        <v>919</v>
      </c>
      <c r="I24" s="130" t="s">
        <v>919</v>
      </c>
      <c r="J24" s="130" t="s">
        <v>919</v>
      </c>
      <c r="K24" s="130" t="s">
        <v>919</v>
      </c>
      <c r="L24" s="130" t="s">
        <v>919</v>
      </c>
      <c r="M24" s="130" t="s">
        <v>919</v>
      </c>
      <c r="N24" s="130" t="s">
        <v>919</v>
      </c>
      <c r="O24" s="130" t="s">
        <v>919</v>
      </c>
      <c r="P24" s="130" t="s">
        <v>919</v>
      </c>
      <c r="Q24" s="130" t="s">
        <v>919</v>
      </c>
      <c r="R24" s="130" t="s">
        <v>919</v>
      </c>
      <c r="S24" s="130" t="s">
        <v>919</v>
      </c>
      <c r="T24" s="130" t="s">
        <v>919</v>
      </c>
      <c r="U24" s="130" t="s">
        <v>919</v>
      </c>
      <c r="V24" s="130" t="s">
        <v>919</v>
      </c>
      <c r="W24" s="130" t="s">
        <v>919</v>
      </c>
      <c r="X24" s="130" t="s">
        <v>919</v>
      </c>
      <c r="Y24" s="130" t="s">
        <v>919</v>
      </c>
      <c r="Z24" s="130" t="s">
        <v>919</v>
      </c>
      <c r="AA24" s="376" t="s">
        <v>919</v>
      </c>
      <c r="AB24" s="7"/>
      <c r="AC24" s="7"/>
    </row>
    <row r="25" spans="1:29" ht="27.6" x14ac:dyDescent="0.3">
      <c r="A25" s="299" t="s">
        <v>798</v>
      </c>
      <c r="B25" s="326" t="s">
        <v>799</v>
      </c>
      <c r="C25" s="299" t="s">
        <v>791</v>
      </c>
      <c r="D25" s="130" t="s">
        <v>919</v>
      </c>
      <c r="E25" s="130" t="s">
        <v>919</v>
      </c>
      <c r="F25" s="130" t="s">
        <v>919</v>
      </c>
      <c r="G25" s="130" t="s">
        <v>919</v>
      </c>
      <c r="H25" s="130" t="s">
        <v>919</v>
      </c>
      <c r="I25" s="130" t="s">
        <v>919</v>
      </c>
      <c r="J25" s="130" t="s">
        <v>919</v>
      </c>
      <c r="K25" s="130" t="s">
        <v>919</v>
      </c>
      <c r="L25" s="130" t="s">
        <v>919</v>
      </c>
      <c r="M25" s="130" t="s">
        <v>919</v>
      </c>
      <c r="N25" s="130" t="s">
        <v>919</v>
      </c>
      <c r="O25" s="130" t="s">
        <v>919</v>
      </c>
      <c r="P25" s="130" t="s">
        <v>919</v>
      </c>
      <c r="Q25" s="130" t="s">
        <v>919</v>
      </c>
      <c r="R25" s="130" t="s">
        <v>919</v>
      </c>
      <c r="S25" s="130" t="s">
        <v>919</v>
      </c>
      <c r="T25" s="130" t="s">
        <v>919</v>
      </c>
      <c r="U25" s="130" t="s">
        <v>919</v>
      </c>
      <c r="V25" s="130" t="s">
        <v>919</v>
      </c>
      <c r="W25" s="130" t="s">
        <v>919</v>
      </c>
      <c r="X25" s="130" t="s">
        <v>919</v>
      </c>
      <c r="Y25" s="130" t="s">
        <v>919</v>
      </c>
      <c r="Z25" s="130" t="s">
        <v>919</v>
      </c>
      <c r="AA25" s="376" t="s">
        <v>919</v>
      </c>
      <c r="AB25" s="7"/>
      <c r="AC25" s="7"/>
    </row>
    <row r="26" spans="1:29" ht="57.75" customHeight="1" x14ac:dyDescent="0.3">
      <c r="A26" s="299" t="s">
        <v>800</v>
      </c>
      <c r="B26" s="326" t="s">
        <v>801</v>
      </c>
      <c r="C26" s="299" t="s">
        <v>791</v>
      </c>
      <c r="D26" s="130" t="s">
        <v>919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1</v>
      </c>
      <c r="L26" s="130" t="s">
        <v>919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2</v>
      </c>
      <c r="T26" s="130" t="s">
        <v>919</v>
      </c>
      <c r="U26" s="130" t="s">
        <v>919</v>
      </c>
      <c r="V26" s="130" t="s">
        <v>919</v>
      </c>
      <c r="W26" s="130" t="s">
        <v>919</v>
      </c>
      <c r="X26" s="130" t="s">
        <v>919</v>
      </c>
      <c r="Y26" s="130" t="s">
        <v>919</v>
      </c>
      <c r="Z26" s="130" t="s">
        <v>919</v>
      </c>
      <c r="AA26" s="380" t="s">
        <v>986</v>
      </c>
      <c r="AB26" s="7"/>
      <c r="AC26" s="7"/>
    </row>
    <row r="27" spans="1:29" x14ac:dyDescent="0.3">
      <c r="A27" s="308" t="s">
        <v>802</v>
      </c>
      <c r="B27" s="328" t="s">
        <v>803</v>
      </c>
      <c r="C27" s="308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376"/>
      <c r="AB27" s="7"/>
      <c r="AC27" s="7"/>
    </row>
    <row r="28" spans="1:29" ht="27.6" x14ac:dyDescent="0.3">
      <c r="A28" s="299" t="s">
        <v>78</v>
      </c>
      <c r="B28" s="326" t="s">
        <v>804</v>
      </c>
      <c r="C28" s="299" t="s">
        <v>791</v>
      </c>
      <c r="D28" s="130" t="s">
        <v>919</v>
      </c>
      <c r="E28" s="130" t="s">
        <v>919</v>
      </c>
      <c r="F28" s="130" t="s">
        <v>919</v>
      </c>
      <c r="G28" s="130" t="s">
        <v>919</v>
      </c>
      <c r="H28" s="130" t="s">
        <v>919</v>
      </c>
      <c r="I28" s="130" t="s">
        <v>919</v>
      </c>
      <c r="J28" s="130" t="s">
        <v>919</v>
      </c>
      <c r="K28" s="130" t="s">
        <v>919</v>
      </c>
      <c r="L28" s="130" t="s">
        <v>919</v>
      </c>
      <c r="M28" s="130" t="s">
        <v>919</v>
      </c>
      <c r="N28" s="130" t="s">
        <v>919</v>
      </c>
      <c r="O28" s="130" t="s">
        <v>919</v>
      </c>
      <c r="P28" s="130" t="s">
        <v>919</v>
      </c>
      <c r="Q28" s="130" t="s">
        <v>919</v>
      </c>
      <c r="R28" s="130" t="s">
        <v>919</v>
      </c>
      <c r="S28" s="130" t="s">
        <v>919</v>
      </c>
      <c r="T28" s="130" t="s">
        <v>919</v>
      </c>
      <c r="U28" s="130" t="s">
        <v>919</v>
      </c>
      <c r="V28" s="130" t="s">
        <v>919</v>
      </c>
      <c r="W28" s="130" t="s">
        <v>919</v>
      </c>
      <c r="X28" s="130" t="s">
        <v>919</v>
      </c>
      <c r="Y28" s="130" t="s">
        <v>919</v>
      </c>
      <c r="Z28" s="130" t="s">
        <v>919</v>
      </c>
      <c r="AA28" s="376" t="s">
        <v>919</v>
      </c>
      <c r="AB28" s="7"/>
      <c r="AC28" s="7"/>
    </row>
    <row r="29" spans="1:29" ht="41.4" x14ac:dyDescent="0.3">
      <c r="A29" s="299" t="s">
        <v>80</v>
      </c>
      <c r="B29" s="326" t="s">
        <v>805</v>
      </c>
      <c r="C29" s="299" t="s">
        <v>791</v>
      </c>
      <c r="D29" s="130" t="s">
        <v>919</v>
      </c>
      <c r="E29" s="130" t="s">
        <v>919</v>
      </c>
      <c r="F29" s="130" t="s">
        <v>919</v>
      </c>
      <c r="G29" s="130" t="s">
        <v>919</v>
      </c>
      <c r="H29" s="130" t="s">
        <v>919</v>
      </c>
      <c r="I29" s="130" t="s">
        <v>919</v>
      </c>
      <c r="J29" s="130" t="s">
        <v>919</v>
      </c>
      <c r="K29" s="130" t="s">
        <v>919</v>
      </c>
      <c r="L29" s="130" t="s">
        <v>919</v>
      </c>
      <c r="M29" s="130" t="s">
        <v>919</v>
      </c>
      <c r="N29" s="130" t="s">
        <v>919</v>
      </c>
      <c r="O29" s="130" t="s">
        <v>919</v>
      </c>
      <c r="P29" s="130" t="s">
        <v>919</v>
      </c>
      <c r="Q29" s="130" t="s">
        <v>919</v>
      </c>
      <c r="R29" s="130" t="s">
        <v>919</v>
      </c>
      <c r="S29" s="130" t="s">
        <v>919</v>
      </c>
      <c r="T29" s="130" t="s">
        <v>919</v>
      </c>
      <c r="U29" s="130" t="s">
        <v>919</v>
      </c>
      <c r="V29" s="130" t="s">
        <v>919</v>
      </c>
      <c r="W29" s="130" t="s">
        <v>919</v>
      </c>
      <c r="X29" s="130" t="s">
        <v>919</v>
      </c>
      <c r="Y29" s="130" t="s">
        <v>919</v>
      </c>
      <c r="Z29" s="130" t="s">
        <v>919</v>
      </c>
      <c r="AA29" s="376" t="s">
        <v>919</v>
      </c>
      <c r="AB29" s="7"/>
      <c r="AC29" s="7"/>
    </row>
    <row r="30" spans="1:29" ht="55.2" x14ac:dyDescent="0.3">
      <c r="A30" s="299" t="s">
        <v>81</v>
      </c>
      <c r="B30" s="326" t="s">
        <v>806</v>
      </c>
      <c r="C30" s="299" t="s">
        <v>791</v>
      </c>
      <c r="D30" s="130" t="s">
        <v>919</v>
      </c>
      <c r="E30" s="130" t="s">
        <v>919</v>
      </c>
      <c r="F30" s="130" t="s">
        <v>919</v>
      </c>
      <c r="G30" s="130" t="s">
        <v>919</v>
      </c>
      <c r="H30" s="130" t="s">
        <v>919</v>
      </c>
      <c r="I30" s="130" t="s">
        <v>919</v>
      </c>
      <c r="J30" s="130" t="s">
        <v>919</v>
      </c>
      <c r="K30" s="130" t="s">
        <v>919</v>
      </c>
      <c r="L30" s="130" t="s">
        <v>919</v>
      </c>
      <c r="M30" s="130" t="s">
        <v>919</v>
      </c>
      <c r="N30" s="130" t="s">
        <v>919</v>
      </c>
      <c r="O30" s="130" t="s">
        <v>919</v>
      </c>
      <c r="P30" s="130" t="s">
        <v>919</v>
      </c>
      <c r="Q30" s="130" t="s">
        <v>919</v>
      </c>
      <c r="R30" s="130" t="s">
        <v>919</v>
      </c>
      <c r="S30" s="130" t="s">
        <v>919</v>
      </c>
      <c r="T30" s="130" t="s">
        <v>919</v>
      </c>
      <c r="U30" s="130" t="s">
        <v>919</v>
      </c>
      <c r="V30" s="130" t="s">
        <v>919</v>
      </c>
      <c r="W30" s="130" t="s">
        <v>919</v>
      </c>
      <c r="X30" s="130" t="s">
        <v>919</v>
      </c>
      <c r="Y30" s="130" t="s">
        <v>919</v>
      </c>
      <c r="Z30" s="130" t="s">
        <v>919</v>
      </c>
      <c r="AA30" s="376" t="s">
        <v>919</v>
      </c>
      <c r="AB30" s="7"/>
      <c r="AC30" s="7"/>
    </row>
    <row r="31" spans="1:29" ht="55.2" x14ac:dyDescent="0.3">
      <c r="A31" s="299" t="s">
        <v>83</v>
      </c>
      <c r="B31" s="326" t="s">
        <v>807</v>
      </c>
      <c r="C31" s="299" t="s">
        <v>791</v>
      </c>
      <c r="D31" s="130" t="s">
        <v>919</v>
      </c>
      <c r="E31" s="130" t="s">
        <v>919</v>
      </c>
      <c r="F31" s="130" t="s">
        <v>919</v>
      </c>
      <c r="G31" s="130" t="s">
        <v>919</v>
      </c>
      <c r="H31" s="130" t="s">
        <v>919</v>
      </c>
      <c r="I31" s="130" t="s">
        <v>919</v>
      </c>
      <c r="J31" s="130" t="s">
        <v>919</v>
      </c>
      <c r="K31" s="130" t="s">
        <v>919</v>
      </c>
      <c r="L31" s="130" t="s">
        <v>919</v>
      </c>
      <c r="M31" s="130" t="s">
        <v>919</v>
      </c>
      <c r="N31" s="130" t="s">
        <v>919</v>
      </c>
      <c r="O31" s="130" t="s">
        <v>919</v>
      </c>
      <c r="P31" s="130" t="s">
        <v>919</v>
      </c>
      <c r="Q31" s="130" t="s">
        <v>919</v>
      </c>
      <c r="R31" s="130" t="s">
        <v>919</v>
      </c>
      <c r="S31" s="130" t="s">
        <v>919</v>
      </c>
      <c r="T31" s="130" t="s">
        <v>919</v>
      </c>
      <c r="U31" s="130" t="s">
        <v>919</v>
      </c>
      <c r="V31" s="130" t="s">
        <v>919</v>
      </c>
      <c r="W31" s="130" t="s">
        <v>919</v>
      </c>
      <c r="X31" s="130" t="s">
        <v>919</v>
      </c>
      <c r="Y31" s="130" t="s">
        <v>919</v>
      </c>
      <c r="Z31" s="130" t="s">
        <v>919</v>
      </c>
      <c r="AA31" s="376" t="s">
        <v>919</v>
      </c>
      <c r="AB31" s="7"/>
      <c r="AC31" s="7"/>
    </row>
    <row r="32" spans="1:29" ht="41.4" x14ac:dyDescent="0.3">
      <c r="A32" s="299" t="s">
        <v>85</v>
      </c>
      <c r="B32" s="326" t="s">
        <v>808</v>
      </c>
      <c r="C32" s="299" t="s">
        <v>791</v>
      </c>
      <c r="D32" s="130" t="s">
        <v>919</v>
      </c>
      <c r="E32" s="130" t="s">
        <v>919</v>
      </c>
      <c r="F32" s="130" t="s">
        <v>919</v>
      </c>
      <c r="G32" s="130" t="s">
        <v>919</v>
      </c>
      <c r="H32" s="130" t="s">
        <v>919</v>
      </c>
      <c r="I32" s="130" t="s">
        <v>919</v>
      </c>
      <c r="J32" s="130" t="s">
        <v>919</v>
      </c>
      <c r="K32" s="130" t="s">
        <v>919</v>
      </c>
      <c r="L32" s="130" t="s">
        <v>919</v>
      </c>
      <c r="M32" s="130" t="s">
        <v>919</v>
      </c>
      <c r="N32" s="130" t="s">
        <v>919</v>
      </c>
      <c r="O32" s="130" t="s">
        <v>919</v>
      </c>
      <c r="P32" s="130" t="s">
        <v>919</v>
      </c>
      <c r="Q32" s="130" t="s">
        <v>919</v>
      </c>
      <c r="R32" s="130" t="s">
        <v>919</v>
      </c>
      <c r="S32" s="130" t="s">
        <v>919</v>
      </c>
      <c r="T32" s="130" t="s">
        <v>919</v>
      </c>
      <c r="U32" s="130" t="s">
        <v>919</v>
      </c>
      <c r="V32" s="130" t="s">
        <v>919</v>
      </c>
      <c r="W32" s="130" t="s">
        <v>919</v>
      </c>
      <c r="X32" s="130" t="s">
        <v>919</v>
      </c>
      <c r="Y32" s="130" t="s">
        <v>919</v>
      </c>
      <c r="Z32" s="130" t="s">
        <v>919</v>
      </c>
      <c r="AA32" s="376" t="s">
        <v>919</v>
      </c>
      <c r="AB32" s="7"/>
      <c r="AC32" s="7"/>
    </row>
    <row r="33" spans="1:29" ht="41.4" x14ac:dyDescent="0.3">
      <c r="A33" s="299" t="s">
        <v>93</v>
      </c>
      <c r="B33" s="326" t="s">
        <v>809</v>
      </c>
      <c r="C33" s="299" t="s">
        <v>791</v>
      </c>
      <c r="D33" s="130" t="s">
        <v>919</v>
      </c>
      <c r="E33" s="130" t="s">
        <v>919</v>
      </c>
      <c r="F33" s="130" t="s">
        <v>919</v>
      </c>
      <c r="G33" s="130" t="s">
        <v>919</v>
      </c>
      <c r="H33" s="130" t="s">
        <v>919</v>
      </c>
      <c r="I33" s="130" t="s">
        <v>919</v>
      </c>
      <c r="J33" s="130" t="s">
        <v>919</v>
      </c>
      <c r="K33" s="130" t="s">
        <v>919</v>
      </c>
      <c r="L33" s="130" t="s">
        <v>919</v>
      </c>
      <c r="M33" s="130" t="s">
        <v>919</v>
      </c>
      <c r="N33" s="130" t="s">
        <v>919</v>
      </c>
      <c r="O33" s="130" t="s">
        <v>919</v>
      </c>
      <c r="P33" s="130" t="s">
        <v>919</v>
      </c>
      <c r="Q33" s="130" t="s">
        <v>919</v>
      </c>
      <c r="R33" s="130" t="s">
        <v>919</v>
      </c>
      <c r="S33" s="130" t="s">
        <v>919</v>
      </c>
      <c r="T33" s="130" t="s">
        <v>919</v>
      </c>
      <c r="U33" s="130" t="s">
        <v>919</v>
      </c>
      <c r="V33" s="130" t="s">
        <v>919</v>
      </c>
      <c r="W33" s="130" t="s">
        <v>919</v>
      </c>
      <c r="X33" s="130" t="s">
        <v>919</v>
      </c>
      <c r="Y33" s="130" t="s">
        <v>919</v>
      </c>
      <c r="Z33" s="130" t="s">
        <v>919</v>
      </c>
      <c r="AA33" s="376" t="s">
        <v>919</v>
      </c>
      <c r="AB33" s="7"/>
      <c r="AC33" s="7"/>
    </row>
    <row r="34" spans="1:29" ht="55.2" x14ac:dyDescent="0.3">
      <c r="A34" s="299" t="s">
        <v>703</v>
      </c>
      <c r="B34" s="326" t="s">
        <v>810</v>
      </c>
      <c r="C34" s="299" t="s">
        <v>791</v>
      </c>
      <c r="D34" s="130" t="s">
        <v>919</v>
      </c>
      <c r="E34" s="130" t="s">
        <v>919</v>
      </c>
      <c r="F34" s="130" t="s">
        <v>919</v>
      </c>
      <c r="G34" s="130" t="s">
        <v>919</v>
      </c>
      <c r="H34" s="130" t="s">
        <v>919</v>
      </c>
      <c r="I34" s="130" t="s">
        <v>919</v>
      </c>
      <c r="J34" s="130" t="s">
        <v>919</v>
      </c>
      <c r="K34" s="130" t="s">
        <v>919</v>
      </c>
      <c r="L34" s="130" t="s">
        <v>919</v>
      </c>
      <c r="M34" s="130" t="s">
        <v>919</v>
      </c>
      <c r="N34" s="130" t="s">
        <v>919</v>
      </c>
      <c r="O34" s="130" t="s">
        <v>919</v>
      </c>
      <c r="P34" s="130" t="s">
        <v>919</v>
      </c>
      <c r="Q34" s="130" t="s">
        <v>919</v>
      </c>
      <c r="R34" s="130" t="s">
        <v>919</v>
      </c>
      <c r="S34" s="130" t="s">
        <v>919</v>
      </c>
      <c r="T34" s="130" t="s">
        <v>919</v>
      </c>
      <c r="U34" s="130" t="s">
        <v>919</v>
      </c>
      <c r="V34" s="130" t="s">
        <v>919</v>
      </c>
      <c r="W34" s="130" t="s">
        <v>919</v>
      </c>
      <c r="X34" s="130" t="s">
        <v>919</v>
      </c>
      <c r="Y34" s="130" t="s">
        <v>919</v>
      </c>
      <c r="Z34" s="130" t="s">
        <v>919</v>
      </c>
      <c r="AA34" s="376" t="s">
        <v>919</v>
      </c>
      <c r="AB34" s="7"/>
      <c r="AC34" s="7"/>
    </row>
    <row r="35" spans="1:29" ht="41.4" x14ac:dyDescent="0.3">
      <c r="A35" s="299" t="s">
        <v>704</v>
      </c>
      <c r="B35" s="326" t="s">
        <v>811</v>
      </c>
      <c r="C35" s="299" t="s">
        <v>791</v>
      </c>
      <c r="D35" s="130" t="s">
        <v>919</v>
      </c>
      <c r="E35" s="130" t="s">
        <v>919</v>
      </c>
      <c r="F35" s="130" t="s">
        <v>919</v>
      </c>
      <c r="G35" s="130" t="s">
        <v>919</v>
      </c>
      <c r="H35" s="130" t="s">
        <v>919</v>
      </c>
      <c r="I35" s="130" t="s">
        <v>919</v>
      </c>
      <c r="J35" s="130" t="s">
        <v>919</v>
      </c>
      <c r="K35" s="130" t="s">
        <v>919</v>
      </c>
      <c r="L35" s="130" t="s">
        <v>919</v>
      </c>
      <c r="M35" s="130" t="s">
        <v>919</v>
      </c>
      <c r="N35" s="130" t="s">
        <v>919</v>
      </c>
      <c r="O35" s="130" t="s">
        <v>919</v>
      </c>
      <c r="P35" s="130" t="s">
        <v>919</v>
      </c>
      <c r="Q35" s="130" t="s">
        <v>919</v>
      </c>
      <c r="R35" s="130" t="s">
        <v>919</v>
      </c>
      <c r="S35" s="130" t="s">
        <v>919</v>
      </c>
      <c r="T35" s="130" t="s">
        <v>919</v>
      </c>
      <c r="U35" s="130" t="s">
        <v>919</v>
      </c>
      <c r="V35" s="130" t="s">
        <v>919</v>
      </c>
      <c r="W35" s="130" t="s">
        <v>919</v>
      </c>
      <c r="X35" s="130" t="s">
        <v>919</v>
      </c>
      <c r="Y35" s="130" t="s">
        <v>919</v>
      </c>
      <c r="Z35" s="130" t="s">
        <v>919</v>
      </c>
      <c r="AA35" s="376" t="s">
        <v>919</v>
      </c>
      <c r="AB35" s="7"/>
      <c r="AC35" s="7"/>
    </row>
    <row r="36" spans="1:29" ht="41.4" x14ac:dyDescent="0.3">
      <c r="A36" s="299" t="s">
        <v>94</v>
      </c>
      <c r="B36" s="326" t="s">
        <v>812</v>
      </c>
      <c r="C36" s="299" t="s">
        <v>791</v>
      </c>
      <c r="D36" s="130" t="s">
        <v>919</v>
      </c>
      <c r="E36" s="130" t="s">
        <v>919</v>
      </c>
      <c r="F36" s="130" t="s">
        <v>919</v>
      </c>
      <c r="G36" s="130" t="s">
        <v>919</v>
      </c>
      <c r="H36" s="130" t="s">
        <v>919</v>
      </c>
      <c r="I36" s="130" t="s">
        <v>919</v>
      </c>
      <c r="J36" s="130" t="s">
        <v>919</v>
      </c>
      <c r="K36" s="130" t="s">
        <v>919</v>
      </c>
      <c r="L36" s="130" t="s">
        <v>919</v>
      </c>
      <c r="M36" s="130" t="s">
        <v>919</v>
      </c>
      <c r="N36" s="130" t="s">
        <v>919</v>
      </c>
      <c r="O36" s="130" t="s">
        <v>919</v>
      </c>
      <c r="P36" s="130" t="s">
        <v>919</v>
      </c>
      <c r="Q36" s="130" t="s">
        <v>919</v>
      </c>
      <c r="R36" s="130" t="s">
        <v>919</v>
      </c>
      <c r="S36" s="130" t="s">
        <v>919</v>
      </c>
      <c r="T36" s="130" t="s">
        <v>919</v>
      </c>
      <c r="U36" s="130" t="s">
        <v>919</v>
      </c>
      <c r="V36" s="130" t="s">
        <v>919</v>
      </c>
      <c r="W36" s="130" t="s">
        <v>919</v>
      </c>
      <c r="X36" s="130" t="s">
        <v>919</v>
      </c>
      <c r="Y36" s="130" t="s">
        <v>919</v>
      </c>
      <c r="Z36" s="130" t="s">
        <v>919</v>
      </c>
      <c r="AA36" s="376" t="s">
        <v>919</v>
      </c>
      <c r="AB36" s="7"/>
      <c r="AC36" s="7"/>
    </row>
    <row r="37" spans="1:29" ht="27.6" x14ac:dyDescent="0.3">
      <c r="A37" s="299" t="s">
        <v>813</v>
      </c>
      <c r="B37" s="326" t="s">
        <v>814</v>
      </c>
      <c r="C37" s="299" t="s">
        <v>791</v>
      </c>
      <c r="D37" s="130" t="s">
        <v>919</v>
      </c>
      <c r="E37" s="130" t="s">
        <v>919</v>
      </c>
      <c r="F37" s="130" t="s">
        <v>919</v>
      </c>
      <c r="G37" s="130" t="s">
        <v>919</v>
      </c>
      <c r="H37" s="130" t="s">
        <v>919</v>
      </c>
      <c r="I37" s="130" t="s">
        <v>919</v>
      </c>
      <c r="J37" s="130" t="s">
        <v>919</v>
      </c>
      <c r="K37" s="130" t="s">
        <v>919</v>
      </c>
      <c r="L37" s="130" t="s">
        <v>919</v>
      </c>
      <c r="M37" s="130" t="s">
        <v>919</v>
      </c>
      <c r="N37" s="130" t="s">
        <v>919</v>
      </c>
      <c r="O37" s="130" t="s">
        <v>919</v>
      </c>
      <c r="P37" s="130" t="s">
        <v>919</v>
      </c>
      <c r="Q37" s="130" t="s">
        <v>919</v>
      </c>
      <c r="R37" s="130" t="s">
        <v>919</v>
      </c>
      <c r="S37" s="130" t="s">
        <v>919</v>
      </c>
      <c r="T37" s="130" t="s">
        <v>919</v>
      </c>
      <c r="U37" s="130" t="s">
        <v>919</v>
      </c>
      <c r="V37" s="130" t="s">
        <v>919</v>
      </c>
      <c r="W37" s="130" t="s">
        <v>919</v>
      </c>
      <c r="X37" s="130" t="s">
        <v>919</v>
      </c>
      <c r="Y37" s="130" t="s">
        <v>919</v>
      </c>
      <c r="Z37" s="130" t="s">
        <v>919</v>
      </c>
      <c r="AA37" s="376" t="s">
        <v>919</v>
      </c>
      <c r="AB37" s="7"/>
      <c r="AC37" s="7"/>
    </row>
    <row r="38" spans="1:29" ht="82.8" x14ac:dyDescent="0.3">
      <c r="A38" s="299" t="s">
        <v>813</v>
      </c>
      <c r="B38" s="326" t="s">
        <v>815</v>
      </c>
      <c r="C38" s="299" t="s">
        <v>791</v>
      </c>
      <c r="D38" s="130" t="s">
        <v>919</v>
      </c>
      <c r="E38" s="130" t="s">
        <v>919</v>
      </c>
      <c r="F38" s="130" t="s">
        <v>919</v>
      </c>
      <c r="G38" s="130" t="s">
        <v>919</v>
      </c>
      <c r="H38" s="130" t="s">
        <v>919</v>
      </c>
      <c r="I38" s="130" t="s">
        <v>919</v>
      </c>
      <c r="J38" s="130" t="s">
        <v>919</v>
      </c>
      <c r="K38" s="130" t="s">
        <v>919</v>
      </c>
      <c r="L38" s="130" t="s">
        <v>919</v>
      </c>
      <c r="M38" s="130" t="s">
        <v>919</v>
      </c>
      <c r="N38" s="130" t="s">
        <v>919</v>
      </c>
      <c r="O38" s="130" t="s">
        <v>919</v>
      </c>
      <c r="P38" s="130" t="s">
        <v>919</v>
      </c>
      <c r="Q38" s="130" t="s">
        <v>919</v>
      </c>
      <c r="R38" s="130" t="s">
        <v>919</v>
      </c>
      <c r="S38" s="130" t="s">
        <v>919</v>
      </c>
      <c r="T38" s="130" t="s">
        <v>919</v>
      </c>
      <c r="U38" s="130" t="s">
        <v>919</v>
      </c>
      <c r="V38" s="130" t="s">
        <v>919</v>
      </c>
      <c r="W38" s="130" t="s">
        <v>919</v>
      </c>
      <c r="X38" s="130" t="s">
        <v>919</v>
      </c>
      <c r="Y38" s="130" t="s">
        <v>919</v>
      </c>
      <c r="Z38" s="130" t="s">
        <v>919</v>
      </c>
      <c r="AA38" s="376" t="s">
        <v>919</v>
      </c>
      <c r="AB38" s="7"/>
      <c r="AC38" s="7"/>
    </row>
    <row r="39" spans="1:29" ht="82.8" x14ac:dyDescent="0.3">
      <c r="A39" s="299" t="s">
        <v>813</v>
      </c>
      <c r="B39" s="326" t="s">
        <v>816</v>
      </c>
      <c r="C39" s="299" t="s">
        <v>791</v>
      </c>
      <c r="D39" s="130" t="s">
        <v>919</v>
      </c>
      <c r="E39" s="130" t="s">
        <v>919</v>
      </c>
      <c r="F39" s="130" t="s">
        <v>919</v>
      </c>
      <c r="G39" s="130" t="s">
        <v>919</v>
      </c>
      <c r="H39" s="130" t="s">
        <v>919</v>
      </c>
      <c r="I39" s="130" t="s">
        <v>919</v>
      </c>
      <c r="J39" s="130" t="s">
        <v>919</v>
      </c>
      <c r="K39" s="130" t="s">
        <v>919</v>
      </c>
      <c r="L39" s="130" t="s">
        <v>919</v>
      </c>
      <c r="M39" s="130" t="s">
        <v>919</v>
      </c>
      <c r="N39" s="130" t="s">
        <v>919</v>
      </c>
      <c r="O39" s="130" t="s">
        <v>919</v>
      </c>
      <c r="P39" s="130" t="s">
        <v>919</v>
      </c>
      <c r="Q39" s="130" t="s">
        <v>919</v>
      </c>
      <c r="R39" s="130" t="s">
        <v>919</v>
      </c>
      <c r="S39" s="130" t="s">
        <v>919</v>
      </c>
      <c r="T39" s="130" t="s">
        <v>919</v>
      </c>
      <c r="U39" s="130" t="s">
        <v>919</v>
      </c>
      <c r="V39" s="130" t="s">
        <v>919</v>
      </c>
      <c r="W39" s="130" t="s">
        <v>919</v>
      </c>
      <c r="X39" s="130" t="s">
        <v>919</v>
      </c>
      <c r="Y39" s="130" t="s">
        <v>919</v>
      </c>
      <c r="Z39" s="130" t="s">
        <v>919</v>
      </c>
      <c r="AA39" s="376" t="s">
        <v>919</v>
      </c>
      <c r="AB39" s="7"/>
      <c r="AC39" s="7"/>
    </row>
    <row r="40" spans="1:29" ht="82.8" x14ac:dyDescent="0.3">
      <c r="A40" s="299" t="s">
        <v>813</v>
      </c>
      <c r="B40" s="326" t="s">
        <v>817</v>
      </c>
      <c r="C40" s="299" t="s">
        <v>791</v>
      </c>
      <c r="D40" s="130" t="s">
        <v>919</v>
      </c>
      <c r="E40" s="130" t="s">
        <v>919</v>
      </c>
      <c r="F40" s="130" t="s">
        <v>919</v>
      </c>
      <c r="G40" s="130" t="s">
        <v>919</v>
      </c>
      <c r="H40" s="130" t="s">
        <v>919</v>
      </c>
      <c r="I40" s="130" t="s">
        <v>919</v>
      </c>
      <c r="J40" s="130" t="s">
        <v>919</v>
      </c>
      <c r="K40" s="130" t="s">
        <v>919</v>
      </c>
      <c r="L40" s="130" t="s">
        <v>919</v>
      </c>
      <c r="M40" s="130" t="s">
        <v>919</v>
      </c>
      <c r="N40" s="130" t="s">
        <v>919</v>
      </c>
      <c r="O40" s="130" t="s">
        <v>919</v>
      </c>
      <c r="P40" s="130" t="s">
        <v>919</v>
      </c>
      <c r="Q40" s="130" t="s">
        <v>919</v>
      </c>
      <c r="R40" s="130" t="s">
        <v>919</v>
      </c>
      <c r="S40" s="130" t="s">
        <v>919</v>
      </c>
      <c r="T40" s="130" t="s">
        <v>919</v>
      </c>
      <c r="U40" s="130" t="s">
        <v>919</v>
      </c>
      <c r="V40" s="130" t="s">
        <v>919</v>
      </c>
      <c r="W40" s="130" t="s">
        <v>919</v>
      </c>
      <c r="X40" s="130" t="s">
        <v>919</v>
      </c>
      <c r="Y40" s="130" t="s">
        <v>919</v>
      </c>
      <c r="Z40" s="130" t="s">
        <v>919</v>
      </c>
      <c r="AA40" s="376" t="s">
        <v>919</v>
      </c>
      <c r="AB40" s="7"/>
      <c r="AC40" s="7"/>
    </row>
    <row r="41" spans="1:29" ht="27.6" x14ac:dyDescent="0.3">
      <c r="A41" s="299" t="s">
        <v>818</v>
      </c>
      <c r="B41" s="326" t="s">
        <v>814</v>
      </c>
      <c r="C41" s="299" t="s">
        <v>791</v>
      </c>
      <c r="D41" s="130" t="s">
        <v>919</v>
      </c>
      <c r="E41" s="130" t="s">
        <v>919</v>
      </c>
      <c r="F41" s="130" t="s">
        <v>919</v>
      </c>
      <c r="G41" s="130" t="s">
        <v>919</v>
      </c>
      <c r="H41" s="130" t="s">
        <v>919</v>
      </c>
      <c r="I41" s="130" t="s">
        <v>919</v>
      </c>
      <c r="J41" s="130" t="s">
        <v>919</v>
      </c>
      <c r="K41" s="130" t="s">
        <v>919</v>
      </c>
      <c r="L41" s="130" t="s">
        <v>919</v>
      </c>
      <c r="M41" s="130" t="s">
        <v>919</v>
      </c>
      <c r="N41" s="130" t="s">
        <v>919</v>
      </c>
      <c r="O41" s="130" t="s">
        <v>919</v>
      </c>
      <c r="P41" s="130" t="s">
        <v>919</v>
      </c>
      <c r="Q41" s="130" t="s">
        <v>919</v>
      </c>
      <c r="R41" s="130" t="s">
        <v>919</v>
      </c>
      <c r="S41" s="130" t="s">
        <v>919</v>
      </c>
      <c r="T41" s="130" t="s">
        <v>919</v>
      </c>
      <c r="U41" s="130" t="s">
        <v>919</v>
      </c>
      <c r="V41" s="130" t="s">
        <v>919</v>
      </c>
      <c r="W41" s="130" t="s">
        <v>919</v>
      </c>
      <c r="X41" s="130" t="s">
        <v>919</v>
      </c>
      <c r="Y41" s="130" t="s">
        <v>919</v>
      </c>
      <c r="Z41" s="130" t="s">
        <v>919</v>
      </c>
      <c r="AA41" s="376" t="s">
        <v>919</v>
      </c>
      <c r="AB41" s="7"/>
      <c r="AC41" s="7"/>
    </row>
    <row r="42" spans="1:29" ht="82.8" x14ac:dyDescent="0.3">
      <c r="A42" s="299" t="s">
        <v>818</v>
      </c>
      <c r="B42" s="326" t="s">
        <v>815</v>
      </c>
      <c r="C42" s="299" t="s">
        <v>791</v>
      </c>
      <c r="D42" s="130" t="s">
        <v>919</v>
      </c>
      <c r="E42" s="130" t="s">
        <v>919</v>
      </c>
      <c r="F42" s="130" t="s">
        <v>919</v>
      </c>
      <c r="G42" s="130" t="s">
        <v>919</v>
      </c>
      <c r="H42" s="130" t="s">
        <v>919</v>
      </c>
      <c r="I42" s="130" t="s">
        <v>919</v>
      </c>
      <c r="J42" s="130" t="s">
        <v>919</v>
      </c>
      <c r="K42" s="130" t="s">
        <v>919</v>
      </c>
      <c r="L42" s="130" t="s">
        <v>919</v>
      </c>
      <c r="M42" s="130" t="s">
        <v>919</v>
      </c>
      <c r="N42" s="130" t="s">
        <v>919</v>
      </c>
      <c r="O42" s="130" t="s">
        <v>919</v>
      </c>
      <c r="P42" s="130" t="s">
        <v>919</v>
      </c>
      <c r="Q42" s="130" t="s">
        <v>919</v>
      </c>
      <c r="R42" s="130" t="s">
        <v>919</v>
      </c>
      <c r="S42" s="130" t="s">
        <v>919</v>
      </c>
      <c r="T42" s="130" t="s">
        <v>919</v>
      </c>
      <c r="U42" s="130" t="s">
        <v>919</v>
      </c>
      <c r="V42" s="130" t="s">
        <v>919</v>
      </c>
      <c r="W42" s="130" t="s">
        <v>919</v>
      </c>
      <c r="X42" s="130" t="s">
        <v>919</v>
      </c>
      <c r="Y42" s="130" t="s">
        <v>919</v>
      </c>
      <c r="Z42" s="130" t="s">
        <v>919</v>
      </c>
      <c r="AA42" s="376" t="s">
        <v>919</v>
      </c>
      <c r="AB42" s="7"/>
      <c r="AC42" s="7"/>
    </row>
    <row r="43" spans="1:29" ht="82.8" x14ac:dyDescent="0.3">
      <c r="A43" s="299" t="s">
        <v>818</v>
      </c>
      <c r="B43" s="326" t="s">
        <v>816</v>
      </c>
      <c r="C43" s="299" t="s">
        <v>791</v>
      </c>
      <c r="D43" s="130" t="s">
        <v>919</v>
      </c>
      <c r="E43" s="130" t="s">
        <v>919</v>
      </c>
      <c r="F43" s="130" t="s">
        <v>919</v>
      </c>
      <c r="G43" s="130" t="s">
        <v>919</v>
      </c>
      <c r="H43" s="130" t="s">
        <v>919</v>
      </c>
      <c r="I43" s="130" t="s">
        <v>919</v>
      </c>
      <c r="J43" s="130" t="s">
        <v>919</v>
      </c>
      <c r="K43" s="130" t="s">
        <v>919</v>
      </c>
      <c r="L43" s="130" t="s">
        <v>919</v>
      </c>
      <c r="M43" s="130" t="s">
        <v>919</v>
      </c>
      <c r="N43" s="130" t="s">
        <v>919</v>
      </c>
      <c r="O43" s="130" t="s">
        <v>919</v>
      </c>
      <c r="P43" s="130" t="s">
        <v>919</v>
      </c>
      <c r="Q43" s="130" t="s">
        <v>919</v>
      </c>
      <c r="R43" s="130" t="s">
        <v>919</v>
      </c>
      <c r="S43" s="130" t="s">
        <v>919</v>
      </c>
      <c r="T43" s="130" t="s">
        <v>919</v>
      </c>
      <c r="U43" s="130" t="s">
        <v>919</v>
      </c>
      <c r="V43" s="130" t="s">
        <v>919</v>
      </c>
      <c r="W43" s="130" t="s">
        <v>919</v>
      </c>
      <c r="X43" s="130" t="s">
        <v>919</v>
      </c>
      <c r="Y43" s="130" t="s">
        <v>919</v>
      </c>
      <c r="Z43" s="130" t="s">
        <v>919</v>
      </c>
      <c r="AA43" s="376" t="s">
        <v>919</v>
      </c>
      <c r="AB43" s="7"/>
      <c r="AC43" s="7"/>
    </row>
    <row r="44" spans="1:29" ht="82.8" x14ac:dyDescent="0.3">
      <c r="A44" s="299" t="s">
        <v>818</v>
      </c>
      <c r="B44" s="326" t="s">
        <v>819</v>
      </c>
      <c r="C44" s="299" t="s">
        <v>791</v>
      </c>
      <c r="D44" s="130" t="s">
        <v>919</v>
      </c>
      <c r="E44" s="130" t="s">
        <v>919</v>
      </c>
      <c r="F44" s="130" t="s">
        <v>919</v>
      </c>
      <c r="G44" s="130" t="s">
        <v>919</v>
      </c>
      <c r="H44" s="130" t="s">
        <v>919</v>
      </c>
      <c r="I44" s="130" t="s">
        <v>919</v>
      </c>
      <c r="J44" s="130" t="s">
        <v>919</v>
      </c>
      <c r="K44" s="130" t="s">
        <v>919</v>
      </c>
      <c r="L44" s="130" t="s">
        <v>919</v>
      </c>
      <c r="M44" s="130" t="s">
        <v>919</v>
      </c>
      <c r="N44" s="130" t="s">
        <v>919</v>
      </c>
      <c r="O44" s="130" t="s">
        <v>919</v>
      </c>
      <c r="P44" s="130" t="s">
        <v>919</v>
      </c>
      <c r="Q44" s="130" t="s">
        <v>919</v>
      </c>
      <c r="R44" s="130" t="s">
        <v>919</v>
      </c>
      <c r="S44" s="130" t="s">
        <v>919</v>
      </c>
      <c r="T44" s="130" t="s">
        <v>919</v>
      </c>
      <c r="U44" s="130" t="s">
        <v>919</v>
      </c>
      <c r="V44" s="130" t="s">
        <v>919</v>
      </c>
      <c r="W44" s="130" t="s">
        <v>919</v>
      </c>
      <c r="X44" s="130" t="s">
        <v>919</v>
      </c>
      <c r="Y44" s="130" t="s">
        <v>919</v>
      </c>
      <c r="Z44" s="130" t="s">
        <v>919</v>
      </c>
      <c r="AA44" s="376" t="s">
        <v>919</v>
      </c>
      <c r="AB44" s="7"/>
      <c r="AC44" s="7"/>
    </row>
    <row r="45" spans="1:29" ht="69" x14ac:dyDescent="0.3">
      <c r="A45" s="299" t="s">
        <v>820</v>
      </c>
      <c r="B45" s="326" t="s">
        <v>821</v>
      </c>
      <c r="C45" s="299" t="s">
        <v>791</v>
      </c>
      <c r="D45" s="130" t="s">
        <v>919</v>
      </c>
      <c r="E45" s="130" t="s">
        <v>919</v>
      </c>
      <c r="F45" s="130" t="s">
        <v>919</v>
      </c>
      <c r="G45" s="130" t="s">
        <v>919</v>
      </c>
      <c r="H45" s="130" t="s">
        <v>919</v>
      </c>
      <c r="I45" s="130" t="s">
        <v>919</v>
      </c>
      <c r="J45" s="130" t="s">
        <v>919</v>
      </c>
      <c r="K45" s="130" t="s">
        <v>919</v>
      </c>
      <c r="L45" s="130" t="s">
        <v>919</v>
      </c>
      <c r="M45" s="130" t="s">
        <v>919</v>
      </c>
      <c r="N45" s="130" t="s">
        <v>919</v>
      </c>
      <c r="O45" s="130" t="s">
        <v>919</v>
      </c>
      <c r="P45" s="130" t="s">
        <v>919</v>
      </c>
      <c r="Q45" s="130" t="s">
        <v>919</v>
      </c>
      <c r="R45" s="130" t="s">
        <v>919</v>
      </c>
      <c r="S45" s="130" t="s">
        <v>919</v>
      </c>
      <c r="T45" s="130" t="s">
        <v>919</v>
      </c>
      <c r="U45" s="130" t="s">
        <v>919</v>
      </c>
      <c r="V45" s="130" t="s">
        <v>919</v>
      </c>
      <c r="W45" s="130" t="s">
        <v>919</v>
      </c>
      <c r="X45" s="130" t="s">
        <v>919</v>
      </c>
      <c r="Y45" s="130" t="s">
        <v>919</v>
      </c>
      <c r="Z45" s="130" t="s">
        <v>919</v>
      </c>
      <c r="AA45" s="376" t="s">
        <v>919</v>
      </c>
      <c r="AB45" s="7"/>
      <c r="AC45" s="7"/>
    </row>
    <row r="46" spans="1:29" ht="69" x14ac:dyDescent="0.3">
      <c r="A46" s="299" t="s">
        <v>822</v>
      </c>
      <c r="B46" s="326" t="s">
        <v>823</v>
      </c>
      <c r="C46" s="299" t="s">
        <v>791</v>
      </c>
      <c r="D46" s="130" t="s">
        <v>919</v>
      </c>
      <c r="E46" s="130" t="s">
        <v>919</v>
      </c>
      <c r="F46" s="130" t="s">
        <v>919</v>
      </c>
      <c r="G46" s="130" t="s">
        <v>919</v>
      </c>
      <c r="H46" s="130" t="s">
        <v>919</v>
      </c>
      <c r="I46" s="130" t="s">
        <v>919</v>
      </c>
      <c r="J46" s="130" t="s">
        <v>919</v>
      </c>
      <c r="K46" s="130" t="s">
        <v>919</v>
      </c>
      <c r="L46" s="130" t="s">
        <v>919</v>
      </c>
      <c r="M46" s="130" t="s">
        <v>919</v>
      </c>
      <c r="N46" s="130" t="s">
        <v>919</v>
      </c>
      <c r="O46" s="130" t="s">
        <v>919</v>
      </c>
      <c r="P46" s="130" t="s">
        <v>919</v>
      </c>
      <c r="Q46" s="130" t="s">
        <v>919</v>
      </c>
      <c r="R46" s="130" t="s">
        <v>919</v>
      </c>
      <c r="S46" s="130" t="s">
        <v>919</v>
      </c>
      <c r="T46" s="130" t="s">
        <v>919</v>
      </c>
      <c r="U46" s="130" t="s">
        <v>919</v>
      </c>
      <c r="V46" s="130" t="s">
        <v>919</v>
      </c>
      <c r="W46" s="130" t="s">
        <v>919</v>
      </c>
      <c r="X46" s="130" t="s">
        <v>919</v>
      </c>
      <c r="Y46" s="130" t="s">
        <v>919</v>
      </c>
      <c r="Z46" s="130" t="s">
        <v>919</v>
      </c>
      <c r="AA46" s="376" t="s">
        <v>919</v>
      </c>
      <c r="AB46" s="7"/>
      <c r="AC46" s="7"/>
    </row>
    <row r="47" spans="1:29" ht="69" x14ac:dyDescent="0.3">
      <c r="A47" s="299" t="s">
        <v>824</v>
      </c>
      <c r="B47" s="326" t="s">
        <v>825</v>
      </c>
      <c r="C47" s="299" t="s">
        <v>791</v>
      </c>
      <c r="D47" s="130" t="s">
        <v>919</v>
      </c>
      <c r="E47" s="130" t="s">
        <v>919</v>
      </c>
      <c r="F47" s="130" t="s">
        <v>919</v>
      </c>
      <c r="G47" s="130" t="s">
        <v>919</v>
      </c>
      <c r="H47" s="130" t="s">
        <v>919</v>
      </c>
      <c r="I47" s="130" t="s">
        <v>919</v>
      </c>
      <c r="J47" s="130" t="s">
        <v>919</v>
      </c>
      <c r="K47" s="130" t="s">
        <v>919</v>
      </c>
      <c r="L47" s="130" t="s">
        <v>919</v>
      </c>
      <c r="M47" s="130" t="s">
        <v>919</v>
      </c>
      <c r="N47" s="130" t="s">
        <v>919</v>
      </c>
      <c r="O47" s="130" t="s">
        <v>919</v>
      </c>
      <c r="P47" s="130" t="s">
        <v>919</v>
      </c>
      <c r="Q47" s="130" t="s">
        <v>919</v>
      </c>
      <c r="R47" s="130" t="s">
        <v>919</v>
      </c>
      <c r="S47" s="130" t="s">
        <v>919</v>
      </c>
      <c r="T47" s="130" t="s">
        <v>919</v>
      </c>
      <c r="U47" s="130" t="s">
        <v>919</v>
      </c>
      <c r="V47" s="130" t="s">
        <v>919</v>
      </c>
      <c r="W47" s="130" t="s">
        <v>919</v>
      </c>
      <c r="X47" s="130" t="s">
        <v>919</v>
      </c>
      <c r="Y47" s="130" t="s">
        <v>919</v>
      </c>
      <c r="Z47" s="130" t="s">
        <v>919</v>
      </c>
      <c r="AA47" s="376" t="s">
        <v>919</v>
      </c>
      <c r="AB47" s="7"/>
      <c r="AC47" s="7"/>
    </row>
    <row r="48" spans="1:29" ht="27.6" x14ac:dyDescent="0.3">
      <c r="A48" s="299" t="s">
        <v>96</v>
      </c>
      <c r="B48" s="326" t="s">
        <v>826</v>
      </c>
      <c r="C48" s="299" t="s">
        <v>791</v>
      </c>
      <c r="D48" s="130" t="s">
        <v>919</v>
      </c>
      <c r="E48" s="130">
        <v>0.32</v>
      </c>
      <c r="F48" s="130">
        <v>0</v>
      </c>
      <c r="G48" s="130">
        <f>G55</f>
        <v>8.5750000000000011</v>
      </c>
      <c r="H48" s="130">
        <v>0</v>
      </c>
      <c r="I48" s="130">
        <f>I55</f>
        <v>0.22</v>
      </c>
      <c r="J48" s="130">
        <v>0</v>
      </c>
      <c r="K48" s="130">
        <v>0</v>
      </c>
      <c r="L48" s="130" t="s">
        <v>919</v>
      </c>
      <c r="M48" s="130">
        <v>0.32</v>
      </c>
      <c r="N48" s="130">
        <v>0</v>
      </c>
      <c r="O48" s="130">
        <v>8.5750000000000011</v>
      </c>
      <c r="P48" s="130">
        <v>0</v>
      </c>
      <c r="Q48" s="130">
        <v>0.22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0">
        <v>0</v>
      </c>
      <c r="AA48" s="376" t="s">
        <v>919</v>
      </c>
      <c r="AB48" s="7"/>
      <c r="AC48" s="7"/>
    </row>
    <row r="49" spans="1:29" ht="55.2" x14ac:dyDescent="0.3">
      <c r="A49" s="299" t="s">
        <v>97</v>
      </c>
      <c r="B49" s="302" t="s">
        <v>827</v>
      </c>
      <c r="C49" s="299" t="s">
        <v>791</v>
      </c>
      <c r="D49" s="130" t="s">
        <v>919</v>
      </c>
      <c r="E49" s="130">
        <v>0.32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3</v>
      </c>
      <c r="L49" s="130" t="s">
        <v>919</v>
      </c>
      <c r="M49" s="130">
        <v>0.32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3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376" t="s">
        <v>919</v>
      </c>
      <c r="AB49" s="7"/>
      <c r="AC49" s="7"/>
    </row>
    <row r="50" spans="1:29" ht="27.6" x14ac:dyDescent="0.3">
      <c r="A50" s="299" t="s">
        <v>98</v>
      </c>
      <c r="B50" s="302" t="s">
        <v>828</v>
      </c>
      <c r="C50" s="299" t="s">
        <v>791</v>
      </c>
      <c r="D50" s="130" t="s">
        <v>919</v>
      </c>
      <c r="E50" s="130">
        <v>0.32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 t="s">
        <v>919</v>
      </c>
      <c r="M50" s="130">
        <v>0.32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376" t="s">
        <v>919</v>
      </c>
      <c r="AB50" s="7"/>
      <c r="AC50" s="7"/>
    </row>
    <row r="51" spans="1:29" ht="27.6" x14ac:dyDescent="0.3">
      <c r="A51" s="299" t="s">
        <v>98</v>
      </c>
      <c r="B51" s="302" t="s">
        <v>829</v>
      </c>
      <c r="C51" s="299" t="s">
        <v>830</v>
      </c>
      <c r="D51" s="130" t="s">
        <v>919</v>
      </c>
      <c r="E51" s="130">
        <v>0.16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/>
      <c r="M51" s="130">
        <v>0.16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376" t="s">
        <v>919</v>
      </c>
      <c r="AB51" s="7"/>
      <c r="AC51" s="7"/>
    </row>
    <row r="52" spans="1:29" ht="27.6" x14ac:dyDescent="0.3">
      <c r="A52" s="299" t="s">
        <v>98</v>
      </c>
      <c r="B52" s="302" t="s">
        <v>831</v>
      </c>
      <c r="C52" s="299" t="s">
        <v>832</v>
      </c>
      <c r="D52" s="130" t="s">
        <v>919</v>
      </c>
      <c r="E52" s="130">
        <v>0.16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/>
      <c r="M52" s="130">
        <v>0.16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376" t="s">
        <v>919</v>
      </c>
      <c r="AB52" s="7"/>
      <c r="AC52" s="7"/>
    </row>
    <row r="53" spans="1:29" ht="55.2" x14ac:dyDescent="0.3">
      <c r="A53" s="299" t="s">
        <v>99</v>
      </c>
      <c r="B53" s="302" t="s">
        <v>833</v>
      </c>
      <c r="C53" s="299" t="s">
        <v>791</v>
      </c>
      <c r="D53" s="130" t="s">
        <v>919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3</v>
      </c>
      <c r="L53" s="130" t="s">
        <v>919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3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376" t="s">
        <v>919</v>
      </c>
      <c r="AB53" s="7"/>
      <c r="AC53" s="7"/>
    </row>
    <row r="54" spans="1:29" x14ac:dyDescent="0.3">
      <c r="A54" s="299" t="s">
        <v>99</v>
      </c>
      <c r="B54" s="302" t="s">
        <v>921</v>
      </c>
      <c r="C54" s="299" t="s">
        <v>834</v>
      </c>
      <c r="D54" s="130" t="s">
        <v>919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3</v>
      </c>
      <c r="L54" s="130"/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3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376" t="s">
        <v>919</v>
      </c>
      <c r="AB54" s="7"/>
      <c r="AC54" s="7"/>
    </row>
    <row r="55" spans="1:29" ht="41.4" x14ac:dyDescent="0.3">
      <c r="A55" s="299" t="s">
        <v>107</v>
      </c>
      <c r="B55" s="302" t="s">
        <v>835</v>
      </c>
      <c r="C55" s="299" t="s">
        <v>791</v>
      </c>
      <c r="D55" s="130" t="s">
        <v>919</v>
      </c>
      <c r="E55" s="130">
        <v>0</v>
      </c>
      <c r="F55" s="130">
        <v>0</v>
      </c>
      <c r="G55" s="130">
        <f>G56</f>
        <v>8.5750000000000011</v>
      </c>
      <c r="H55" s="130">
        <v>0</v>
      </c>
      <c r="I55" s="130">
        <v>0.22</v>
      </c>
      <c r="J55" s="130">
        <v>0</v>
      </c>
      <c r="K55" s="130">
        <v>0</v>
      </c>
      <c r="L55" s="130" t="s">
        <v>919</v>
      </c>
      <c r="M55" s="130">
        <v>0</v>
      </c>
      <c r="N55" s="130">
        <v>0</v>
      </c>
      <c r="O55" s="130">
        <v>8.5750000000000011</v>
      </c>
      <c r="P55" s="130">
        <v>0</v>
      </c>
      <c r="Q55" s="130">
        <v>0.22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376" t="s">
        <v>919</v>
      </c>
      <c r="AB55" s="7"/>
      <c r="AC55" s="7"/>
    </row>
    <row r="56" spans="1:29" ht="27.6" x14ac:dyDescent="0.3">
      <c r="A56" s="299" t="s">
        <v>836</v>
      </c>
      <c r="B56" s="302" t="s">
        <v>837</v>
      </c>
      <c r="C56" s="299" t="s">
        <v>791</v>
      </c>
      <c r="D56" s="130" t="s">
        <v>919</v>
      </c>
      <c r="E56" s="130">
        <v>0</v>
      </c>
      <c r="F56" s="130">
        <v>0</v>
      </c>
      <c r="G56" s="130">
        <f>SUM(G60:G93)</f>
        <v>8.5750000000000011</v>
      </c>
      <c r="H56" s="130">
        <v>0</v>
      </c>
      <c r="I56" s="130">
        <v>0.22</v>
      </c>
      <c r="J56" s="130">
        <v>0</v>
      </c>
      <c r="K56" s="130">
        <v>0</v>
      </c>
      <c r="L56" s="130" t="s">
        <v>919</v>
      </c>
      <c r="M56" s="130">
        <v>0</v>
      </c>
      <c r="N56" s="130">
        <v>0</v>
      </c>
      <c r="O56" s="130">
        <v>8.5750000000000011</v>
      </c>
      <c r="P56" s="130">
        <v>0</v>
      </c>
      <c r="Q56" s="130">
        <v>0.22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376" t="s">
        <v>919</v>
      </c>
      <c r="AB56" s="7"/>
      <c r="AC56" s="7"/>
    </row>
    <row r="57" spans="1:29" x14ac:dyDescent="0.3">
      <c r="A57" s="299" t="s">
        <v>836</v>
      </c>
      <c r="B57" s="326" t="s">
        <v>929</v>
      </c>
      <c r="C57" s="299" t="s">
        <v>930</v>
      </c>
      <c r="D57" s="130" t="s">
        <v>919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 t="s">
        <v>919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 t="s">
        <v>919</v>
      </c>
      <c r="AA57" s="376" t="s">
        <v>919</v>
      </c>
      <c r="AB57" s="7"/>
      <c r="AC57" s="7"/>
    </row>
    <row r="58" spans="1:29" x14ac:dyDescent="0.3">
      <c r="A58" s="299" t="s">
        <v>836</v>
      </c>
      <c r="B58" s="326" t="s">
        <v>931</v>
      </c>
      <c r="C58" s="299" t="s">
        <v>932</v>
      </c>
      <c r="D58" s="130" t="s">
        <v>919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 t="s">
        <v>919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 t="s">
        <v>919</v>
      </c>
      <c r="AA58" s="376" t="s">
        <v>919</v>
      </c>
      <c r="AB58" s="7"/>
      <c r="AC58" s="7"/>
    </row>
    <row r="59" spans="1:29" x14ac:dyDescent="0.3">
      <c r="A59" s="299" t="s">
        <v>836</v>
      </c>
      <c r="B59" s="326" t="s">
        <v>933</v>
      </c>
      <c r="C59" s="299" t="s">
        <v>934</v>
      </c>
      <c r="D59" s="130" t="s">
        <v>919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 t="s">
        <v>919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 t="s">
        <v>919</v>
      </c>
      <c r="AA59" s="376" t="s">
        <v>919</v>
      </c>
      <c r="AB59" s="7"/>
      <c r="AC59" s="7"/>
    </row>
    <row r="60" spans="1:29" ht="27.6" x14ac:dyDescent="0.3">
      <c r="A60" s="299" t="s">
        <v>836</v>
      </c>
      <c r="B60" s="326" t="s">
        <v>935</v>
      </c>
      <c r="C60" s="299" t="s">
        <v>936</v>
      </c>
      <c r="D60" s="130" t="s">
        <v>919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 t="s">
        <v>919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 t="s">
        <v>919</v>
      </c>
      <c r="AA60" s="376" t="s">
        <v>919</v>
      </c>
      <c r="AB60" s="7"/>
      <c r="AC60" s="7"/>
    </row>
    <row r="61" spans="1:29" x14ac:dyDescent="0.3">
      <c r="A61" s="299" t="s">
        <v>836</v>
      </c>
      <c r="B61" s="326" t="s">
        <v>937</v>
      </c>
      <c r="C61" s="299" t="s">
        <v>938</v>
      </c>
      <c r="D61" s="130" t="s">
        <v>919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 t="s">
        <v>919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 t="s">
        <v>919</v>
      </c>
      <c r="AA61" s="376" t="s">
        <v>919</v>
      </c>
      <c r="AB61" s="7"/>
      <c r="AC61" s="7"/>
    </row>
    <row r="62" spans="1:29" ht="27.6" x14ac:dyDescent="0.3">
      <c r="A62" s="299" t="s">
        <v>836</v>
      </c>
      <c r="B62" s="326" t="s">
        <v>939</v>
      </c>
      <c r="C62" s="299" t="s">
        <v>940</v>
      </c>
      <c r="D62" s="130" t="s">
        <v>919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 t="s">
        <v>919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 t="s">
        <v>919</v>
      </c>
      <c r="AA62" s="376" t="s">
        <v>919</v>
      </c>
      <c r="AB62" s="7"/>
      <c r="AC62" s="7"/>
    </row>
    <row r="63" spans="1:29" x14ac:dyDescent="0.3">
      <c r="A63" s="299" t="s">
        <v>836</v>
      </c>
      <c r="B63" s="326" t="s">
        <v>941</v>
      </c>
      <c r="C63" s="299" t="s">
        <v>942</v>
      </c>
      <c r="D63" s="130" t="s">
        <v>919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 t="s">
        <v>919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 t="s">
        <v>919</v>
      </c>
      <c r="AA63" s="376" t="s">
        <v>919</v>
      </c>
      <c r="AB63" s="7"/>
      <c r="AC63" s="7"/>
    </row>
    <row r="64" spans="1:29" x14ac:dyDescent="0.3">
      <c r="A64" s="299" t="s">
        <v>836</v>
      </c>
      <c r="B64" s="326" t="s">
        <v>943</v>
      </c>
      <c r="C64" s="299" t="s">
        <v>944</v>
      </c>
      <c r="D64" s="130" t="s">
        <v>919</v>
      </c>
      <c r="E64" s="130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 t="s">
        <v>919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0">
        <v>0</v>
      </c>
      <c r="Z64" s="130" t="s">
        <v>919</v>
      </c>
      <c r="AA64" s="376" t="s">
        <v>919</v>
      </c>
      <c r="AB64" s="7"/>
      <c r="AC64" s="7"/>
    </row>
    <row r="65" spans="1:29" ht="27.6" x14ac:dyDescent="0.3">
      <c r="A65" s="299" t="s">
        <v>836</v>
      </c>
      <c r="B65" s="326" t="s">
        <v>945</v>
      </c>
      <c r="C65" s="299" t="s">
        <v>946</v>
      </c>
      <c r="D65" s="130" t="s">
        <v>919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 t="s">
        <v>919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 t="s">
        <v>919</v>
      </c>
      <c r="AA65" s="376" t="s">
        <v>919</v>
      </c>
      <c r="AB65" s="7"/>
      <c r="AC65" s="7"/>
    </row>
    <row r="66" spans="1:29" ht="27.6" x14ac:dyDescent="0.3">
      <c r="A66" s="299" t="s">
        <v>836</v>
      </c>
      <c r="B66" s="326" t="s">
        <v>947</v>
      </c>
      <c r="C66" s="299" t="s">
        <v>948</v>
      </c>
      <c r="D66" s="130" t="s">
        <v>919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 t="s">
        <v>919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 t="s">
        <v>919</v>
      </c>
      <c r="AA66" s="376" t="s">
        <v>919</v>
      </c>
      <c r="AB66" s="7"/>
      <c r="AC66" s="7"/>
    </row>
    <row r="67" spans="1:29" ht="27.6" x14ac:dyDescent="0.3">
      <c r="A67" s="299" t="s">
        <v>836</v>
      </c>
      <c r="B67" s="326" t="s">
        <v>949</v>
      </c>
      <c r="C67" s="299" t="s">
        <v>950</v>
      </c>
      <c r="D67" s="130" t="s">
        <v>919</v>
      </c>
      <c r="E67" s="130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 t="s">
        <v>919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 t="s">
        <v>919</v>
      </c>
      <c r="AA67" s="376" t="s">
        <v>919</v>
      </c>
      <c r="AB67" s="7"/>
      <c r="AC67" s="7"/>
    </row>
    <row r="68" spans="1:29" ht="27.6" x14ac:dyDescent="0.3">
      <c r="A68" s="299" t="s">
        <v>836</v>
      </c>
      <c r="B68" s="326" t="s">
        <v>838</v>
      </c>
      <c r="C68" s="299" t="s">
        <v>839</v>
      </c>
      <c r="D68" s="130" t="s">
        <v>919</v>
      </c>
      <c r="E68" s="130">
        <v>0</v>
      </c>
      <c r="F68" s="130">
        <v>0</v>
      </c>
      <c r="G68" s="130">
        <v>0.32</v>
      </c>
      <c r="H68" s="130">
        <v>0</v>
      </c>
      <c r="I68" s="130">
        <v>0</v>
      </c>
      <c r="J68" s="130">
        <v>0</v>
      </c>
      <c r="K68" s="130">
        <v>0</v>
      </c>
      <c r="L68" s="130"/>
      <c r="M68" s="130">
        <v>0</v>
      </c>
      <c r="N68" s="130">
        <v>0</v>
      </c>
      <c r="O68" s="130">
        <v>0.32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376" t="s">
        <v>919</v>
      </c>
      <c r="AB68" s="7"/>
      <c r="AC68" s="7"/>
    </row>
    <row r="69" spans="1:29" ht="27.6" x14ac:dyDescent="0.3">
      <c r="A69" s="299" t="s">
        <v>836</v>
      </c>
      <c r="B69" s="326" t="s">
        <v>840</v>
      </c>
      <c r="C69" s="299" t="s">
        <v>841</v>
      </c>
      <c r="D69" s="130" t="s">
        <v>919</v>
      </c>
      <c r="E69" s="130">
        <v>0</v>
      </c>
      <c r="F69" s="130">
        <v>0</v>
      </c>
      <c r="G69" s="130">
        <v>0.32</v>
      </c>
      <c r="H69" s="130">
        <v>0</v>
      </c>
      <c r="I69" s="130">
        <v>0</v>
      </c>
      <c r="J69" s="130">
        <v>0</v>
      </c>
      <c r="K69" s="130">
        <v>0</v>
      </c>
      <c r="L69" s="130"/>
      <c r="M69" s="130">
        <v>0</v>
      </c>
      <c r="N69" s="130">
        <v>0</v>
      </c>
      <c r="O69" s="130">
        <v>0.32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376" t="s">
        <v>919</v>
      </c>
      <c r="AB69" s="7"/>
      <c r="AC69" s="7"/>
    </row>
    <row r="70" spans="1:29" ht="27.6" x14ac:dyDescent="0.3">
      <c r="A70" s="299" t="s">
        <v>836</v>
      </c>
      <c r="B70" s="326" t="s">
        <v>842</v>
      </c>
      <c r="C70" s="299" t="s">
        <v>843</v>
      </c>
      <c r="D70" s="130" t="s">
        <v>919</v>
      </c>
      <c r="E70" s="130">
        <v>0</v>
      </c>
      <c r="F70" s="130">
        <v>0</v>
      </c>
      <c r="G70" s="130">
        <v>0.4</v>
      </c>
      <c r="H70" s="130">
        <v>0</v>
      </c>
      <c r="I70" s="130">
        <v>0</v>
      </c>
      <c r="J70" s="130">
        <v>0</v>
      </c>
      <c r="K70" s="130">
        <v>0</v>
      </c>
      <c r="L70" s="130"/>
      <c r="M70" s="130">
        <v>0</v>
      </c>
      <c r="N70" s="130">
        <v>0</v>
      </c>
      <c r="O70" s="130">
        <v>0.4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0">
        <v>0</v>
      </c>
      <c r="Z70" s="130">
        <v>0</v>
      </c>
      <c r="AA70" s="376" t="s">
        <v>919</v>
      </c>
      <c r="AB70" s="7"/>
      <c r="AC70" s="7"/>
    </row>
    <row r="71" spans="1:29" ht="27.6" x14ac:dyDescent="0.3">
      <c r="A71" s="299" t="s">
        <v>836</v>
      </c>
      <c r="B71" s="326" t="s">
        <v>844</v>
      </c>
      <c r="C71" s="299" t="s">
        <v>845</v>
      </c>
      <c r="D71" s="130" t="s">
        <v>919</v>
      </c>
      <c r="E71" s="130">
        <v>0</v>
      </c>
      <c r="F71" s="130">
        <v>0</v>
      </c>
      <c r="G71" s="130">
        <v>0.44</v>
      </c>
      <c r="H71" s="130">
        <v>0</v>
      </c>
      <c r="I71" s="130">
        <v>0</v>
      </c>
      <c r="J71" s="130">
        <v>0</v>
      </c>
      <c r="K71" s="130">
        <v>0</v>
      </c>
      <c r="L71" s="130"/>
      <c r="M71" s="130">
        <v>0</v>
      </c>
      <c r="N71" s="130">
        <v>0</v>
      </c>
      <c r="O71" s="130">
        <v>0.44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0">
        <v>0</v>
      </c>
      <c r="Z71" s="130">
        <v>0</v>
      </c>
      <c r="AA71" s="376" t="s">
        <v>919</v>
      </c>
      <c r="AB71" s="7"/>
      <c r="AC71" s="7"/>
    </row>
    <row r="72" spans="1:29" ht="27.6" x14ac:dyDescent="0.3">
      <c r="A72" s="299" t="s">
        <v>836</v>
      </c>
      <c r="B72" s="326" t="s">
        <v>846</v>
      </c>
      <c r="C72" s="299" t="s">
        <v>847</v>
      </c>
      <c r="D72" s="130" t="s">
        <v>919</v>
      </c>
      <c r="E72" s="130">
        <v>0</v>
      </c>
      <c r="F72" s="130">
        <v>0</v>
      </c>
      <c r="G72" s="130">
        <v>0.12</v>
      </c>
      <c r="H72" s="130">
        <v>0</v>
      </c>
      <c r="I72" s="130">
        <v>0</v>
      </c>
      <c r="J72" s="130">
        <v>0</v>
      </c>
      <c r="K72" s="130">
        <v>0</v>
      </c>
      <c r="L72" s="130"/>
      <c r="M72" s="130">
        <v>0</v>
      </c>
      <c r="N72" s="130">
        <v>0</v>
      </c>
      <c r="O72" s="130">
        <v>0.12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0">
        <v>0</v>
      </c>
      <c r="Z72" s="130">
        <v>0</v>
      </c>
      <c r="AA72" s="376" t="s">
        <v>919</v>
      </c>
      <c r="AB72" s="7"/>
      <c r="AC72" s="7"/>
    </row>
    <row r="73" spans="1:29" ht="27.6" x14ac:dyDescent="0.3">
      <c r="A73" s="299" t="s">
        <v>836</v>
      </c>
      <c r="B73" s="326" t="s">
        <v>848</v>
      </c>
      <c r="C73" s="299" t="s">
        <v>849</v>
      </c>
      <c r="D73" s="130" t="s">
        <v>919</v>
      </c>
      <c r="E73" s="130">
        <v>0</v>
      </c>
      <c r="F73" s="130">
        <v>0</v>
      </c>
      <c r="G73" s="130">
        <v>0.52</v>
      </c>
      <c r="H73" s="130">
        <v>0</v>
      </c>
      <c r="I73" s="130">
        <v>0</v>
      </c>
      <c r="J73" s="130">
        <v>0</v>
      </c>
      <c r="K73" s="130">
        <v>0</v>
      </c>
      <c r="L73" s="130"/>
      <c r="M73" s="130">
        <v>0</v>
      </c>
      <c r="N73" s="130">
        <v>0</v>
      </c>
      <c r="O73" s="130">
        <v>0.52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0</v>
      </c>
      <c r="Z73" s="130">
        <v>0</v>
      </c>
      <c r="AA73" s="376" t="s">
        <v>919</v>
      </c>
      <c r="AB73" s="7"/>
      <c r="AC73" s="7"/>
    </row>
    <row r="74" spans="1:29" ht="27.6" x14ac:dyDescent="0.3">
      <c r="A74" s="299" t="s">
        <v>836</v>
      </c>
      <c r="B74" s="326" t="s">
        <v>850</v>
      </c>
      <c r="C74" s="299" t="s">
        <v>851</v>
      </c>
      <c r="D74" s="130" t="s">
        <v>919</v>
      </c>
      <c r="E74" s="130">
        <v>0</v>
      </c>
      <c r="F74" s="130">
        <v>0</v>
      </c>
      <c r="G74" s="130">
        <v>0.36</v>
      </c>
      <c r="H74" s="130">
        <v>0</v>
      </c>
      <c r="I74" s="130">
        <v>0</v>
      </c>
      <c r="J74" s="130">
        <v>0</v>
      </c>
      <c r="K74" s="130">
        <v>0</v>
      </c>
      <c r="L74" s="130"/>
      <c r="M74" s="130">
        <v>0</v>
      </c>
      <c r="N74" s="130">
        <v>0</v>
      </c>
      <c r="O74" s="130">
        <v>0.36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0">
        <v>0</v>
      </c>
      <c r="Z74" s="130">
        <v>0</v>
      </c>
      <c r="AA74" s="376" t="s">
        <v>919</v>
      </c>
      <c r="AB74" s="7"/>
      <c r="AC74" s="7"/>
    </row>
    <row r="75" spans="1:29" ht="27.6" x14ac:dyDescent="0.3">
      <c r="A75" s="299" t="s">
        <v>836</v>
      </c>
      <c r="B75" s="326" t="s">
        <v>852</v>
      </c>
      <c r="C75" s="299" t="s">
        <v>853</v>
      </c>
      <c r="D75" s="130" t="s">
        <v>919</v>
      </c>
      <c r="E75" s="130">
        <v>0</v>
      </c>
      <c r="F75" s="130">
        <v>0</v>
      </c>
      <c r="G75" s="130">
        <v>0.44</v>
      </c>
      <c r="H75" s="130">
        <v>0</v>
      </c>
      <c r="I75" s="130">
        <v>0</v>
      </c>
      <c r="J75" s="130">
        <v>0</v>
      </c>
      <c r="K75" s="130">
        <v>0</v>
      </c>
      <c r="L75" s="130"/>
      <c r="M75" s="130">
        <v>0</v>
      </c>
      <c r="N75" s="130">
        <v>0</v>
      </c>
      <c r="O75" s="130">
        <v>0.44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0">
        <v>0</v>
      </c>
      <c r="Z75" s="130">
        <v>0</v>
      </c>
      <c r="AA75" s="376" t="s">
        <v>919</v>
      </c>
      <c r="AB75" s="7"/>
      <c r="AC75" s="7"/>
    </row>
    <row r="76" spans="1:29" ht="27.6" x14ac:dyDescent="0.3">
      <c r="A76" s="299" t="s">
        <v>836</v>
      </c>
      <c r="B76" s="326" t="s">
        <v>854</v>
      </c>
      <c r="C76" s="299" t="s">
        <v>855</v>
      </c>
      <c r="D76" s="130" t="s">
        <v>919</v>
      </c>
      <c r="E76" s="130">
        <v>0</v>
      </c>
      <c r="F76" s="130">
        <v>0</v>
      </c>
      <c r="G76" s="130">
        <v>0.36</v>
      </c>
      <c r="H76" s="130">
        <v>0</v>
      </c>
      <c r="I76" s="130">
        <v>0</v>
      </c>
      <c r="J76" s="130">
        <v>0</v>
      </c>
      <c r="K76" s="130">
        <v>0</v>
      </c>
      <c r="L76" s="130"/>
      <c r="M76" s="130">
        <v>0</v>
      </c>
      <c r="N76" s="130">
        <v>0</v>
      </c>
      <c r="O76" s="130">
        <v>0.36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0">
        <v>0</v>
      </c>
      <c r="Z76" s="130">
        <v>0</v>
      </c>
      <c r="AA76" s="376" t="s">
        <v>919</v>
      </c>
      <c r="AB76" s="7"/>
      <c r="AC76" s="7"/>
    </row>
    <row r="77" spans="1:29" ht="27.6" x14ac:dyDescent="0.3">
      <c r="A77" s="299" t="s">
        <v>836</v>
      </c>
      <c r="B77" s="326" t="s">
        <v>856</v>
      </c>
      <c r="C77" s="299" t="s">
        <v>857</v>
      </c>
      <c r="D77" s="130" t="s">
        <v>919</v>
      </c>
      <c r="E77" s="130">
        <v>0</v>
      </c>
      <c r="F77" s="130">
        <v>0</v>
      </c>
      <c r="G77" s="130">
        <v>0.54500000000000004</v>
      </c>
      <c r="H77" s="130">
        <v>0</v>
      </c>
      <c r="I77" s="130">
        <v>0</v>
      </c>
      <c r="J77" s="130">
        <v>0</v>
      </c>
      <c r="K77" s="130">
        <v>0</v>
      </c>
      <c r="L77" s="130"/>
      <c r="M77" s="130">
        <v>0</v>
      </c>
      <c r="N77" s="130">
        <v>0</v>
      </c>
      <c r="O77" s="130">
        <v>0.54500000000000004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0">
        <v>0</v>
      </c>
      <c r="Z77" s="130">
        <v>0</v>
      </c>
      <c r="AA77" s="376" t="s">
        <v>919</v>
      </c>
      <c r="AB77" s="7"/>
      <c r="AC77" s="7"/>
    </row>
    <row r="78" spans="1:29" ht="27.6" x14ac:dyDescent="0.3">
      <c r="A78" s="299" t="s">
        <v>836</v>
      </c>
      <c r="B78" s="326" t="s">
        <v>858</v>
      </c>
      <c r="C78" s="299" t="s">
        <v>859</v>
      </c>
      <c r="D78" s="130" t="s">
        <v>919</v>
      </c>
      <c r="E78" s="130">
        <v>0</v>
      </c>
      <c r="F78" s="130">
        <v>0</v>
      </c>
      <c r="G78" s="130">
        <v>0.36</v>
      </c>
      <c r="H78" s="130">
        <v>0</v>
      </c>
      <c r="I78" s="130">
        <v>0</v>
      </c>
      <c r="J78" s="130">
        <v>0</v>
      </c>
      <c r="K78" s="130">
        <v>0</v>
      </c>
      <c r="L78" s="130"/>
      <c r="M78" s="130">
        <v>0</v>
      </c>
      <c r="N78" s="130">
        <v>0</v>
      </c>
      <c r="O78" s="130">
        <v>0.36</v>
      </c>
      <c r="P78" s="130">
        <v>0</v>
      </c>
      <c r="Q78" s="130">
        <v>0</v>
      </c>
      <c r="R78" s="130">
        <v>0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0">
        <v>0</v>
      </c>
      <c r="Z78" s="130">
        <v>0</v>
      </c>
      <c r="AA78" s="376" t="s">
        <v>919</v>
      </c>
      <c r="AB78" s="7"/>
      <c r="AC78" s="7"/>
    </row>
    <row r="79" spans="1:29" ht="27.6" x14ac:dyDescent="0.3">
      <c r="A79" s="299" t="s">
        <v>836</v>
      </c>
      <c r="B79" s="326" t="s">
        <v>860</v>
      </c>
      <c r="C79" s="299" t="s">
        <v>861</v>
      </c>
      <c r="D79" s="130" t="s">
        <v>919</v>
      </c>
      <c r="E79" s="130">
        <v>0</v>
      </c>
      <c r="F79" s="130">
        <v>0</v>
      </c>
      <c r="G79" s="130">
        <v>0.28000000000000003</v>
      </c>
      <c r="H79" s="130">
        <v>0</v>
      </c>
      <c r="I79" s="130">
        <v>0</v>
      </c>
      <c r="J79" s="130">
        <v>0</v>
      </c>
      <c r="K79" s="130">
        <v>0</v>
      </c>
      <c r="L79" s="130"/>
      <c r="M79" s="130">
        <v>0</v>
      </c>
      <c r="N79" s="130">
        <v>0</v>
      </c>
      <c r="O79" s="130">
        <v>0.28000000000000003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0">
        <v>0</v>
      </c>
      <c r="Z79" s="130">
        <v>0</v>
      </c>
      <c r="AA79" s="376" t="s">
        <v>919</v>
      </c>
      <c r="AB79" s="7"/>
      <c r="AC79" s="7"/>
    </row>
    <row r="80" spans="1:29" ht="27.6" x14ac:dyDescent="0.3">
      <c r="A80" s="299" t="s">
        <v>836</v>
      </c>
      <c r="B80" s="326" t="s">
        <v>862</v>
      </c>
      <c r="C80" s="299" t="s">
        <v>863</v>
      </c>
      <c r="D80" s="130" t="s">
        <v>919</v>
      </c>
      <c r="E80" s="130">
        <v>0</v>
      </c>
      <c r="F80" s="130">
        <v>0</v>
      </c>
      <c r="G80" s="130">
        <v>0.36</v>
      </c>
      <c r="H80" s="130">
        <v>0</v>
      </c>
      <c r="I80" s="130">
        <v>0</v>
      </c>
      <c r="J80" s="130">
        <v>0</v>
      </c>
      <c r="K80" s="130">
        <v>0</v>
      </c>
      <c r="L80" s="130"/>
      <c r="M80" s="130">
        <v>0</v>
      </c>
      <c r="N80" s="130">
        <v>0</v>
      </c>
      <c r="O80" s="130">
        <v>0.36</v>
      </c>
      <c r="P80" s="130">
        <v>0</v>
      </c>
      <c r="Q80" s="130">
        <v>0</v>
      </c>
      <c r="R80" s="130">
        <v>0</v>
      </c>
      <c r="S80" s="130">
        <v>0</v>
      </c>
      <c r="T80" s="130">
        <v>0</v>
      </c>
      <c r="U80" s="130">
        <v>0</v>
      </c>
      <c r="V80" s="130">
        <v>0</v>
      </c>
      <c r="W80" s="130">
        <v>0</v>
      </c>
      <c r="X80" s="130">
        <v>0</v>
      </c>
      <c r="Y80" s="130">
        <v>0</v>
      </c>
      <c r="Z80" s="130">
        <v>0</v>
      </c>
      <c r="AA80" s="376" t="s">
        <v>919</v>
      </c>
      <c r="AB80" s="7"/>
      <c r="AC80" s="7"/>
    </row>
    <row r="81" spans="1:29" ht="27.6" x14ac:dyDescent="0.3">
      <c r="A81" s="299" t="s">
        <v>836</v>
      </c>
      <c r="B81" s="326" t="s">
        <v>864</v>
      </c>
      <c r="C81" s="299" t="s">
        <v>865</v>
      </c>
      <c r="D81" s="130" t="s">
        <v>919</v>
      </c>
      <c r="E81" s="130">
        <v>0</v>
      </c>
      <c r="F81" s="130">
        <v>0</v>
      </c>
      <c r="G81" s="130">
        <v>0.26</v>
      </c>
      <c r="H81" s="130">
        <v>0</v>
      </c>
      <c r="I81" s="130">
        <v>0</v>
      </c>
      <c r="J81" s="130">
        <v>0</v>
      </c>
      <c r="K81" s="130">
        <v>0</v>
      </c>
      <c r="L81" s="130"/>
      <c r="M81" s="130">
        <v>0</v>
      </c>
      <c r="N81" s="130">
        <v>0</v>
      </c>
      <c r="O81" s="130">
        <v>0.26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v>0</v>
      </c>
      <c r="V81" s="130">
        <v>0</v>
      </c>
      <c r="W81" s="130">
        <v>0</v>
      </c>
      <c r="X81" s="130">
        <v>0</v>
      </c>
      <c r="Y81" s="130">
        <v>0</v>
      </c>
      <c r="Z81" s="130">
        <v>0</v>
      </c>
      <c r="AA81" s="376" t="s">
        <v>919</v>
      </c>
      <c r="AB81" s="7"/>
      <c r="AC81" s="7"/>
    </row>
    <row r="82" spans="1:29" ht="27.6" x14ac:dyDescent="0.3">
      <c r="A82" s="299" t="s">
        <v>836</v>
      </c>
      <c r="B82" s="326" t="s">
        <v>866</v>
      </c>
      <c r="C82" s="299" t="s">
        <v>867</v>
      </c>
      <c r="D82" s="130" t="s">
        <v>919</v>
      </c>
      <c r="E82" s="130">
        <v>0</v>
      </c>
      <c r="F82" s="130">
        <v>0</v>
      </c>
      <c r="G82" s="130">
        <v>0.26</v>
      </c>
      <c r="H82" s="130">
        <v>0</v>
      </c>
      <c r="I82" s="130">
        <v>0</v>
      </c>
      <c r="J82" s="130">
        <v>0</v>
      </c>
      <c r="K82" s="130">
        <v>0</v>
      </c>
      <c r="L82" s="130"/>
      <c r="M82" s="130">
        <v>0</v>
      </c>
      <c r="N82" s="130">
        <v>0</v>
      </c>
      <c r="O82" s="130">
        <v>0.26</v>
      </c>
      <c r="P82" s="130">
        <v>0</v>
      </c>
      <c r="Q82" s="130">
        <v>0</v>
      </c>
      <c r="R82" s="130">
        <v>0</v>
      </c>
      <c r="S82" s="130">
        <v>0</v>
      </c>
      <c r="T82" s="130">
        <v>0</v>
      </c>
      <c r="U82" s="130">
        <v>0</v>
      </c>
      <c r="V82" s="130">
        <v>0</v>
      </c>
      <c r="W82" s="130">
        <v>0</v>
      </c>
      <c r="X82" s="130">
        <v>0</v>
      </c>
      <c r="Y82" s="130">
        <v>0</v>
      </c>
      <c r="Z82" s="130">
        <v>0</v>
      </c>
      <c r="AA82" s="376" t="s">
        <v>919</v>
      </c>
      <c r="AB82" s="7"/>
      <c r="AC82" s="7"/>
    </row>
    <row r="83" spans="1:29" ht="27.6" x14ac:dyDescent="0.3">
      <c r="A83" s="299" t="s">
        <v>836</v>
      </c>
      <c r="B83" s="326" t="s">
        <v>868</v>
      </c>
      <c r="C83" s="299" t="s">
        <v>869</v>
      </c>
      <c r="D83" s="130" t="s">
        <v>919</v>
      </c>
      <c r="E83" s="130">
        <v>0</v>
      </c>
      <c r="F83" s="130">
        <v>0</v>
      </c>
      <c r="G83" s="130">
        <v>0.4</v>
      </c>
      <c r="H83" s="130">
        <v>0</v>
      </c>
      <c r="I83" s="130">
        <v>0</v>
      </c>
      <c r="J83" s="130">
        <v>0</v>
      </c>
      <c r="K83" s="130">
        <v>0</v>
      </c>
      <c r="L83" s="130"/>
      <c r="M83" s="130">
        <v>0</v>
      </c>
      <c r="N83" s="130">
        <v>0</v>
      </c>
      <c r="O83" s="130">
        <v>0.4</v>
      </c>
      <c r="P83" s="130">
        <v>0</v>
      </c>
      <c r="Q83" s="130">
        <v>0</v>
      </c>
      <c r="R83" s="130">
        <v>0</v>
      </c>
      <c r="S83" s="130">
        <v>0</v>
      </c>
      <c r="T83" s="130">
        <v>0</v>
      </c>
      <c r="U83" s="130">
        <v>0</v>
      </c>
      <c r="V83" s="130">
        <v>0</v>
      </c>
      <c r="W83" s="130">
        <v>0</v>
      </c>
      <c r="X83" s="130">
        <v>0</v>
      </c>
      <c r="Y83" s="130">
        <v>0</v>
      </c>
      <c r="Z83" s="130">
        <v>0</v>
      </c>
      <c r="AA83" s="376" t="s">
        <v>919</v>
      </c>
      <c r="AB83" s="7"/>
      <c r="AC83" s="7"/>
    </row>
    <row r="84" spans="1:29" ht="27.6" x14ac:dyDescent="0.3">
      <c r="A84" s="299" t="s">
        <v>836</v>
      </c>
      <c r="B84" s="326" t="s">
        <v>870</v>
      </c>
      <c r="C84" s="299" t="s">
        <v>871</v>
      </c>
      <c r="D84" s="130" t="s">
        <v>919</v>
      </c>
      <c r="E84" s="130">
        <v>0</v>
      </c>
      <c r="F84" s="130">
        <v>0</v>
      </c>
      <c r="G84" s="130">
        <v>0.438</v>
      </c>
      <c r="H84" s="130">
        <v>0</v>
      </c>
      <c r="I84" s="130">
        <v>0</v>
      </c>
      <c r="J84" s="130">
        <v>0</v>
      </c>
      <c r="K84" s="130">
        <v>0</v>
      </c>
      <c r="L84" s="130"/>
      <c r="M84" s="130">
        <v>0</v>
      </c>
      <c r="N84" s="130">
        <v>0</v>
      </c>
      <c r="O84" s="130">
        <v>0.438</v>
      </c>
      <c r="P84" s="130">
        <v>0</v>
      </c>
      <c r="Q84" s="130">
        <v>0</v>
      </c>
      <c r="R84" s="130">
        <v>0</v>
      </c>
      <c r="S84" s="130">
        <v>0</v>
      </c>
      <c r="T84" s="130">
        <v>0</v>
      </c>
      <c r="U84" s="130">
        <v>0</v>
      </c>
      <c r="V84" s="130">
        <v>0</v>
      </c>
      <c r="W84" s="130">
        <v>0</v>
      </c>
      <c r="X84" s="130">
        <v>0</v>
      </c>
      <c r="Y84" s="130">
        <v>0</v>
      </c>
      <c r="Z84" s="130">
        <v>0</v>
      </c>
      <c r="AA84" s="376" t="s">
        <v>919</v>
      </c>
      <c r="AB84" s="7"/>
      <c r="AC84" s="7"/>
    </row>
    <row r="85" spans="1:29" ht="27.6" x14ac:dyDescent="0.3">
      <c r="A85" s="299" t="s">
        <v>836</v>
      </c>
      <c r="B85" s="326" t="s">
        <v>872</v>
      </c>
      <c r="C85" s="299" t="s">
        <v>873</v>
      </c>
      <c r="D85" s="130" t="s">
        <v>919</v>
      </c>
      <c r="E85" s="130">
        <v>0</v>
      </c>
      <c r="F85" s="130">
        <v>0</v>
      </c>
      <c r="G85" s="130">
        <v>0.122</v>
      </c>
      <c r="H85" s="130">
        <v>0</v>
      </c>
      <c r="I85" s="130">
        <v>0</v>
      </c>
      <c r="J85" s="130">
        <v>0</v>
      </c>
      <c r="K85" s="130">
        <v>0</v>
      </c>
      <c r="L85" s="130"/>
      <c r="M85" s="130">
        <v>0</v>
      </c>
      <c r="N85" s="130">
        <v>0</v>
      </c>
      <c r="O85" s="130">
        <v>0.122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30">
        <v>0</v>
      </c>
      <c r="W85" s="130">
        <v>0</v>
      </c>
      <c r="X85" s="130">
        <v>0</v>
      </c>
      <c r="Y85" s="130">
        <v>0</v>
      </c>
      <c r="Z85" s="130">
        <v>0</v>
      </c>
      <c r="AA85" s="376" t="s">
        <v>919</v>
      </c>
      <c r="AB85" s="7"/>
      <c r="AC85" s="7"/>
    </row>
    <row r="86" spans="1:29" ht="27.6" x14ac:dyDescent="0.3">
      <c r="A86" s="299" t="s">
        <v>836</v>
      </c>
      <c r="B86" s="326" t="s">
        <v>874</v>
      </c>
      <c r="C86" s="299" t="s">
        <v>875</v>
      </c>
      <c r="D86" s="130" t="s">
        <v>919</v>
      </c>
      <c r="E86" s="130">
        <v>0</v>
      </c>
      <c r="F86" s="130">
        <v>0</v>
      </c>
      <c r="G86" s="130">
        <v>0.35</v>
      </c>
      <c r="H86" s="130">
        <v>0</v>
      </c>
      <c r="I86" s="130">
        <v>0</v>
      </c>
      <c r="J86" s="130">
        <v>0</v>
      </c>
      <c r="K86" s="130">
        <v>0</v>
      </c>
      <c r="L86" s="130"/>
      <c r="M86" s="130">
        <v>0</v>
      </c>
      <c r="N86" s="130">
        <v>0</v>
      </c>
      <c r="O86" s="130">
        <v>0.35</v>
      </c>
      <c r="P86" s="130">
        <v>0</v>
      </c>
      <c r="Q86" s="130">
        <v>0</v>
      </c>
      <c r="R86" s="130">
        <v>0</v>
      </c>
      <c r="S86" s="130">
        <v>0</v>
      </c>
      <c r="T86" s="130">
        <v>0</v>
      </c>
      <c r="U86" s="130">
        <v>0</v>
      </c>
      <c r="V86" s="130">
        <v>0</v>
      </c>
      <c r="W86" s="130">
        <v>0</v>
      </c>
      <c r="X86" s="130">
        <v>0</v>
      </c>
      <c r="Y86" s="130">
        <v>0</v>
      </c>
      <c r="Z86" s="130">
        <v>0</v>
      </c>
      <c r="AA86" s="376" t="s">
        <v>919</v>
      </c>
      <c r="AB86" s="7"/>
      <c r="AC86" s="7"/>
    </row>
    <row r="87" spans="1:29" ht="27.6" x14ac:dyDescent="0.3">
      <c r="A87" s="299" t="s">
        <v>836</v>
      </c>
      <c r="B87" s="326" t="s">
        <v>876</v>
      </c>
      <c r="C87" s="299" t="s">
        <v>877</v>
      </c>
      <c r="D87" s="130" t="s">
        <v>919</v>
      </c>
      <c r="E87" s="130">
        <v>0</v>
      </c>
      <c r="F87" s="130">
        <v>0</v>
      </c>
      <c r="G87" s="130">
        <v>0.33</v>
      </c>
      <c r="H87" s="130">
        <v>0</v>
      </c>
      <c r="I87" s="130">
        <v>0</v>
      </c>
      <c r="J87" s="130">
        <v>0</v>
      </c>
      <c r="K87" s="130">
        <v>0</v>
      </c>
      <c r="L87" s="130"/>
      <c r="M87" s="130">
        <v>0</v>
      </c>
      <c r="N87" s="130">
        <v>0</v>
      </c>
      <c r="O87" s="130">
        <v>0.33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130">
        <v>0</v>
      </c>
      <c r="W87" s="130">
        <v>0</v>
      </c>
      <c r="X87" s="130">
        <v>0</v>
      </c>
      <c r="Y87" s="130">
        <v>0</v>
      </c>
      <c r="Z87" s="130">
        <v>0</v>
      </c>
      <c r="AA87" s="376" t="s">
        <v>919</v>
      </c>
      <c r="AB87" s="7"/>
      <c r="AC87" s="7"/>
    </row>
    <row r="88" spans="1:29" ht="27.6" x14ac:dyDescent="0.3">
      <c r="A88" s="299" t="s">
        <v>836</v>
      </c>
      <c r="B88" s="326" t="s">
        <v>878</v>
      </c>
      <c r="C88" s="299" t="s">
        <v>879</v>
      </c>
      <c r="D88" s="130" t="s">
        <v>919</v>
      </c>
      <c r="E88" s="130">
        <v>0</v>
      </c>
      <c r="F88" s="130">
        <v>0</v>
      </c>
      <c r="G88" s="130">
        <v>0.4</v>
      </c>
      <c r="H88" s="130">
        <v>0</v>
      </c>
      <c r="I88" s="130">
        <v>0</v>
      </c>
      <c r="J88" s="130">
        <v>0</v>
      </c>
      <c r="K88" s="130">
        <v>0</v>
      </c>
      <c r="L88" s="130"/>
      <c r="M88" s="130">
        <v>0</v>
      </c>
      <c r="N88" s="130">
        <v>0</v>
      </c>
      <c r="O88" s="130">
        <v>0.4</v>
      </c>
      <c r="P88" s="130">
        <v>0</v>
      </c>
      <c r="Q88" s="130">
        <v>0</v>
      </c>
      <c r="R88" s="130">
        <v>0</v>
      </c>
      <c r="S88" s="130">
        <v>0</v>
      </c>
      <c r="T88" s="130">
        <v>0</v>
      </c>
      <c r="U88" s="130">
        <v>0</v>
      </c>
      <c r="V88" s="130">
        <v>0</v>
      </c>
      <c r="W88" s="130">
        <v>0</v>
      </c>
      <c r="X88" s="130">
        <v>0</v>
      </c>
      <c r="Y88" s="130">
        <v>0</v>
      </c>
      <c r="Z88" s="130">
        <v>0</v>
      </c>
      <c r="AA88" s="376" t="s">
        <v>919</v>
      </c>
      <c r="AB88" s="7"/>
      <c r="AC88" s="7"/>
    </row>
    <row r="89" spans="1:29" ht="27.6" x14ac:dyDescent="0.3">
      <c r="A89" s="299" t="s">
        <v>836</v>
      </c>
      <c r="B89" s="326" t="s">
        <v>880</v>
      </c>
      <c r="C89" s="299" t="s">
        <v>881</v>
      </c>
      <c r="D89" s="130" t="s">
        <v>919</v>
      </c>
      <c r="E89" s="130">
        <v>0</v>
      </c>
      <c r="F89" s="130">
        <v>0</v>
      </c>
      <c r="G89" s="130">
        <v>0.4</v>
      </c>
      <c r="H89" s="130">
        <v>0</v>
      </c>
      <c r="I89" s="130">
        <v>0</v>
      </c>
      <c r="J89" s="130">
        <v>0</v>
      </c>
      <c r="K89" s="130">
        <v>0</v>
      </c>
      <c r="L89" s="130"/>
      <c r="M89" s="130">
        <v>0</v>
      </c>
      <c r="N89" s="130">
        <v>0</v>
      </c>
      <c r="O89" s="130">
        <v>0.4</v>
      </c>
      <c r="P89" s="130">
        <v>0</v>
      </c>
      <c r="Q89" s="130">
        <v>0</v>
      </c>
      <c r="R89" s="130">
        <v>0</v>
      </c>
      <c r="S89" s="130">
        <v>0</v>
      </c>
      <c r="T89" s="130">
        <v>0</v>
      </c>
      <c r="U89" s="130">
        <v>0</v>
      </c>
      <c r="V89" s="130">
        <v>0</v>
      </c>
      <c r="W89" s="130">
        <v>0</v>
      </c>
      <c r="X89" s="130">
        <v>0</v>
      </c>
      <c r="Y89" s="130">
        <v>0</v>
      </c>
      <c r="Z89" s="130">
        <v>0</v>
      </c>
      <c r="AA89" s="376" t="s">
        <v>919</v>
      </c>
      <c r="AB89" s="7"/>
      <c r="AC89" s="7"/>
    </row>
    <row r="90" spans="1:29" ht="27.6" x14ac:dyDescent="0.3">
      <c r="A90" s="299" t="s">
        <v>836</v>
      </c>
      <c r="B90" s="326" t="s">
        <v>882</v>
      </c>
      <c r="C90" s="299" t="s">
        <v>883</v>
      </c>
      <c r="D90" s="130" t="s">
        <v>919</v>
      </c>
      <c r="E90" s="130">
        <v>0</v>
      </c>
      <c r="F90" s="130">
        <v>0</v>
      </c>
      <c r="G90" s="130">
        <v>0.16</v>
      </c>
      <c r="H90" s="130">
        <v>0</v>
      </c>
      <c r="I90" s="130">
        <v>0</v>
      </c>
      <c r="J90" s="130">
        <v>0</v>
      </c>
      <c r="K90" s="130">
        <v>0</v>
      </c>
      <c r="L90" s="130"/>
      <c r="M90" s="130">
        <v>0</v>
      </c>
      <c r="N90" s="130">
        <v>0</v>
      </c>
      <c r="O90" s="130">
        <v>0.16</v>
      </c>
      <c r="P90" s="130">
        <v>0</v>
      </c>
      <c r="Q90" s="130">
        <v>0</v>
      </c>
      <c r="R90" s="130">
        <v>0</v>
      </c>
      <c r="S90" s="130">
        <v>0</v>
      </c>
      <c r="T90" s="130">
        <v>0</v>
      </c>
      <c r="U90" s="130">
        <v>0</v>
      </c>
      <c r="V90" s="130">
        <v>0</v>
      </c>
      <c r="W90" s="130">
        <v>0</v>
      </c>
      <c r="X90" s="130">
        <v>0</v>
      </c>
      <c r="Y90" s="130">
        <v>0</v>
      </c>
      <c r="Z90" s="130">
        <v>0</v>
      </c>
      <c r="AA90" s="376" t="s">
        <v>919</v>
      </c>
      <c r="AB90" s="7"/>
      <c r="AC90" s="7"/>
    </row>
    <row r="91" spans="1:29" ht="27.6" x14ac:dyDescent="0.3">
      <c r="A91" s="299" t="s">
        <v>836</v>
      </c>
      <c r="B91" s="326" t="s">
        <v>884</v>
      </c>
      <c r="C91" s="299" t="s">
        <v>885</v>
      </c>
      <c r="D91" s="130" t="s">
        <v>919</v>
      </c>
      <c r="E91" s="130">
        <v>0</v>
      </c>
      <c r="F91" s="130">
        <v>0</v>
      </c>
      <c r="G91" s="130">
        <v>7.0000000000000007E-2</v>
      </c>
      <c r="H91" s="130">
        <v>0</v>
      </c>
      <c r="I91" s="130">
        <v>0</v>
      </c>
      <c r="J91" s="130">
        <v>0</v>
      </c>
      <c r="K91" s="130">
        <v>0</v>
      </c>
      <c r="L91" s="130"/>
      <c r="M91" s="130">
        <v>0</v>
      </c>
      <c r="N91" s="130">
        <v>0</v>
      </c>
      <c r="O91" s="130">
        <v>7.0000000000000007E-2</v>
      </c>
      <c r="P91" s="130">
        <v>0</v>
      </c>
      <c r="Q91" s="130">
        <v>0</v>
      </c>
      <c r="R91" s="130">
        <v>0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>
        <v>0</v>
      </c>
      <c r="AA91" s="376" t="s">
        <v>919</v>
      </c>
      <c r="AB91" s="7"/>
      <c r="AC91" s="7"/>
    </row>
    <row r="92" spans="1:29" x14ac:dyDescent="0.3">
      <c r="A92" s="299" t="s">
        <v>836</v>
      </c>
      <c r="B92" s="326" t="s">
        <v>886</v>
      </c>
      <c r="C92" s="299" t="s">
        <v>887</v>
      </c>
      <c r="D92" s="130" t="s">
        <v>919</v>
      </c>
      <c r="E92" s="130">
        <v>0</v>
      </c>
      <c r="F92" s="130">
        <v>0</v>
      </c>
      <c r="G92" s="130">
        <v>0</v>
      </c>
      <c r="H92" s="130">
        <v>0</v>
      </c>
      <c r="I92" s="130">
        <v>0.22</v>
      </c>
      <c r="J92" s="130">
        <v>0</v>
      </c>
      <c r="K92" s="130">
        <v>0</v>
      </c>
      <c r="L92" s="130"/>
      <c r="M92" s="130">
        <v>0</v>
      </c>
      <c r="N92" s="130">
        <v>0</v>
      </c>
      <c r="O92" s="130">
        <v>0</v>
      </c>
      <c r="P92" s="130">
        <v>0</v>
      </c>
      <c r="Q92" s="130">
        <v>0.22</v>
      </c>
      <c r="R92" s="130">
        <v>0</v>
      </c>
      <c r="S92" s="130">
        <v>0</v>
      </c>
      <c r="T92" s="130">
        <v>0</v>
      </c>
      <c r="U92" s="130">
        <v>0</v>
      </c>
      <c r="V92" s="130">
        <v>0</v>
      </c>
      <c r="W92" s="130">
        <v>0</v>
      </c>
      <c r="X92" s="130">
        <v>0</v>
      </c>
      <c r="Y92" s="130">
        <v>0</v>
      </c>
      <c r="Z92" s="130">
        <v>0</v>
      </c>
      <c r="AA92" s="376" t="s">
        <v>919</v>
      </c>
      <c r="AB92" s="7"/>
      <c r="AC92" s="7"/>
    </row>
    <row r="93" spans="1:29" x14ac:dyDescent="0.3">
      <c r="A93" s="299" t="s">
        <v>836</v>
      </c>
      <c r="B93" s="326" t="s">
        <v>888</v>
      </c>
      <c r="C93" s="299" t="s">
        <v>889</v>
      </c>
      <c r="D93" s="130" t="s">
        <v>919</v>
      </c>
      <c r="E93" s="130">
        <v>0</v>
      </c>
      <c r="F93" s="130">
        <v>0</v>
      </c>
      <c r="G93" s="130">
        <v>0.56000000000000005</v>
      </c>
      <c r="H93" s="130">
        <v>0</v>
      </c>
      <c r="I93" s="130">
        <v>0</v>
      </c>
      <c r="J93" s="130">
        <v>0</v>
      </c>
      <c r="K93" s="130">
        <v>0</v>
      </c>
      <c r="L93" s="130"/>
      <c r="M93" s="130">
        <v>0</v>
      </c>
      <c r="N93" s="130">
        <v>0</v>
      </c>
      <c r="O93" s="130">
        <v>0.56000000000000005</v>
      </c>
      <c r="P93" s="130">
        <v>0</v>
      </c>
      <c r="Q93" s="130">
        <v>0</v>
      </c>
      <c r="R93" s="130">
        <v>0</v>
      </c>
      <c r="S93" s="130">
        <v>0</v>
      </c>
      <c r="T93" s="130">
        <v>0</v>
      </c>
      <c r="U93" s="130">
        <v>0</v>
      </c>
      <c r="V93" s="130">
        <v>0</v>
      </c>
      <c r="W93" s="130">
        <v>0</v>
      </c>
      <c r="X93" s="130">
        <v>0</v>
      </c>
      <c r="Y93" s="130">
        <v>0</v>
      </c>
      <c r="Z93" s="130">
        <v>0</v>
      </c>
      <c r="AA93" s="376" t="s">
        <v>919</v>
      </c>
      <c r="AB93" s="7"/>
      <c r="AC93" s="7"/>
    </row>
    <row r="94" spans="1:29" ht="27.6" x14ac:dyDescent="0.3">
      <c r="A94" s="299" t="s">
        <v>890</v>
      </c>
      <c r="B94" s="326" t="s">
        <v>891</v>
      </c>
      <c r="C94" s="299" t="s">
        <v>791</v>
      </c>
      <c r="D94" s="130" t="s">
        <v>919</v>
      </c>
      <c r="E94" s="130" t="s">
        <v>919</v>
      </c>
      <c r="F94" s="130" t="s">
        <v>919</v>
      </c>
      <c r="G94" s="130" t="s">
        <v>919</v>
      </c>
      <c r="H94" s="130" t="s">
        <v>919</v>
      </c>
      <c r="I94" s="130" t="s">
        <v>919</v>
      </c>
      <c r="J94" s="130" t="s">
        <v>919</v>
      </c>
      <c r="K94" s="130" t="s">
        <v>919</v>
      </c>
      <c r="L94" s="130" t="s">
        <v>919</v>
      </c>
      <c r="M94" s="130" t="s">
        <v>919</v>
      </c>
      <c r="N94" s="130" t="s">
        <v>919</v>
      </c>
      <c r="O94" s="130" t="s">
        <v>919</v>
      </c>
      <c r="P94" s="130" t="s">
        <v>919</v>
      </c>
      <c r="Q94" s="130" t="s">
        <v>919</v>
      </c>
      <c r="R94" s="130" t="s">
        <v>919</v>
      </c>
      <c r="S94" s="130" t="s">
        <v>919</v>
      </c>
      <c r="T94" s="130" t="s">
        <v>919</v>
      </c>
      <c r="U94" s="130" t="s">
        <v>919</v>
      </c>
      <c r="V94" s="130" t="s">
        <v>919</v>
      </c>
      <c r="W94" s="130" t="s">
        <v>919</v>
      </c>
      <c r="X94" s="130" t="s">
        <v>919</v>
      </c>
      <c r="Y94" s="130" t="s">
        <v>919</v>
      </c>
      <c r="Z94" s="130" t="s">
        <v>919</v>
      </c>
      <c r="AA94" s="376" t="s">
        <v>919</v>
      </c>
      <c r="AB94" s="7"/>
      <c r="AC94" s="7"/>
    </row>
    <row r="95" spans="1:29" ht="41.4" x14ac:dyDescent="0.3">
      <c r="A95" s="299" t="s">
        <v>108</v>
      </c>
      <c r="B95" s="326" t="s">
        <v>892</v>
      </c>
      <c r="C95" s="299" t="s">
        <v>791</v>
      </c>
      <c r="D95" s="130" t="s">
        <v>919</v>
      </c>
      <c r="E95" s="130" t="s">
        <v>919</v>
      </c>
      <c r="F95" s="130" t="s">
        <v>919</v>
      </c>
      <c r="G95" s="130" t="s">
        <v>919</v>
      </c>
      <c r="H95" s="130" t="s">
        <v>919</v>
      </c>
      <c r="I95" s="130" t="s">
        <v>919</v>
      </c>
      <c r="J95" s="130" t="s">
        <v>919</v>
      </c>
      <c r="K95" s="130" t="s">
        <v>919</v>
      </c>
      <c r="L95" s="130" t="s">
        <v>919</v>
      </c>
      <c r="M95" s="130" t="s">
        <v>919</v>
      </c>
      <c r="N95" s="130" t="s">
        <v>919</v>
      </c>
      <c r="O95" s="130" t="s">
        <v>919</v>
      </c>
      <c r="P95" s="130" t="s">
        <v>919</v>
      </c>
      <c r="Q95" s="130" t="s">
        <v>919</v>
      </c>
      <c r="R95" s="130" t="s">
        <v>919</v>
      </c>
      <c r="S95" s="130" t="s">
        <v>919</v>
      </c>
      <c r="T95" s="130" t="s">
        <v>919</v>
      </c>
      <c r="U95" s="130" t="s">
        <v>919</v>
      </c>
      <c r="V95" s="130" t="s">
        <v>919</v>
      </c>
      <c r="W95" s="130" t="s">
        <v>919</v>
      </c>
      <c r="X95" s="130" t="s">
        <v>919</v>
      </c>
      <c r="Y95" s="130" t="s">
        <v>919</v>
      </c>
      <c r="Z95" s="130" t="s">
        <v>919</v>
      </c>
      <c r="AA95" s="376" t="s">
        <v>919</v>
      </c>
      <c r="AB95" s="7"/>
      <c r="AC95" s="7"/>
    </row>
    <row r="96" spans="1:29" ht="41.4" x14ac:dyDescent="0.3">
      <c r="A96" s="299" t="s">
        <v>110</v>
      </c>
      <c r="B96" s="326" t="s">
        <v>893</v>
      </c>
      <c r="C96" s="299" t="s">
        <v>791</v>
      </c>
      <c r="D96" s="130" t="s">
        <v>919</v>
      </c>
      <c r="E96" s="130" t="s">
        <v>919</v>
      </c>
      <c r="F96" s="130" t="s">
        <v>919</v>
      </c>
      <c r="G96" s="130" t="s">
        <v>919</v>
      </c>
      <c r="H96" s="130" t="s">
        <v>919</v>
      </c>
      <c r="I96" s="130" t="s">
        <v>919</v>
      </c>
      <c r="J96" s="130" t="s">
        <v>919</v>
      </c>
      <c r="K96" s="130" t="s">
        <v>919</v>
      </c>
      <c r="L96" s="130" t="s">
        <v>919</v>
      </c>
      <c r="M96" s="130" t="s">
        <v>919</v>
      </c>
      <c r="N96" s="130" t="s">
        <v>919</v>
      </c>
      <c r="O96" s="130" t="s">
        <v>919</v>
      </c>
      <c r="P96" s="130" t="s">
        <v>919</v>
      </c>
      <c r="Q96" s="130" t="s">
        <v>919</v>
      </c>
      <c r="R96" s="130" t="s">
        <v>919</v>
      </c>
      <c r="S96" s="130" t="s">
        <v>919</v>
      </c>
      <c r="T96" s="130" t="s">
        <v>919</v>
      </c>
      <c r="U96" s="130" t="s">
        <v>919</v>
      </c>
      <c r="V96" s="130" t="s">
        <v>919</v>
      </c>
      <c r="W96" s="130" t="s">
        <v>919</v>
      </c>
      <c r="X96" s="130" t="s">
        <v>919</v>
      </c>
      <c r="Y96" s="130" t="s">
        <v>919</v>
      </c>
      <c r="Z96" s="130" t="s">
        <v>919</v>
      </c>
      <c r="AA96" s="376" t="s">
        <v>919</v>
      </c>
      <c r="AB96" s="7"/>
      <c r="AC96" s="7"/>
    </row>
    <row r="97" spans="1:29" ht="27.6" x14ac:dyDescent="0.3">
      <c r="A97" s="299" t="s">
        <v>111</v>
      </c>
      <c r="B97" s="326" t="s">
        <v>894</v>
      </c>
      <c r="C97" s="299" t="s">
        <v>791</v>
      </c>
      <c r="D97" s="130" t="s">
        <v>919</v>
      </c>
      <c r="E97" s="130" t="s">
        <v>919</v>
      </c>
      <c r="F97" s="130" t="s">
        <v>919</v>
      </c>
      <c r="G97" s="130" t="s">
        <v>919</v>
      </c>
      <c r="H97" s="130" t="s">
        <v>919</v>
      </c>
      <c r="I97" s="130" t="s">
        <v>919</v>
      </c>
      <c r="J97" s="130" t="s">
        <v>919</v>
      </c>
      <c r="K97" s="130" t="s">
        <v>919</v>
      </c>
      <c r="L97" s="130" t="s">
        <v>919</v>
      </c>
      <c r="M97" s="130" t="s">
        <v>919</v>
      </c>
      <c r="N97" s="130" t="s">
        <v>919</v>
      </c>
      <c r="O97" s="130" t="s">
        <v>919</v>
      </c>
      <c r="P97" s="130" t="s">
        <v>919</v>
      </c>
      <c r="Q97" s="130" t="s">
        <v>919</v>
      </c>
      <c r="R97" s="130" t="s">
        <v>919</v>
      </c>
      <c r="S97" s="130" t="s">
        <v>919</v>
      </c>
      <c r="T97" s="130" t="s">
        <v>919</v>
      </c>
      <c r="U97" s="130" t="s">
        <v>919</v>
      </c>
      <c r="V97" s="130" t="s">
        <v>919</v>
      </c>
      <c r="W97" s="130" t="s">
        <v>919</v>
      </c>
      <c r="X97" s="130" t="s">
        <v>919</v>
      </c>
      <c r="Y97" s="130" t="s">
        <v>919</v>
      </c>
      <c r="Z97" s="130" t="s">
        <v>919</v>
      </c>
      <c r="AA97" s="376" t="s">
        <v>919</v>
      </c>
      <c r="AB97" s="7"/>
      <c r="AC97" s="7"/>
    </row>
    <row r="98" spans="1:29" ht="27.6" x14ac:dyDescent="0.3">
      <c r="A98" s="299" t="s">
        <v>112</v>
      </c>
      <c r="B98" s="326" t="s">
        <v>895</v>
      </c>
      <c r="C98" s="299" t="s">
        <v>791</v>
      </c>
      <c r="D98" s="130" t="s">
        <v>919</v>
      </c>
      <c r="E98" s="130" t="s">
        <v>919</v>
      </c>
      <c r="F98" s="130" t="s">
        <v>919</v>
      </c>
      <c r="G98" s="130" t="s">
        <v>919</v>
      </c>
      <c r="H98" s="130" t="s">
        <v>919</v>
      </c>
      <c r="I98" s="130" t="s">
        <v>919</v>
      </c>
      <c r="J98" s="130" t="s">
        <v>919</v>
      </c>
      <c r="K98" s="130" t="s">
        <v>919</v>
      </c>
      <c r="L98" s="130" t="s">
        <v>919</v>
      </c>
      <c r="M98" s="130" t="s">
        <v>919</v>
      </c>
      <c r="N98" s="130" t="s">
        <v>919</v>
      </c>
      <c r="O98" s="130" t="s">
        <v>919</v>
      </c>
      <c r="P98" s="130" t="s">
        <v>919</v>
      </c>
      <c r="Q98" s="130" t="s">
        <v>919</v>
      </c>
      <c r="R98" s="130" t="s">
        <v>919</v>
      </c>
      <c r="S98" s="130" t="s">
        <v>919</v>
      </c>
      <c r="T98" s="130" t="s">
        <v>919</v>
      </c>
      <c r="U98" s="130" t="s">
        <v>919</v>
      </c>
      <c r="V98" s="130" t="s">
        <v>919</v>
      </c>
      <c r="W98" s="130" t="s">
        <v>919</v>
      </c>
      <c r="X98" s="130" t="s">
        <v>919</v>
      </c>
      <c r="Y98" s="130" t="s">
        <v>919</v>
      </c>
      <c r="Z98" s="130" t="s">
        <v>919</v>
      </c>
      <c r="AA98" s="376" t="s">
        <v>919</v>
      </c>
      <c r="AB98" s="7"/>
      <c r="AC98" s="7"/>
    </row>
    <row r="99" spans="1:29" ht="41.4" x14ac:dyDescent="0.3">
      <c r="A99" s="299" t="s">
        <v>113</v>
      </c>
      <c r="B99" s="326" t="s">
        <v>896</v>
      </c>
      <c r="C99" s="299" t="s">
        <v>791</v>
      </c>
      <c r="D99" s="130" t="s">
        <v>919</v>
      </c>
      <c r="E99" s="130" t="s">
        <v>919</v>
      </c>
      <c r="F99" s="130" t="s">
        <v>919</v>
      </c>
      <c r="G99" s="130" t="s">
        <v>919</v>
      </c>
      <c r="H99" s="130" t="s">
        <v>919</v>
      </c>
      <c r="I99" s="130" t="s">
        <v>919</v>
      </c>
      <c r="J99" s="130" t="s">
        <v>919</v>
      </c>
      <c r="K99" s="130" t="s">
        <v>919</v>
      </c>
      <c r="L99" s="130" t="s">
        <v>919</v>
      </c>
      <c r="M99" s="130" t="s">
        <v>919</v>
      </c>
      <c r="N99" s="130" t="s">
        <v>919</v>
      </c>
      <c r="O99" s="130" t="s">
        <v>919</v>
      </c>
      <c r="P99" s="130" t="s">
        <v>919</v>
      </c>
      <c r="Q99" s="130" t="s">
        <v>919</v>
      </c>
      <c r="R99" s="130" t="s">
        <v>919</v>
      </c>
      <c r="S99" s="130" t="s">
        <v>919</v>
      </c>
      <c r="T99" s="130" t="s">
        <v>919</v>
      </c>
      <c r="U99" s="130" t="s">
        <v>919</v>
      </c>
      <c r="V99" s="130" t="s">
        <v>919</v>
      </c>
      <c r="W99" s="130" t="s">
        <v>919</v>
      </c>
      <c r="X99" s="130" t="s">
        <v>919</v>
      </c>
      <c r="Y99" s="130" t="s">
        <v>919</v>
      </c>
      <c r="Z99" s="130" t="s">
        <v>919</v>
      </c>
      <c r="AA99" s="376" t="s">
        <v>919</v>
      </c>
      <c r="AB99" s="7"/>
      <c r="AC99" s="7"/>
    </row>
    <row r="100" spans="1:29" ht="41.4" x14ac:dyDescent="0.3">
      <c r="A100" s="299" t="s">
        <v>114</v>
      </c>
      <c r="B100" s="326" t="s">
        <v>897</v>
      </c>
      <c r="C100" s="299" t="s">
        <v>791</v>
      </c>
      <c r="D100" s="130" t="s">
        <v>919</v>
      </c>
      <c r="E100" s="130" t="s">
        <v>919</v>
      </c>
      <c r="F100" s="130" t="s">
        <v>919</v>
      </c>
      <c r="G100" s="130" t="s">
        <v>919</v>
      </c>
      <c r="H100" s="130" t="s">
        <v>919</v>
      </c>
      <c r="I100" s="130" t="s">
        <v>919</v>
      </c>
      <c r="J100" s="130" t="s">
        <v>919</v>
      </c>
      <c r="K100" s="130" t="s">
        <v>919</v>
      </c>
      <c r="L100" s="130" t="s">
        <v>919</v>
      </c>
      <c r="M100" s="130" t="s">
        <v>919</v>
      </c>
      <c r="N100" s="130" t="s">
        <v>919</v>
      </c>
      <c r="O100" s="130" t="s">
        <v>919</v>
      </c>
      <c r="P100" s="130" t="s">
        <v>919</v>
      </c>
      <c r="Q100" s="130" t="s">
        <v>919</v>
      </c>
      <c r="R100" s="130" t="s">
        <v>919</v>
      </c>
      <c r="S100" s="130" t="s">
        <v>919</v>
      </c>
      <c r="T100" s="130" t="s">
        <v>919</v>
      </c>
      <c r="U100" s="130" t="s">
        <v>919</v>
      </c>
      <c r="V100" s="130" t="s">
        <v>919</v>
      </c>
      <c r="W100" s="130" t="s">
        <v>919</v>
      </c>
      <c r="X100" s="130" t="s">
        <v>919</v>
      </c>
      <c r="Y100" s="130" t="s">
        <v>919</v>
      </c>
      <c r="Z100" s="130" t="s">
        <v>919</v>
      </c>
      <c r="AA100" s="376" t="s">
        <v>919</v>
      </c>
      <c r="AB100" s="7"/>
      <c r="AC100" s="7"/>
    </row>
    <row r="101" spans="1:29" ht="41.4" x14ac:dyDescent="0.3">
      <c r="A101" s="299" t="s">
        <v>115</v>
      </c>
      <c r="B101" s="326" t="s">
        <v>898</v>
      </c>
      <c r="C101" s="299" t="s">
        <v>791</v>
      </c>
      <c r="D101" s="130" t="s">
        <v>919</v>
      </c>
      <c r="E101" s="130" t="s">
        <v>919</v>
      </c>
      <c r="F101" s="130" t="s">
        <v>919</v>
      </c>
      <c r="G101" s="130" t="s">
        <v>919</v>
      </c>
      <c r="H101" s="130" t="s">
        <v>919</v>
      </c>
      <c r="I101" s="130" t="s">
        <v>919</v>
      </c>
      <c r="J101" s="130" t="s">
        <v>919</v>
      </c>
      <c r="K101" s="130" t="s">
        <v>919</v>
      </c>
      <c r="L101" s="130" t="s">
        <v>919</v>
      </c>
      <c r="M101" s="130" t="s">
        <v>919</v>
      </c>
      <c r="N101" s="130" t="s">
        <v>919</v>
      </c>
      <c r="O101" s="130" t="s">
        <v>919</v>
      </c>
      <c r="P101" s="130" t="s">
        <v>919</v>
      </c>
      <c r="Q101" s="130" t="s">
        <v>919</v>
      </c>
      <c r="R101" s="130" t="s">
        <v>919</v>
      </c>
      <c r="S101" s="130" t="s">
        <v>919</v>
      </c>
      <c r="T101" s="130" t="s">
        <v>919</v>
      </c>
      <c r="U101" s="130" t="s">
        <v>919</v>
      </c>
      <c r="V101" s="130" t="s">
        <v>919</v>
      </c>
      <c r="W101" s="130" t="s">
        <v>919</v>
      </c>
      <c r="X101" s="130" t="s">
        <v>919</v>
      </c>
      <c r="Y101" s="130" t="s">
        <v>919</v>
      </c>
      <c r="Z101" s="130" t="s">
        <v>919</v>
      </c>
      <c r="AA101" s="376" t="s">
        <v>919</v>
      </c>
      <c r="AB101" s="7"/>
      <c r="AC101" s="7"/>
    </row>
    <row r="102" spans="1:29" ht="41.4" x14ac:dyDescent="0.3">
      <c r="A102" s="299" t="s">
        <v>116</v>
      </c>
      <c r="B102" s="326" t="s">
        <v>899</v>
      </c>
      <c r="C102" s="299" t="s">
        <v>791</v>
      </c>
      <c r="D102" s="130" t="s">
        <v>919</v>
      </c>
      <c r="E102" s="130" t="s">
        <v>919</v>
      </c>
      <c r="F102" s="130" t="s">
        <v>919</v>
      </c>
      <c r="G102" s="130" t="s">
        <v>919</v>
      </c>
      <c r="H102" s="130" t="s">
        <v>919</v>
      </c>
      <c r="I102" s="130" t="s">
        <v>919</v>
      </c>
      <c r="J102" s="130" t="s">
        <v>919</v>
      </c>
      <c r="K102" s="130" t="s">
        <v>919</v>
      </c>
      <c r="L102" s="130" t="s">
        <v>919</v>
      </c>
      <c r="M102" s="130" t="s">
        <v>919</v>
      </c>
      <c r="N102" s="130" t="s">
        <v>919</v>
      </c>
      <c r="O102" s="130" t="s">
        <v>919</v>
      </c>
      <c r="P102" s="130" t="s">
        <v>919</v>
      </c>
      <c r="Q102" s="130" t="s">
        <v>919</v>
      </c>
      <c r="R102" s="130" t="s">
        <v>919</v>
      </c>
      <c r="S102" s="130" t="s">
        <v>919</v>
      </c>
      <c r="T102" s="130" t="s">
        <v>919</v>
      </c>
      <c r="U102" s="130" t="s">
        <v>919</v>
      </c>
      <c r="V102" s="130" t="s">
        <v>919</v>
      </c>
      <c r="W102" s="130" t="s">
        <v>919</v>
      </c>
      <c r="X102" s="130" t="s">
        <v>919</v>
      </c>
      <c r="Y102" s="130" t="s">
        <v>919</v>
      </c>
      <c r="Z102" s="130" t="s">
        <v>919</v>
      </c>
      <c r="AA102" s="376" t="s">
        <v>919</v>
      </c>
      <c r="AB102" s="7"/>
      <c r="AC102" s="7"/>
    </row>
    <row r="103" spans="1:29" ht="41.4" x14ac:dyDescent="0.3">
      <c r="A103" s="299" t="s">
        <v>900</v>
      </c>
      <c r="B103" s="326" t="s">
        <v>901</v>
      </c>
      <c r="C103" s="299" t="s">
        <v>791</v>
      </c>
      <c r="D103" s="130" t="s">
        <v>919</v>
      </c>
      <c r="E103" s="130" t="s">
        <v>919</v>
      </c>
      <c r="F103" s="130" t="s">
        <v>919</v>
      </c>
      <c r="G103" s="130" t="s">
        <v>919</v>
      </c>
      <c r="H103" s="130" t="s">
        <v>919</v>
      </c>
      <c r="I103" s="130" t="s">
        <v>919</v>
      </c>
      <c r="J103" s="130" t="s">
        <v>919</v>
      </c>
      <c r="K103" s="130" t="s">
        <v>919</v>
      </c>
      <c r="L103" s="130" t="s">
        <v>919</v>
      </c>
      <c r="M103" s="130" t="s">
        <v>919</v>
      </c>
      <c r="N103" s="130" t="s">
        <v>919</v>
      </c>
      <c r="O103" s="130" t="s">
        <v>919</v>
      </c>
      <c r="P103" s="130" t="s">
        <v>919</v>
      </c>
      <c r="Q103" s="130" t="s">
        <v>919</v>
      </c>
      <c r="R103" s="130" t="s">
        <v>919</v>
      </c>
      <c r="S103" s="130" t="s">
        <v>919</v>
      </c>
      <c r="T103" s="130" t="s">
        <v>919</v>
      </c>
      <c r="U103" s="130" t="s">
        <v>919</v>
      </c>
      <c r="V103" s="130" t="s">
        <v>919</v>
      </c>
      <c r="W103" s="130" t="s">
        <v>919</v>
      </c>
      <c r="X103" s="130" t="s">
        <v>919</v>
      </c>
      <c r="Y103" s="130" t="s">
        <v>919</v>
      </c>
      <c r="Z103" s="130" t="s">
        <v>919</v>
      </c>
      <c r="AA103" s="376" t="s">
        <v>919</v>
      </c>
      <c r="AB103" s="7"/>
      <c r="AC103" s="7"/>
    </row>
    <row r="104" spans="1:29" ht="41.4" x14ac:dyDescent="0.3">
      <c r="A104" s="299" t="s">
        <v>902</v>
      </c>
      <c r="B104" s="326" t="s">
        <v>903</v>
      </c>
      <c r="C104" s="299" t="s">
        <v>791</v>
      </c>
      <c r="D104" s="130" t="s">
        <v>919</v>
      </c>
      <c r="E104" s="130" t="s">
        <v>919</v>
      </c>
      <c r="F104" s="130" t="s">
        <v>919</v>
      </c>
      <c r="G104" s="130" t="s">
        <v>919</v>
      </c>
      <c r="H104" s="130" t="s">
        <v>919</v>
      </c>
      <c r="I104" s="130" t="s">
        <v>919</v>
      </c>
      <c r="J104" s="130" t="s">
        <v>919</v>
      </c>
      <c r="K104" s="130" t="s">
        <v>919</v>
      </c>
      <c r="L104" s="130" t="s">
        <v>919</v>
      </c>
      <c r="M104" s="130" t="s">
        <v>919</v>
      </c>
      <c r="N104" s="130" t="s">
        <v>919</v>
      </c>
      <c r="O104" s="130" t="s">
        <v>919</v>
      </c>
      <c r="P104" s="130" t="s">
        <v>919</v>
      </c>
      <c r="Q104" s="130" t="s">
        <v>919</v>
      </c>
      <c r="R104" s="130" t="s">
        <v>919</v>
      </c>
      <c r="S104" s="130" t="s">
        <v>919</v>
      </c>
      <c r="T104" s="130" t="s">
        <v>919</v>
      </c>
      <c r="U104" s="130" t="s">
        <v>919</v>
      </c>
      <c r="V104" s="130" t="s">
        <v>919</v>
      </c>
      <c r="W104" s="130" t="s">
        <v>919</v>
      </c>
      <c r="X104" s="130" t="s">
        <v>919</v>
      </c>
      <c r="Y104" s="130" t="s">
        <v>919</v>
      </c>
      <c r="Z104" s="130" t="s">
        <v>919</v>
      </c>
      <c r="AA104" s="376" t="s">
        <v>919</v>
      </c>
      <c r="AB104" s="7"/>
      <c r="AC104" s="7"/>
    </row>
    <row r="105" spans="1:29" ht="27.6" x14ac:dyDescent="0.3">
      <c r="A105" s="299" t="s">
        <v>904</v>
      </c>
      <c r="B105" s="326" t="s">
        <v>905</v>
      </c>
      <c r="C105" s="299" t="s">
        <v>791</v>
      </c>
      <c r="D105" s="130" t="s">
        <v>919</v>
      </c>
      <c r="E105" s="130" t="s">
        <v>919</v>
      </c>
      <c r="F105" s="130" t="s">
        <v>919</v>
      </c>
      <c r="G105" s="130" t="s">
        <v>919</v>
      </c>
      <c r="H105" s="130" t="s">
        <v>919</v>
      </c>
      <c r="I105" s="130" t="s">
        <v>919</v>
      </c>
      <c r="J105" s="130" t="s">
        <v>919</v>
      </c>
      <c r="K105" s="130" t="s">
        <v>919</v>
      </c>
      <c r="L105" s="130" t="s">
        <v>919</v>
      </c>
      <c r="M105" s="130" t="s">
        <v>919</v>
      </c>
      <c r="N105" s="130" t="s">
        <v>919</v>
      </c>
      <c r="O105" s="130" t="s">
        <v>919</v>
      </c>
      <c r="P105" s="130" t="s">
        <v>919</v>
      </c>
      <c r="Q105" s="130" t="s">
        <v>919</v>
      </c>
      <c r="R105" s="130" t="s">
        <v>919</v>
      </c>
      <c r="S105" s="130" t="s">
        <v>919</v>
      </c>
      <c r="T105" s="130" t="s">
        <v>919</v>
      </c>
      <c r="U105" s="130" t="s">
        <v>919</v>
      </c>
      <c r="V105" s="130" t="s">
        <v>919</v>
      </c>
      <c r="W105" s="130" t="s">
        <v>919</v>
      </c>
      <c r="X105" s="130" t="s">
        <v>919</v>
      </c>
      <c r="Y105" s="130" t="s">
        <v>919</v>
      </c>
      <c r="Z105" s="130" t="s">
        <v>919</v>
      </c>
      <c r="AA105" s="376" t="s">
        <v>919</v>
      </c>
      <c r="AB105" s="7"/>
      <c r="AC105" s="7"/>
    </row>
    <row r="106" spans="1:29" ht="41.4" x14ac:dyDescent="0.3">
      <c r="A106" s="299" t="s">
        <v>906</v>
      </c>
      <c r="B106" s="326" t="s">
        <v>907</v>
      </c>
      <c r="C106" s="299" t="s">
        <v>791</v>
      </c>
      <c r="D106" s="130" t="s">
        <v>919</v>
      </c>
      <c r="E106" s="130" t="s">
        <v>919</v>
      </c>
      <c r="F106" s="130" t="s">
        <v>919</v>
      </c>
      <c r="G106" s="130" t="s">
        <v>919</v>
      </c>
      <c r="H106" s="130" t="s">
        <v>919</v>
      </c>
      <c r="I106" s="130" t="s">
        <v>919</v>
      </c>
      <c r="J106" s="130" t="s">
        <v>919</v>
      </c>
      <c r="K106" s="130" t="s">
        <v>919</v>
      </c>
      <c r="L106" s="130" t="s">
        <v>919</v>
      </c>
      <c r="M106" s="130" t="s">
        <v>919</v>
      </c>
      <c r="N106" s="130" t="s">
        <v>919</v>
      </c>
      <c r="O106" s="130" t="s">
        <v>919</v>
      </c>
      <c r="P106" s="130" t="s">
        <v>919</v>
      </c>
      <c r="Q106" s="130" t="s">
        <v>919</v>
      </c>
      <c r="R106" s="130" t="s">
        <v>919</v>
      </c>
      <c r="S106" s="130" t="s">
        <v>919</v>
      </c>
      <c r="T106" s="130" t="s">
        <v>919</v>
      </c>
      <c r="U106" s="130" t="s">
        <v>919</v>
      </c>
      <c r="V106" s="130" t="s">
        <v>919</v>
      </c>
      <c r="W106" s="130" t="s">
        <v>919</v>
      </c>
      <c r="X106" s="130" t="s">
        <v>919</v>
      </c>
      <c r="Y106" s="130" t="s">
        <v>919</v>
      </c>
      <c r="Z106" s="130" t="s">
        <v>919</v>
      </c>
      <c r="AA106" s="376" t="s">
        <v>919</v>
      </c>
      <c r="AB106" s="7"/>
      <c r="AC106" s="7"/>
    </row>
    <row r="107" spans="1:29" ht="55.2" x14ac:dyDescent="0.3">
      <c r="A107" s="299" t="s">
        <v>119</v>
      </c>
      <c r="B107" s="326" t="s">
        <v>908</v>
      </c>
      <c r="C107" s="299" t="s">
        <v>791</v>
      </c>
      <c r="D107" s="130" t="s">
        <v>919</v>
      </c>
      <c r="E107" s="130" t="s">
        <v>919</v>
      </c>
      <c r="F107" s="130" t="s">
        <v>919</v>
      </c>
      <c r="G107" s="130" t="s">
        <v>919</v>
      </c>
      <c r="H107" s="130" t="s">
        <v>919</v>
      </c>
      <c r="I107" s="130" t="s">
        <v>919</v>
      </c>
      <c r="J107" s="130" t="s">
        <v>919</v>
      </c>
      <c r="K107" s="130" t="s">
        <v>919</v>
      </c>
      <c r="L107" s="130" t="s">
        <v>919</v>
      </c>
      <c r="M107" s="130" t="s">
        <v>919</v>
      </c>
      <c r="N107" s="130" t="s">
        <v>919</v>
      </c>
      <c r="O107" s="130" t="s">
        <v>919</v>
      </c>
      <c r="P107" s="130" t="s">
        <v>919</v>
      </c>
      <c r="Q107" s="130" t="s">
        <v>919</v>
      </c>
      <c r="R107" s="130" t="s">
        <v>919</v>
      </c>
      <c r="S107" s="130" t="s">
        <v>919</v>
      </c>
      <c r="T107" s="130" t="s">
        <v>919</v>
      </c>
      <c r="U107" s="130" t="s">
        <v>919</v>
      </c>
      <c r="V107" s="130" t="s">
        <v>919</v>
      </c>
      <c r="W107" s="130" t="s">
        <v>919</v>
      </c>
      <c r="X107" s="130" t="s">
        <v>919</v>
      </c>
      <c r="Y107" s="130" t="s">
        <v>919</v>
      </c>
      <c r="Z107" s="130" t="s">
        <v>919</v>
      </c>
      <c r="AA107" s="376" t="s">
        <v>919</v>
      </c>
      <c r="AB107" s="7"/>
      <c r="AC107" s="7"/>
    </row>
    <row r="108" spans="1:29" ht="55.2" x14ac:dyDescent="0.3">
      <c r="A108" s="299" t="s">
        <v>909</v>
      </c>
      <c r="B108" s="326" t="s">
        <v>910</v>
      </c>
      <c r="C108" s="299" t="s">
        <v>791</v>
      </c>
      <c r="D108" s="130" t="s">
        <v>919</v>
      </c>
      <c r="E108" s="130" t="s">
        <v>919</v>
      </c>
      <c r="F108" s="130" t="s">
        <v>919</v>
      </c>
      <c r="G108" s="130" t="s">
        <v>919</v>
      </c>
      <c r="H108" s="130" t="s">
        <v>919</v>
      </c>
      <c r="I108" s="130" t="s">
        <v>919</v>
      </c>
      <c r="J108" s="130" t="s">
        <v>919</v>
      </c>
      <c r="K108" s="130" t="s">
        <v>919</v>
      </c>
      <c r="L108" s="130" t="s">
        <v>919</v>
      </c>
      <c r="M108" s="130" t="s">
        <v>919</v>
      </c>
      <c r="N108" s="130" t="s">
        <v>919</v>
      </c>
      <c r="O108" s="130" t="s">
        <v>919</v>
      </c>
      <c r="P108" s="130" t="s">
        <v>919</v>
      </c>
      <c r="Q108" s="130" t="s">
        <v>919</v>
      </c>
      <c r="R108" s="130" t="s">
        <v>919</v>
      </c>
      <c r="S108" s="130" t="s">
        <v>919</v>
      </c>
      <c r="T108" s="130" t="s">
        <v>919</v>
      </c>
      <c r="U108" s="130" t="s">
        <v>919</v>
      </c>
      <c r="V108" s="130" t="s">
        <v>919</v>
      </c>
      <c r="W108" s="130" t="s">
        <v>919</v>
      </c>
      <c r="X108" s="130" t="s">
        <v>919</v>
      </c>
      <c r="Y108" s="130" t="s">
        <v>919</v>
      </c>
      <c r="Z108" s="130" t="s">
        <v>919</v>
      </c>
      <c r="AA108" s="376" t="s">
        <v>919</v>
      </c>
      <c r="AB108" s="7"/>
      <c r="AC108" s="7"/>
    </row>
    <row r="109" spans="1:29" ht="41.4" x14ac:dyDescent="0.3">
      <c r="A109" s="299" t="s">
        <v>911</v>
      </c>
      <c r="B109" s="326" t="s">
        <v>912</v>
      </c>
      <c r="C109" s="299" t="s">
        <v>791</v>
      </c>
      <c r="D109" s="130" t="s">
        <v>919</v>
      </c>
      <c r="E109" s="130" t="s">
        <v>919</v>
      </c>
      <c r="F109" s="130" t="s">
        <v>919</v>
      </c>
      <c r="G109" s="130" t="s">
        <v>919</v>
      </c>
      <c r="H109" s="130" t="s">
        <v>919</v>
      </c>
      <c r="I109" s="130" t="s">
        <v>919</v>
      </c>
      <c r="J109" s="130" t="s">
        <v>919</v>
      </c>
      <c r="K109" s="130" t="s">
        <v>919</v>
      </c>
      <c r="L109" s="130" t="s">
        <v>919</v>
      </c>
      <c r="M109" s="130" t="s">
        <v>919</v>
      </c>
      <c r="N109" s="130" t="s">
        <v>919</v>
      </c>
      <c r="O109" s="130" t="s">
        <v>919</v>
      </c>
      <c r="P109" s="130" t="s">
        <v>919</v>
      </c>
      <c r="Q109" s="130" t="s">
        <v>919</v>
      </c>
      <c r="R109" s="130" t="s">
        <v>919</v>
      </c>
      <c r="S109" s="130" t="s">
        <v>919</v>
      </c>
      <c r="T109" s="130" t="s">
        <v>919</v>
      </c>
      <c r="U109" s="130" t="s">
        <v>919</v>
      </c>
      <c r="V109" s="130" t="s">
        <v>919</v>
      </c>
      <c r="W109" s="130" t="s">
        <v>919</v>
      </c>
      <c r="X109" s="130" t="s">
        <v>919</v>
      </c>
      <c r="Y109" s="130" t="s">
        <v>919</v>
      </c>
      <c r="Z109" s="130" t="s">
        <v>919</v>
      </c>
      <c r="AA109" s="376" t="s">
        <v>919</v>
      </c>
      <c r="AB109" s="7"/>
      <c r="AC109" s="7"/>
    </row>
    <row r="110" spans="1:29" ht="41.4" x14ac:dyDescent="0.3">
      <c r="A110" s="299" t="s">
        <v>120</v>
      </c>
      <c r="B110" s="326" t="s">
        <v>913</v>
      </c>
      <c r="C110" s="299" t="s">
        <v>791</v>
      </c>
      <c r="D110" s="130" t="s">
        <v>919</v>
      </c>
      <c r="E110" s="130" t="s">
        <v>919</v>
      </c>
      <c r="F110" s="130" t="s">
        <v>919</v>
      </c>
      <c r="G110" s="130" t="s">
        <v>919</v>
      </c>
      <c r="H110" s="130" t="s">
        <v>919</v>
      </c>
      <c r="I110" s="130" t="s">
        <v>919</v>
      </c>
      <c r="J110" s="130" t="s">
        <v>919</v>
      </c>
      <c r="K110" s="130" t="s">
        <v>919</v>
      </c>
      <c r="L110" s="130" t="s">
        <v>919</v>
      </c>
      <c r="M110" s="130" t="s">
        <v>919</v>
      </c>
      <c r="N110" s="130" t="s">
        <v>919</v>
      </c>
      <c r="O110" s="130" t="s">
        <v>919</v>
      </c>
      <c r="P110" s="130" t="s">
        <v>919</v>
      </c>
      <c r="Q110" s="130" t="s">
        <v>919</v>
      </c>
      <c r="R110" s="130" t="s">
        <v>919</v>
      </c>
      <c r="S110" s="130" t="s">
        <v>919</v>
      </c>
      <c r="T110" s="130" t="s">
        <v>919</v>
      </c>
      <c r="U110" s="130" t="s">
        <v>919</v>
      </c>
      <c r="V110" s="130" t="s">
        <v>919</v>
      </c>
      <c r="W110" s="130" t="s">
        <v>919</v>
      </c>
      <c r="X110" s="130" t="s">
        <v>919</v>
      </c>
      <c r="Y110" s="130" t="s">
        <v>919</v>
      </c>
      <c r="Z110" s="130" t="s">
        <v>919</v>
      </c>
      <c r="AA110" s="376" t="s">
        <v>919</v>
      </c>
      <c r="AB110" s="7"/>
      <c r="AC110" s="7"/>
    </row>
    <row r="111" spans="1:29" ht="41.4" x14ac:dyDescent="0.3">
      <c r="A111" s="299" t="s">
        <v>170</v>
      </c>
      <c r="B111" s="326" t="s">
        <v>914</v>
      </c>
      <c r="C111" s="299" t="s">
        <v>791</v>
      </c>
      <c r="D111" s="130" t="s">
        <v>919</v>
      </c>
      <c r="E111" s="130" t="s">
        <v>919</v>
      </c>
      <c r="F111" s="130" t="s">
        <v>919</v>
      </c>
      <c r="G111" s="130" t="s">
        <v>919</v>
      </c>
      <c r="H111" s="130" t="s">
        <v>919</v>
      </c>
      <c r="I111" s="130" t="s">
        <v>919</v>
      </c>
      <c r="J111" s="130" t="s">
        <v>919</v>
      </c>
      <c r="K111" s="130" t="s">
        <v>919</v>
      </c>
      <c r="L111" s="130" t="s">
        <v>919</v>
      </c>
      <c r="M111" s="130" t="s">
        <v>919</v>
      </c>
      <c r="N111" s="130" t="s">
        <v>919</v>
      </c>
      <c r="O111" s="130" t="s">
        <v>919</v>
      </c>
      <c r="P111" s="130" t="s">
        <v>919</v>
      </c>
      <c r="Q111" s="130" t="s">
        <v>919</v>
      </c>
      <c r="R111" s="130" t="s">
        <v>919</v>
      </c>
      <c r="S111" s="130" t="s">
        <v>919</v>
      </c>
      <c r="T111" s="130" t="s">
        <v>919</v>
      </c>
      <c r="U111" s="130" t="s">
        <v>919</v>
      </c>
      <c r="V111" s="130" t="s">
        <v>919</v>
      </c>
      <c r="W111" s="130" t="s">
        <v>919</v>
      </c>
      <c r="X111" s="130" t="s">
        <v>919</v>
      </c>
      <c r="Y111" s="130" t="s">
        <v>919</v>
      </c>
      <c r="Z111" s="130" t="s">
        <v>919</v>
      </c>
      <c r="AA111" s="376" t="s">
        <v>919</v>
      </c>
      <c r="AB111" s="7"/>
      <c r="AC111" s="7"/>
    </row>
    <row r="112" spans="1:29" ht="40.799999999999997" x14ac:dyDescent="0.3">
      <c r="A112" s="299" t="s">
        <v>172</v>
      </c>
      <c r="B112" s="326" t="s">
        <v>915</v>
      </c>
      <c r="C112" s="299" t="s">
        <v>791</v>
      </c>
      <c r="D112" s="130" t="s">
        <v>919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1</v>
      </c>
      <c r="L112" s="130"/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f>S113+S114</f>
        <v>2</v>
      </c>
      <c r="T112" s="130" t="s">
        <v>919</v>
      </c>
      <c r="U112" s="130" t="s">
        <v>919</v>
      </c>
      <c r="V112" s="130" t="s">
        <v>919</v>
      </c>
      <c r="W112" s="130" t="s">
        <v>919</v>
      </c>
      <c r="X112" s="130" t="s">
        <v>919</v>
      </c>
      <c r="Y112" s="130" t="s">
        <v>919</v>
      </c>
      <c r="Z112" s="130" t="s">
        <v>919</v>
      </c>
      <c r="AA112" s="380" t="s">
        <v>986</v>
      </c>
      <c r="AB112" s="7"/>
      <c r="AC112" s="7"/>
    </row>
    <row r="113" spans="1:29" x14ac:dyDescent="0.3">
      <c r="A113" s="299" t="s">
        <v>916</v>
      </c>
      <c r="B113" s="326" t="s">
        <v>917</v>
      </c>
      <c r="C113" s="299" t="s">
        <v>918</v>
      </c>
      <c r="D113" s="130" t="s">
        <v>919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30">
        <v>1</v>
      </c>
      <c r="L113" s="130"/>
      <c r="M113" s="130">
        <v>0</v>
      </c>
      <c r="N113" s="130">
        <v>0</v>
      </c>
      <c r="O113" s="130">
        <v>0</v>
      </c>
      <c r="P113" s="130">
        <v>0</v>
      </c>
      <c r="Q113" s="130">
        <v>0</v>
      </c>
      <c r="R113" s="130">
        <v>0</v>
      </c>
      <c r="S113" s="130">
        <v>1</v>
      </c>
      <c r="T113" s="130">
        <v>0</v>
      </c>
      <c r="U113" s="130">
        <v>0</v>
      </c>
      <c r="V113" s="130">
        <v>0</v>
      </c>
      <c r="W113" s="130">
        <v>0</v>
      </c>
      <c r="X113" s="130">
        <v>0</v>
      </c>
      <c r="Y113" s="130">
        <v>0</v>
      </c>
      <c r="Z113" s="130">
        <v>0</v>
      </c>
      <c r="AA113" s="376" t="s">
        <v>919</v>
      </c>
      <c r="AB113" s="7"/>
      <c r="AC113" s="7"/>
    </row>
    <row r="114" spans="1:29" ht="51.75" customHeight="1" x14ac:dyDescent="0.3">
      <c r="A114" s="327" t="s">
        <v>981</v>
      </c>
      <c r="B114" s="332" t="s">
        <v>976</v>
      </c>
      <c r="C114" s="327" t="s">
        <v>982</v>
      </c>
      <c r="D114" s="130" t="s">
        <v>919</v>
      </c>
      <c r="E114" s="130" t="s">
        <v>919</v>
      </c>
      <c r="F114" s="130" t="s">
        <v>919</v>
      </c>
      <c r="G114" s="130" t="s">
        <v>919</v>
      </c>
      <c r="H114" s="130" t="s">
        <v>919</v>
      </c>
      <c r="I114" s="130" t="s">
        <v>919</v>
      </c>
      <c r="J114" s="130" t="s">
        <v>919</v>
      </c>
      <c r="K114" s="130" t="s">
        <v>919</v>
      </c>
      <c r="L114" s="130"/>
      <c r="M114" s="130" t="s">
        <v>919</v>
      </c>
      <c r="N114" s="130" t="s">
        <v>919</v>
      </c>
      <c r="O114" s="130" t="s">
        <v>919</v>
      </c>
      <c r="P114" s="130" t="s">
        <v>919</v>
      </c>
      <c r="Q114" s="130" t="s">
        <v>919</v>
      </c>
      <c r="R114" s="130" t="s">
        <v>919</v>
      </c>
      <c r="S114" s="130">
        <v>1</v>
      </c>
      <c r="T114" s="130" t="s">
        <v>919</v>
      </c>
      <c r="U114" s="130" t="s">
        <v>919</v>
      </c>
      <c r="V114" s="130" t="s">
        <v>919</v>
      </c>
      <c r="W114" s="130" t="s">
        <v>919</v>
      </c>
      <c r="X114" s="130" t="s">
        <v>919</v>
      </c>
      <c r="Y114" s="130" t="s">
        <v>919</v>
      </c>
      <c r="Z114" s="130" t="s">
        <v>919</v>
      </c>
      <c r="AA114" s="380" t="s">
        <v>986</v>
      </c>
      <c r="AB114" s="7"/>
      <c r="AC114" s="7"/>
    </row>
    <row r="115" spans="1:29" ht="37.5" customHeight="1" x14ac:dyDescent="0.3">
      <c r="A115" s="378" t="s">
        <v>68</v>
      </c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7"/>
      <c r="AC115" s="7"/>
    </row>
    <row r="116" spans="1:29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115:AA115"/>
    <mergeCell ref="A13:AA13"/>
    <mergeCell ref="T15:Z17"/>
    <mergeCell ref="A5:AA5"/>
    <mergeCell ref="A8:AA8"/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view="pageBreakPreview" zoomScale="75" zoomScaleSheetLayoutView="75" workbookViewId="0">
      <selection activeCell="D16" sqref="D16:D19"/>
    </sheetView>
  </sheetViews>
  <sheetFormatPr defaultColWidth="9" defaultRowHeight="15.6" x14ac:dyDescent="0.3"/>
  <cols>
    <col min="1" max="1" width="9.09765625" style="5" customWidth="1"/>
    <col min="2" max="2" width="34" style="5" customWidth="1"/>
    <col min="3" max="3" width="16.59765625" style="5" customWidth="1"/>
    <col min="4" max="4" width="28" style="5" customWidth="1"/>
    <col min="5" max="5" width="6.09765625" style="5" customWidth="1"/>
    <col min="6" max="6" width="5.3984375" style="5" customWidth="1"/>
    <col min="7" max="7" width="5.19921875" style="5" customWidth="1"/>
    <col min="8" max="8" width="6.59765625" style="5" customWidth="1"/>
    <col min="9" max="9" width="6.8984375" style="5" customWidth="1"/>
    <col min="10" max="10" width="10.3984375" style="5" customWidth="1"/>
    <col min="11" max="11" width="5.5" style="5" customWidth="1"/>
    <col min="12" max="12" width="6.5" style="5" customWidth="1"/>
    <col min="13" max="14" width="6.09765625" style="5" customWidth="1"/>
    <col min="15" max="20" width="5.09765625" style="5" customWidth="1"/>
    <col min="21" max="21" width="16.19921875" style="5" customWidth="1"/>
    <col min="22" max="22" width="7.5" style="5" customWidth="1"/>
    <col min="23" max="23" width="6.8984375" style="5" customWidth="1"/>
    <col min="24" max="24" width="9" style="5"/>
    <col min="25" max="25" width="8.8984375" style="5" customWidth="1"/>
    <col min="26" max="16384" width="9" style="5"/>
  </cols>
  <sheetData>
    <row r="1" spans="1:54" ht="18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9" t="s">
        <v>57</v>
      </c>
      <c r="V1" s="7"/>
      <c r="W1" s="7"/>
      <c r="X1" s="10"/>
      <c r="Z1" s="7"/>
      <c r="AC1" s="2"/>
    </row>
    <row r="2" spans="1:54" ht="18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4" t="s">
        <v>0</v>
      </c>
      <c r="V2" s="7"/>
      <c r="W2" s="7"/>
      <c r="X2" s="10"/>
      <c r="Z2" s="7"/>
      <c r="AC2" s="2"/>
    </row>
    <row r="3" spans="1:54" ht="18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 t="s">
        <v>770</v>
      </c>
      <c r="V3" s="7"/>
      <c r="W3" s="7"/>
      <c r="X3" s="10"/>
      <c r="Z3" s="7"/>
      <c r="AC3" s="2"/>
    </row>
    <row r="4" spans="1:54" s="18" customFormat="1" ht="18.75" customHeight="1" x14ac:dyDescent="0.3">
      <c r="A4" s="244" t="s">
        <v>769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134"/>
      <c r="W4" s="134"/>
      <c r="X4" s="134"/>
      <c r="Y4" s="134"/>
      <c r="Z4" s="127"/>
      <c r="AA4" s="127"/>
      <c r="AB4" s="127"/>
      <c r="AC4" s="127"/>
      <c r="AD4" s="127"/>
    </row>
    <row r="5" spans="1:54" s="8" customFormat="1" ht="18.75" customHeight="1" x14ac:dyDescent="0.35">
      <c r="A5" s="218" t="s">
        <v>956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1:54" s="8" customFormat="1" ht="15" customHeight="1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1:54" s="8" customFormat="1" ht="18.75" customHeight="1" x14ac:dyDescent="0.35">
      <c r="A7" s="218" t="s">
        <v>925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111"/>
      <c r="W7" s="111"/>
      <c r="X7" s="111"/>
      <c r="Y7" s="111"/>
      <c r="Z7" s="111"/>
      <c r="AA7" s="111"/>
      <c r="AB7" s="111"/>
      <c r="AC7" s="111"/>
      <c r="AD7" s="111"/>
    </row>
    <row r="8" spans="1:54" ht="15.75" customHeight="1" x14ac:dyDescent="0.3">
      <c r="A8" s="245" t="s">
        <v>67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16"/>
      <c r="W8" s="16"/>
      <c r="X8" s="16"/>
      <c r="Y8" s="16"/>
      <c r="Z8" s="20"/>
      <c r="AA8" s="20"/>
      <c r="AB8" s="20"/>
      <c r="AC8" s="20"/>
      <c r="AD8" s="20"/>
    </row>
    <row r="9" spans="1:54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54" ht="18" x14ac:dyDescent="0.35">
      <c r="A10" s="219" t="s">
        <v>924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54" ht="18" x14ac:dyDescent="0.35">
      <c r="AD11" s="24"/>
    </row>
    <row r="12" spans="1:54" ht="18" x14ac:dyDescent="0.3">
      <c r="B12" s="216" t="s">
        <v>788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15"/>
      <c r="W12" s="15"/>
      <c r="X12" s="15"/>
      <c r="Y12" s="15"/>
      <c r="Z12" s="15"/>
      <c r="AA12" s="120"/>
      <c r="AB12" s="120"/>
      <c r="AC12" s="120"/>
      <c r="AD12" s="120"/>
    </row>
    <row r="13" spans="1:54" x14ac:dyDescent="0.3">
      <c r="A13" s="220" t="s">
        <v>963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54" ht="13.5" customHeight="1" x14ac:dyDescent="0.3">
      <c r="A14" s="7"/>
      <c r="B14" s="131"/>
      <c r="C14" s="132"/>
      <c r="D14" s="132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H14" s="3"/>
    </row>
    <row r="15" spans="1:54" ht="12.75" customHeight="1" x14ac:dyDescent="0.3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128"/>
      <c r="W15" s="128"/>
      <c r="X15" s="128"/>
      <c r="Y15" s="128"/>
      <c r="Z15" s="128"/>
      <c r="AA15" s="128"/>
      <c r="AB15" s="121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x14ac:dyDescent="0.3">
      <c r="A16" s="236" t="s">
        <v>61</v>
      </c>
      <c r="B16" s="239" t="s">
        <v>19</v>
      </c>
      <c r="C16" s="239" t="s">
        <v>5</v>
      </c>
      <c r="D16" s="236" t="s">
        <v>60</v>
      </c>
      <c r="E16" s="239" t="s">
        <v>70</v>
      </c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 t="s">
        <v>147</v>
      </c>
      <c r="Q16" s="239"/>
      <c r="R16" s="239"/>
      <c r="S16" s="239"/>
      <c r="T16" s="239"/>
      <c r="U16" s="239" t="s">
        <v>7</v>
      </c>
      <c r="V16" s="122"/>
      <c r="W16" s="9"/>
      <c r="X16" s="7"/>
      <c r="Y16" s="7"/>
      <c r="Z16" s="7"/>
      <c r="AA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x14ac:dyDescent="0.3">
      <c r="A17" s="237"/>
      <c r="B17" s="239"/>
      <c r="C17" s="239"/>
      <c r="D17" s="237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122"/>
      <c r="W17" s="9"/>
      <c r="X17" s="7"/>
      <c r="Y17" s="7"/>
      <c r="Z17" s="7"/>
      <c r="AA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27.75" customHeight="1" x14ac:dyDescent="0.3">
      <c r="A18" s="237"/>
      <c r="B18" s="239"/>
      <c r="C18" s="239"/>
      <c r="D18" s="237"/>
      <c r="E18" s="243" t="s">
        <v>9</v>
      </c>
      <c r="F18" s="243"/>
      <c r="G18" s="243"/>
      <c r="H18" s="243"/>
      <c r="I18" s="243"/>
      <c r="J18" s="243" t="s">
        <v>10</v>
      </c>
      <c r="K18" s="243"/>
      <c r="L18" s="243"/>
      <c r="M18" s="243"/>
      <c r="N18" s="243"/>
      <c r="O18" s="243"/>
      <c r="P18" s="239"/>
      <c r="Q18" s="239"/>
      <c r="R18" s="239"/>
      <c r="S18" s="239"/>
      <c r="T18" s="239"/>
      <c r="U18" s="239"/>
      <c r="V18" s="9"/>
      <c r="W18" s="9"/>
      <c r="X18" s="7"/>
      <c r="Y18" s="7"/>
      <c r="Z18" s="7"/>
      <c r="AA18" s="7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81.75" customHeight="1" x14ac:dyDescent="0.3">
      <c r="A19" s="238"/>
      <c r="B19" s="239"/>
      <c r="C19" s="239"/>
      <c r="D19" s="238"/>
      <c r="E19" s="37" t="s">
        <v>2</v>
      </c>
      <c r="F19" s="37" t="s">
        <v>3</v>
      </c>
      <c r="G19" s="37" t="s">
        <v>51</v>
      </c>
      <c r="H19" s="37" t="s">
        <v>1</v>
      </c>
      <c r="I19" s="37" t="s">
        <v>13</v>
      </c>
      <c r="J19" s="38" t="s">
        <v>151</v>
      </c>
      <c r="K19" s="37" t="s">
        <v>2</v>
      </c>
      <c r="L19" s="37" t="s">
        <v>3</v>
      </c>
      <c r="M19" s="37" t="s">
        <v>51</v>
      </c>
      <c r="N19" s="37" t="s">
        <v>1</v>
      </c>
      <c r="O19" s="37" t="s">
        <v>13</v>
      </c>
      <c r="P19" s="37" t="s">
        <v>2</v>
      </c>
      <c r="Q19" s="37" t="s">
        <v>3</v>
      </c>
      <c r="R19" s="37" t="s">
        <v>51</v>
      </c>
      <c r="S19" s="37" t="s">
        <v>1</v>
      </c>
      <c r="T19" s="37" t="s">
        <v>13</v>
      </c>
      <c r="U19" s="239"/>
      <c r="V19" s="9"/>
      <c r="W19" s="9"/>
      <c r="X19" s="7"/>
      <c r="Y19" s="7"/>
      <c r="Z19" s="7"/>
      <c r="AA19" s="7"/>
    </row>
    <row r="20" spans="1:54" x14ac:dyDescent="0.3">
      <c r="A20" s="22">
        <v>1</v>
      </c>
      <c r="B20" s="22">
        <v>2</v>
      </c>
      <c r="C20" s="22">
        <v>3</v>
      </c>
      <c r="D20" s="130">
        <v>4</v>
      </c>
      <c r="E20" s="22">
        <f t="shared" ref="E20:U20" si="0">D20+1</f>
        <v>5</v>
      </c>
      <c r="F20" s="22">
        <f t="shared" si="0"/>
        <v>6</v>
      </c>
      <c r="G20" s="22">
        <f t="shared" si="0"/>
        <v>7</v>
      </c>
      <c r="H20" s="22">
        <f t="shared" si="0"/>
        <v>8</v>
      </c>
      <c r="I20" s="22">
        <f t="shared" si="0"/>
        <v>9</v>
      </c>
      <c r="J20" s="22">
        <f t="shared" si="0"/>
        <v>10</v>
      </c>
      <c r="K20" s="22">
        <f t="shared" si="0"/>
        <v>11</v>
      </c>
      <c r="L20" s="22">
        <f t="shared" si="0"/>
        <v>12</v>
      </c>
      <c r="M20" s="22">
        <f t="shared" si="0"/>
        <v>13</v>
      </c>
      <c r="N20" s="22">
        <f t="shared" si="0"/>
        <v>14</v>
      </c>
      <c r="O20" s="22">
        <f t="shared" si="0"/>
        <v>15</v>
      </c>
      <c r="P20" s="22">
        <f t="shared" si="0"/>
        <v>16</v>
      </c>
      <c r="Q20" s="22">
        <f t="shared" si="0"/>
        <v>17</v>
      </c>
      <c r="R20" s="22">
        <f t="shared" si="0"/>
        <v>18</v>
      </c>
      <c r="S20" s="22">
        <f t="shared" si="0"/>
        <v>19</v>
      </c>
      <c r="T20" s="22">
        <f t="shared" si="0"/>
        <v>20</v>
      </c>
      <c r="U20" s="22">
        <f t="shared" si="0"/>
        <v>21</v>
      </c>
      <c r="V20" s="7"/>
      <c r="W20" s="7"/>
      <c r="X20" s="7"/>
      <c r="Y20" s="7"/>
      <c r="Z20" s="7"/>
      <c r="AA20" s="7"/>
    </row>
    <row r="21" spans="1:54" x14ac:dyDescent="0.3">
      <c r="A21" s="226" t="s">
        <v>72</v>
      </c>
      <c r="B21" s="249"/>
      <c r="C21" s="227"/>
      <c r="D21" s="13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33"/>
      <c r="Q21" s="133"/>
      <c r="R21" s="133"/>
      <c r="S21" s="133"/>
      <c r="T21" s="133"/>
      <c r="U21" s="133"/>
      <c r="V21" s="7"/>
      <c r="W21" s="7"/>
      <c r="X21" s="7"/>
      <c r="Y21" s="7"/>
      <c r="Z21" s="7"/>
      <c r="AA21" s="7"/>
    </row>
    <row r="22" spans="1:54" ht="27.75" customHeight="1" x14ac:dyDescent="0.3">
      <c r="A22" s="148"/>
      <c r="B22" s="246" t="s">
        <v>984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8"/>
      <c r="V22" s="7"/>
      <c r="W22" s="7"/>
      <c r="X22" s="7"/>
      <c r="Y22" s="7"/>
      <c r="Z22" s="7"/>
      <c r="AA22" s="7"/>
    </row>
    <row r="23" spans="1:54" s="1" customFormat="1" ht="24" customHeight="1" x14ac:dyDescent="0.3">
      <c r="A23" s="152"/>
      <c r="B23" s="152"/>
      <c r="C23" s="152"/>
      <c r="D23" s="123"/>
      <c r="E23" s="124"/>
      <c r="F23" s="124"/>
      <c r="G23" s="124"/>
      <c r="H23" s="125"/>
      <c r="I23" s="125"/>
      <c r="J23" s="125"/>
      <c r="K23" s="125"/>
      <c r="L23" s="125"/>
      <c r="M23" s="125"/>
      <c r="N23" s="125"/>
      <c r="O23" s="125"/>
      <c r="P23" s="135"/>
      <c r="Q23" s="135"/>
      <c r="R23" s="135"/>
      <c r="S23" s="135"/>
      <c r="T23" s="135"/>
      <c r="U23" s="3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</row>
    <row r="24" spans="1:54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54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54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54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54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54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9">
    <mergeCell ref="A4:U4"/>
    <mergeCell ref="A7:U7"/>
    <mergeCell ref="A10:U10"/>
    <mergeCell ref="A5:U5"/>
    <mergeCell ref="A8:U8"/>
    <mergeCell ref="B16:B19"/>
    <mergeCell ref="C16:C19"/>
    <mergeCell ref="E18:I18"/>
    <mergeCell ref="B12:U12"/>
    <mergeCell ref="B22:U22"/>
    <mergeCell ref="A21:C21"/>
    <mergeCell ref="A13:U13"/>
    <mergeCell ref="J18:O18"/>
    <mergeCell ref="D16:D19"/>
    <mergeCell ref="E16:O17"/>
    <mergeCell ref="P16:T18"/>
    <mergeCell ref="U16:U19"/>
    <mergeCell ref="A15:U15"/>
    <mergeCell ref="A16:A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16"/>
  <sheetViews>
    <sheetView view="pageBreakPreview" zoomScale="75" zoomScaleNormal="60" zoomScaleSheetLayoutView="75" workbookViewId="0">
      <selection activeCell="P16" sqref="A15:AK114"/>
    </sheetView>
  </sheetViews>
  <sheetFormatPr defaultColWidth="9" defaultRowHeight="12" x14ac:dyDescent="0.25"/>
  <cols>
    <col min="1" max="1" width="10.09765625" style="101" customWidth="1"/>
    <col min="2" max="2" width="40.3984375" style="101" customWidth="1"/>
    <col min="3" max="3" width="14.8984375" style="101" customWidth="1"/>
    <col min="4" max="21" width="7.59765625" style="101" customWidth="1"/>
    <col min="22" max="22" width="12" style="101" customWidth="1"/>
    <col min="23" max="23" width="11.69921875" style="101" customWidth="1"/>
    <col min="24" max="24" width="12.8984375" style="101" customWidth="1"/>
    <col min="25" max="25" width="13.8984375" style="101" customWidth="1"/>
    <col min="26" max="34" width="7.59765625" style="101" customWidth="1"/>
    <col min="35" max="35" width="9.8984375" style="101" customWidth="1"/>
    <col min="36" max="36" width="11.09765625" style="101" customWidth="1"/>
    <col min="37" max="37" width="10.5" style="101" customWidth="1"/>
    <col min="38" max="16384" width="9" style="101"/>
  </cols>
  <sheetData>
    <row r="2" spans="1:37" ht="15.6" x14ac:dyDescent="0.25">
      <c r="J2" s="136"/>
      <c r="K2" s="251"/>
      <c r="L2" s="251"/>
      <c r="M2" s="251"/>
      <c r="N2" s="251"/>
      <c r="O2" s="136"/>
    </row>
    <row r="3" spans="1:37" x14ac:dyDescent="0.25">
      <c r="J3" s="102"/>
      <c r="K3" s="102"/>
      <c r="L3" s="102"/>
      <c r="M3" s="102"/>
      <c r="N3" s="102"/>
      <c r="O3" s="102"/>
    </row>
    <row r="4" spans="1:37" s="8" customFormat="1" ht="18" x14ac:dyDescent="0.35">
      <c r="A4" s="221" t="s">
        <v>766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</row>
    <row r="5" spans="1:37" s="8" customFormat="1" ht="18.75" customHeight="1" x14ac:dyDescent="0.35">
      <c r="A5" s="218" t="s">
        <v>928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</row>
    <row r="6" spans="1:37" s="8" customFormat="1" ht="18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37" s="8" customFormat="1" ht="18.75" customHeight="1" x14ac:dyDescent="0.35">
      <c r="A7" s="218" t="s">
        <v>957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</row>
    <row r="8" spans="1:37" s="5" customFormat="1" ht="15.6" x14ac:dyDescent="0.3">
      <c r="A8" s="220" t="s">
        <v>777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</row>
    <row r="9" spans="1:37" s="5" customFormat="1" ht="15.6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37" s="5" customFormat="1" ht="18" x14ac:dyDescent="0.35">
      <c r="A10" s="219" t="s">
        <v>926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</row>
    <row r="11" spans="1:37" s="5" customFormat="1" ht="15.6" x14ac:dyDescent="0.3"/>
    <row r="12" spans="1:37" s="5" customFormat="1" ht="18" x14ac:dyDescent="0.3">
      <c r="A12" s="216" t="s">
        <v>971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</row>
    <row r="13" spans="1:37" s="5" customFormat="1" ht="15.6" x14ac:dyDescent="0.3">
      <c r="A13" s="220" t="s">
        <v>776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</row>
    <row r="14" spans="1:37" s="102" customFormat="1" ht="15.75" customHeight="1" x14ac:dyDescent="0.2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</row>
    <row r="15" spans="1:37" s="103" customFormat="1" ht="63" customHeight="1" x14ac:dyDescent="0.3">
      <c r="A15" s="381" t="s">
        <v>61</v>
      </c>
      <c r="B15" s="381" t="s">
        <v>18</v>
      </c>
      <c r="C15" s="381" t="s">
        <v>5</v>
      </c>
      <c r="D15" s="381" t="s">
        <v>997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</row>
    <row r="16" spans="1:37" ht="87.75" customHeight="1" x14ac:dyDescent="0.25">
      <c r="A16" s="381"/>
      <c r="B16" s="381"/>
      <c r="C16" s="381"/>
      <c r="D16" s="381" t="s">
        <v>751</v>
      </c>
      <c r="E16" s="381"/>
      <c r="F16" s="381"/>
      <c r="G16" s="381"/>
      <c r="H16" s="381"/>
      <c r="I16" s="381"/>
      <c r="J16" s="381" t="s">
        <v>752</v>
      </c>
      <c r="K16" s="381"/>
      <c r="L16" s="381"/>
      <c r="M16" s="381"/>
      <c r="N16" s="381"/>
      <c r="O16" s="381"/>
      <c r="P16" s="381" t="s">
        <v>753</v>
      </c>
      <c r="Q16" s="381"/>
      <c r="R16" s="381"/>
      <c r="S16" s="381"/>
      <c r="T16" s="381"/>
      <c r="U16" s="381"/>
      <c r="V16" s="381" t="s">
        <v>754</v>
      </c>
      <c r="W16" s="381"/>
      <c r="X16" s="381"/>
      <c r="Y16" s="381"/>
      <c r="Z16" s="381" t="s">
        <v>755</v>
      </c>
      <c r="AA16" s="381"/>
      <c r="AB16" s="381"/>
      <c r="AC16" s="381"/>
      <c r="AD16" s="381"/>
      <c r="AE16" s="381"/>
      <c r="AF16" s="381" t="s">
        <v>756</v>
      </c>
      <c r="AG16" s="381"/>
      <c r="AH16" s="381"/>
      <c r="AI16" s="381"/>
      <c r="AJ16" s="381" t="s">
        <v>757</v>
      </c>
      <c r="AK16" s="381"/>
    </row>
    <row r="17" spans="1:38" s="104" customFormat="1" ht="108.75" customHeight="1" x14ac:dyDescent="0.25">
      <c r="A17" s="381"/>
      <c r="B17" s="381"/>
      <c r="C17" s="381"/>
      <c r="D17" s="382" t="s">
        <v>999</v>
      </c>
      <c r="E17" s="382"/>
      <c r="F17" s="382" t="s">
        <v>1000</v>
      </c>
      <c r="G17" s="382"/>
      <c r="H17" s="382" t="s">
        <v>1001</v>
      </c>
      <c r="I17" s="382"/>
      <c r="J17" s="382" t="s">
        <v>998</v>
      </c>
      <c r="K17" s="382"/>
      <c r="L17" s="382" t="s">
        <v>953</v>
      </c>
      <c r="M17" s="382"/>
      <c r="N17" s="382" t="s">
        <v>954</v>
      </c>
      <c r="O17" s="382"/>
      <c r="P17" s="383" t="s">
        <v>1002</v>
      </c>
      <c r="Q17" s="383"/>
      <c r="R17" s="383" t="s">
        <v>1003</v>
      </c>
      <c r="S17" s="383"/>
      <c r="T17" s="383" t="s">
        <v>1004</v>
      </c>
      <c r="U17" s="383"/>
      <c r="V17" s="383" t="s">
        <v>1005</v>
      </c>
      <c r="W17" s="383"/>
      <c r="X17" s="383" t="s">
        <v>1006</v>
      </c>
      <c r="Y17" s="383"/>
      <c r="Z17" s="383" t="s">
        <v>1007</v>
      </c>
      <c r="AA17" s="383"/>
      <c r="AB17" s="383" t="s">
        <v>1008</v>
      </c>
      <c r="AC17" s="383"/>
      <c r="AD17" s="383" t="s">
        <v>1009</v>
      </c>
      <c r="AE17" s="383"/>
      <c r="AF17" s="384" t="s">
        <v>1010</v>
      </c>
      <c r="AG17" s="384"/>
      <c r="AH17" s="384" t="s">
        <v>1011</v>
      </c>
      <c r="AI17" s="384"/>
      <c r="AJ17" s="382" t="s">
        <v>955</v>
      </c>
      <c r="AK17" s="382"/>
    </row>
    <row r="18" spans="1:38" ht="36" customHeight="1" x14ac:dyDescent="0.25">
      <c r="A18" s="381"/>
      <c r="B18" s="381"/>
      <c r="C18" s="381"/>
      <c r="D18" s="385" t="s">
        <v>9</v>
      </c>
      <c r="E18" s="386" t="s">
        <v>10</v>
      </c>
      <c r="F18" s="385" t="s">
        <v>9</v>
      </c>
      <c r="G18" s="386" t="s">
        <v>10</v>
      </c>
      <c r="H18" s="385" t="s">
        <v>9</v>
      </c>
      <c r="I18" s="386" t="s">
        <v>10</v>
      </c>
      <c r="J18" s="385" t="s">
        <v>9</v>
      </c>
      <c r="K18" s="386" t="s">
        <v>10</v>
      </c>
      <c r="L18" s="385" t="s">
        <v>9</v>
      </c>
      <c r="M18" s="386" t="s">
        <v>10</v>
      </c>
      <c r="N18" s="385" t="s">
        <v>9</v>
      </c>
      <c r="O18" s="386" t="s">
        <v>10</v>
      </c>
      <c r="P18" s="385" t="s">
        <v>9</v>
      </c>
      <c r="Q18" s="386" t="s">
        <v>10</v>
      </c>
      <c r="R18" s="385" t="s">
        <v>9</v>
      </c>
      <c r="S18" s="386" t="s">
        <v>10</v>
      </c>
      <c r="T18" s="385" t="s">
        <v>9</v>
      </c>
      <c r="U18" s="386" t="s">
        <v>10</v>
      </c>
      <c r="V18" s="385" t="s">
        <v>9</v>
      </c>
      <c r="W18" s="386" t="s">
        <v>10</v>
      </c>
      <c r="X18" s="385" t="s">
        <v>9</v>
      </c>
      <c r="Y18" s="386" t="s">
        <v>10</v>
      </c>
      <c r="Z18" s="385" t="s">
        <v>9</v>
      </c>
      <c r="AA18" s="386" t="s">
        <v>10</v>
      </c>
      <c r="AB18" s="385" t="s">
        <v>9</v>
      </c>
      <c r="AC18" s="386" t="s">
        <v>10</v>
      </c>
      <c r="AD18" s="385" t="s">
        <v>9</v>
      </c>
      <c r="AE18" s="386" t="s">
        <v>10</v>
      </c>
      <c r="AF18" s="385" t="s">
        <v>9</v>
      </c>
      <c r="AG18" s="386" t="s">
        <v>10</v>
      </c>
      <c r="AH18" s="385" t="s">
        <v>9</v>
      </c>
      <c r="AI18" s="386" t="s">
        <v>10</v>
      </c>
      <c r="AJ18" s="385" t="s">
        <v>9</v>
      </c>
      <c r="AK18" s="386" t="s">
        <v>10</v>
      </c>
    </row>
    <row r="19" spans="1:38" s="105" customFormat="1" ht="15.6" x14ac:dyDescent="0.3">
      <c r="A19" s="387">
        <v>1</v>
      </c>
      <c r="B19" s="388">
        <v>2</v>
      </c>
      <c r="C19" s="387">
        <v>3</v>
      </c>
      <c r="D19" s="389" t="s">
        <v>25</v>
      </c>
      <c r="E19" s="389" t="s">
        <v>26</v>
      </c>
      <c r="F19" s="389" t="s">
        <v>758</v>
      </c>
      <c r="G19" s="389" t="s">
        <v>759</v>
      </c>
      <c r="H19" s="389" t="s">
        <v>760</v>
      </c>
      <c r="I19" s="389" t="s">
        <v>760</v>
      </c>
      <c r="J19" s="389" t="s">
        <v>27</v>
      </c>
      <c r="K19" s="389" t="s">
        <v>28</v>
      </c>
      <c r="L19" s="389" t="s">
        <v>29</v>
      </c>
      <c r="M19" s="389" t="s">
        <v>30</v>
      </c>
      <c r="N19" s="389" t="s">
        <v>761</v>
      </c>
      <c r="O19" s="389" t="s">
        <v>761</v>
      </c>
      <c r="P19" s="389" t="s">
        <v>31</v>
      </c>
      <c r="Q19" s="389" t="s">
        <v>32</v>
      </c>
      <c r="R19" s="389" t="s">
        <v>33</v>
      </c>
      <c r="S19" s="389" t="s">
        <v>34</v>
      </c>
      <c r="T19" s="389" t="s">
        <v>762</v>
      </c>
      <c r="U19" s="389" t="s">
        <v>762</v>
      </c>
      <c r="V19" s="389" t="s">
        <v>35</v>
      </c>
      <c r="W19" s="389" t="s">
        <v>36</v>
      </c>
      <c r="X19" s="389" t="s">
        <v>37</v>
      </c>
      <c r="Y19" s="389" t="s">
        <v>38</v>
      </c>
      <c r="Z19" s="389" t="s">
        <v>39</v>
      </c>
      <c r="AA19" s="389" t="s">
        <v>40</v>
      </c>
      <c r="AB19" s="389" t="s">
        <v>41</v>
      </c>
      <c r="AC19" s="389" t="s">
        <v>42</v>
      </c>
      <c r="AD19" s="389" t="s">
        <v>763</v>
      </c>
      <c r="AE19" s="389" t="s">
        <v>763</v>
      </c>
      <c r="AF19" s="389" t="s">
        <v>43</v>
      </c>
      <c r="AG19" s="389" t="s">
        <v>44</v>
      </c>
      <c r="AH19" s="389" t="s">
        <v>45</v>
      </c>
      <c r="AI19" s="389" t="s">
        <v>46</v>
      </c>
      <c r="AJ19" s="389" t="s">
        <v>47</v>
      </c>
      <c r="AK19" s="389" t="s">
        <v>48</v>
      </c>
    </row>
    <row r="20" spans="1:38" s="105" customFormat="1" ht="27.6" x14ac:dyDescent="0.3">
      <c r="A20" s="299" t="s">
        <v>920</v>
      </c>
      <c r="B20" s="302" t="s">
        <v>72</v>
      </c>
      <c r="C20" s="299" t="s">
        <v>919</v>
      </c>
      <c r="D20" s="390" t="s">
        <v>919</v>
      </c>
      <c r="E20" s="390" t="s">
        <v>919</v>
      </c>
      <c r="F20" s="390" t="s">
        <v>919</v>
      </c>
      <c r="G20" s="390" t="s">
        <v>919</v>
      </c>
      <c r="H20" s="390" t="s">
        <v>919</v>
      </c>
      <c r="I20" s="390" t="s">
        <v>919</v>
      </c>
      <c r="J20" s="391">
        <f>J22</f>
        <v>0.32</v>
      </c>
      <c r="K20" s="391">
        <f>K22</f>
        <v>0.32</v>
      </c>
      <c r="L20" s="391">
        <f>L22</f>
        <v>8.7950000000000017</v>
      </c>
      <c r="M20" s="391">
        <f>M22</f>
        <v>8.7950000000000017</v>
      </c>
      <c r="N20" s="390">
        <v>3</v>
      </c>
      <c r="O20" s="390">
        <v>3</v>
      </c>
      <c r="P20" s="390" t="s">
        <v>919</v>
      </c>
      <c r="Q20" s="390" t="s">
        <v>919</v>
      </c>
      <c r="R20" s="390" t="s">
        <v>919</v>
      </c>
      <c r="S20" s="390" t="s">
        <v>919</v>
      </c>
      <c r="T20" s="390" t="s">
        <v>919</v>
      </c>
      <c r="U20" s="390" t="s">
        <v>919</v>
      </c>
      <c r="V20" s="390" t="s">
        <v>919</v>
      </c>
      <c r="W20" s="390" t="s">
        <v>919</v>
      </c>
      <c r="X20" s="390" t="s">
        <v>919</v>
      </c>
      <c r="Y20" s="390" t="s">
        <v>919</v>
      </c>
      <c r="Z20" s="390" t="s">
        <v>919</v>
      </c>
      <c r="AA20" s="390" t="s">
        <v>919</v>
      </c>
      <c r="AB20" s="390" t="s">
        <v>919</v>
      </c>
      <c r="AC20" s="390" t="s">
        <v>919</v>
      </c>
      <c r="AD20" s="390" t="s">
        <v>919</v>
      </c>
      <c r="AE20" s="390" t="s">
        <v>919</v>
      </c>
      <c r="AF20" s="390" t="s">
        <v>919</v>
      </c>
      <c r="AG20" s="390" t="s">
        <v>919</v>
      </c>
      <c r="AH20" s="390" t="s">
        <v>919</v>
      </c>
      <c r="AI20" s="390" t="s">
        <v>919</v>
      </c>
      <c r="AJ20" s="391">
        <v>1.4790000000000001</v>
      </c>
      <c r="AK20" s="391">
        <v>1.831</v>
      </c>
    </row>
    <row r="21" spans="1:38" s="105" customFormat="1" ht="35.25" customHeight="1" x14ac:dyDescent="0.3">
      <c r="A21" s="299" t="s">
        <v>789</v>
      </c>
      <c r="B21" s="302" t="s">
        <v>790</v>
      </c>
      <c r="C21" s="299" t="s">
        <v>791</v>
      </c>
      <c r="D21" s="390" t="s">
        <v>919</v>
      </c>
      <c r="E21" s="390" t="s">
        <v>919</v>
      </c>
      <c r="F21" s="390" t="s">
        <v>919</v>
      </c>
      <c r="G21" s="390" t="s">
        <v>919</v>
      </c>
      <c r="H21" s="390" t="s">
        <v>919</v>
      </c>
      <c r="I21" s="390" t="s">
        <v>919</v>
      </c>
      <c r="J21" s="390" t="s">
        <v>919</v>
      </c>
      <c r="K21" s="390" t="s">
        <v>919</v>
      </c>
      <c r="L21" s="390" t="s">
        <v>919</v>
      </c>
      <c r="M21" s="390" t="s">
        <v>919</v>
      </c>
      <c r="N21" s="390" t="s">
        <v>919</v>
      </c>
      <c r="O21" s="390" t="s">
        <v>919</v>
      </c>
      <c r="P21" s="390" t="s">
        <v>919</v>
      </c>
      <c r="Q21" s="390" t="s">
        <v>919</v>
      </c>
      <c r="R21" s="390" t="s">
        <v>919</v>
      </c>
      <c r="S21" s="390" t="s">
        <v>919</v>
      </c>
      <c r="T21" s="390" t="s">
        <v>919</v>
      </c>
      <c r="U21" s="390" t="s">
        <v>919</v>
      </c>
      <c r="V21" s="390" t="s">
        <v>919</v>
      </c>
      <c r="W21" s="390" t="s">
        <v>919</v>
      </c>
      <c r="X21" s="390" t="s">
        <v>919</v>
      </c>
      <c r="Y21" s="390" t="s">
        <v>919</v>
      </c>
      <c r="Z21" s="390" t="s">
        <v>919</v>
      </c>
      <c r="AA21" s="390" t="s">
        <v>919</v>
      </c>
      <c r="AB21" s="390" t="s">
        <v>919</v>
      </c>
      <c r="AC21" s="390" t="s">
        <v>919</v>
      </c>
      <c r="AD21" s="390" t="s">
        <v>919</v>
      </c>
      <c r="AE21" s="390" t="s">
        <v>919</v>
      </c>
      <c r="AF21" s="390" t="s">
        <v>919</v>
      </c>
      <c r="AG21" s="390" t="s">
        <v>919</v>
      </c>
      <c r="AH21" s="390" t="s">
        <v>919</v>
      </c>
      <c r="AI21" s="390" t="s">
        <v>919</v>
      </c>
      <c r="AJ21" s="390" t="s">
        <v>919</v>
      </c>
      <c r="AK21" s="390" t="s">
        <v>919</v>
      </c>
    </row>
    <row r="22" spans="1:38" s="105" customFormat="1" ht="27.6" x14ac:dyDescent="0.3">
      <c r="A22" s="299" t="s">
        <v>792</v>
      </c>
      <c r="B22" s="302" t="s">
        <v>793</v>
      </c>
      <c r="C22" s="299" t="s">
        <v>791</v>
      </c>
      <c r="D22" s="390" t="s">
        <v>919</v>
      </c>
      <c r="E22" s="390" t="s">
        <v>919</v>
      </c>
      <c r="F22" s="390" t="s">
        <v>919</v>
      </c>
      <c r="G22" s="390" t="s">
        <v>919</v>
      </c>
      <c r="H22" s="390" t="s">
        <v>919</v>
      </c>
      <c r="I22" s="390" t="s">
        <v>919</v>
      </c>
      <c r="J22" s="391">
        <f>J48</f>
        <v>0.32</v>
      </c>
      <c r="K22" s="391">
        <f>K48</f>
        <v>0.32</v>
      </c>
      <c r="L22" s="391">
        <f>L48</f>
        <v>8.7950000000000017</v>
      </c>
      <c r="M22" s="391">
        <f>M48</f>
        <v>8.7950000000000017</v>
      </c>
      <c r="N22" s="390">
        <v>3</v>
      </c>
      <c r="O22" s="390">
        <v>3</v>
      </c>
      <c r="P22" s="390" t="s">
        <v>919</v>
      </c>
      <c r="Q22" s="390" t="s">
        <v>919</v>
      </c>
      <c r="R22" s="390" t="s">
        <v>919</v>
      </c>
      <c r="S22" s="390" t="s">
        <v>919</v>
      </c>
      <c r="T22" s="390" t="s">
        <v>919</v>
      </c>
      <c r="U22" s="390" t="s">
        <v>919</v>
      </c>
      <c r="V22" s="390" t="s">
        <v>919</v>
      </c>
      <c r="W22" s="390" t="s">
        <v>919</v>
      </c>
      <c r="X22" s="390" t="s">
        <v>919</v>
      </c>
      <c r="Y22" s="390" t="s">
        <v>919</v>
      </c>
      <c r="Z22" s="390" t="s">
        <v>919</v>
      </c>
      <c r="AA22" s="390" t="s">
        <v>919</v>
      </c>
      <c r="AB22" s="390" t="s">
        <v>919</v>
      </c>
      <c r="AC22" s="390" t="s">
        <v>919</v>
      </c>
      <c r="AD22" s="390" t="s">
        <v>919</v>
      </c>
      <c r="AE22" s="390" t="s">
        <v>919</v>
      </c>
      <c r="AF22" s="390" t="s">
        <v>919</v>
      </c>
      <c r="AG22" s="390" t="s">
        <v>919</v>
      </c>
      <c r="AH22" s="390" t="s">
        <v>919</v>
      </c>
      <c r="AI22" s="390" t="s">
        <v>919</v>
      </c>
      <c r="AJ22" s="390" t="s">
        <v>919</v>
      </c>
      <c r="AK22" s="390" t="s">
        <v>919</v>
      </c>
    </row>
    <row r="23" spans="1:38" s="105" customFormat="1" ht="55.2" x14ac:dyDescent="0.3">
      <c r="A23" s="299" t="s">
        <v>794</v>
      </c>
      <c r="B23" s="302" t="s">
        <v>795</v>
      </c>
      <c r="C23" s="299" t="s">
        <v>791</v>
      </c>
      <c r="D23" s="390" t="s">
        <v>919</v>
      </c>
      <c r="E23" s="390" t="s">
        <v>919</v>
      </c>
      <c r="F23" s="390" t="s">
        <v>919</v>
      </c>
      <c r="G23" s="390" t="s">
        <v>919</v>
      </c>
      <c r="H23" s="390" t="s">
        <v>919</v>
      </c>
      <c r="I23" s="390" t="s">
        <v>919</v>
      </c>
      <c r="J23" s="390" t="s">
        <v>919</v>
      </c>
      <c r="K23" s="390" t="s">
        <v>919</v>
      </c>
      <c r="L23" s="390" t="s">
        <v>919</v>
      </c>
      <c r="M23" s="390" t="s">
        <v>919</v>
      </c>
      <c r="N23" s="390" t="s">
        <v>919</v>
      </c>
      <c r="O23" s="390" t="s">
        <v>919</v>
      </c>
      <c r="P23" s="390" t="s">
        <v>919</v>
      </c>
      <c r="Q23" s="390" t="s">
        <v>919</v>
      </c>
      <c r="R23" s="390" t="s">
        <v>919</v>
      </c>
      <c r="S23" s="390" t="s">
        <v>919</v>
      </c>
      <c r="T23" s="390" t="s">
        <v>919</v>
      </c>
      <c r="U23" s="390" t="s">
        <v>919</v>
      </c>
      <c r="V23" s="390" t="s">
        <v>919</v>
      </c>
      <c r="W23" s="390" t="s">
        <v>919</v>
      </c>
      <c r="X23" s="390" t="s">
        <v>919</v>
      </c>
      <c r="Y23" s="390" t="s">
        <v>919</v>
      </c>
      <c r="Z23" s="390" t="s">
        <v>919</v>
      </c>
      <c r="AA23" s="390" t="s">
        <v>919</v>
      </c>
      <c r="AB23" s="390" t="s">
        <v>919</v>
      </c>
      <c r="AC23" s="390" t="s">
        <v>919</v>
      </c>
      <c r="AD23" s="390" t="s">
        <v>919</v>
      </c>
      <c r="AE23" s="390" t="s">
        <v>919</v>
      </c>
      <c r="AF23" s="390" t="s">
        <v>919</v>
      </c>
      <c r="AG23" s="390" t="s">
        <v>919</v>
      </c>
      <c r="AH23" s="390" t="s">
        <v>919</v>
      </c>
      <c r="AI23" s="390" t="s">
        <v>919</v>
      </c>
      <c r="AJ23" s="390" t="s">
        <v>919</v>
      </c>
      <c r="AK23" s="390" t="s">
        <v>919</v>
      </c>
    </row>
    <row r="24" spans="1:38" s="105" customFormat="1" ht="27.6" x14ac:dyDescent="0.3">
      <c r="A24" s="299" t="s">
        <v>796</v>
      </c>
      <c r="B24" s="302" t="s">
        <v>797</v>
      </c>
      <c r="C24" s="299" t="s">
        <v>791</v>
      </c>
      <c r="D24" s="390" t="s">
        <v>919</v>
      </c>
      <c r="E24" s="390" t="s">
        <v>919</v>
      </c>
      <c r="F24" s="390" t="s">
        <v>919</v>
      </c>
      <c r="G24" s="390" t="s">
        <v>919</v>
      </c>
      <c r="H24" s="390" t="s">
        <v>919</v>
      </c>
      <c r="I24" s="390" t="s">
        <v>919</v>
      </c>
      <c r="J24" s="390" t="s">
        <v>919</v>
      </c>
      <c r="K24" s="390" t="s">
        <v>919</v>
      </c>
      <c r="L24" s="390" t="s">
        <v>919</v>
      </c>
      <c r="M24" s="390" t="s">
        <v>919</v>
      </c>
      <c r="N24" s="390" t="s">
        <v>919</v>
      </c>
      <c r="O24" s="390" t="s">
        <v>919</v>
      </c>
      <c r="P24" s="390" t="s">
        <v>919</v>
      </c>
      <c r="Q24" s="390" t="s">
        <v>919</v>
      </c>
      <c r="R24" s="390" t="s">
        <v>919</v>
      </c>
      <c r="S24" s="390" t="s">
        <v>919</v>
      </c>
      <c r="T24" s="390" t="s">
        <v>919</v>
      </c>
      <c r="U24" s="390" t="s">
        <v>919</v>
      </c>
      <c r="V24" s="390" t="s">
        <v>919</v>
      </c>
      <c r="W24" s="390" t="s">
        <v>919</v>
      </c>
      <c r="X24" s="390" t="s">
        <v>919</v>
      </c>
      <c r="Y24" s="390" t="s">
        <v>919</v>
      </c>
      <c r="Z24" s="390" t="s">
        <v>919</v>
      </c>
      <c r="AA24" s="390" t="s">
        <v>919</v>
      </c>
      <c r="AB24" s="390" t="s">
        <v>919</v>
      </c>
      <c r="AC24" s="390" t="s">
        <v>919</v>
      </c>
      <c r="AD24" s="390" t="s">
        <v>919</v>
      </c>
      <c r="AE24" s="390" t="s">
        <v>919</v>
      </c>
      <c r="AF24" s="390" t="s">
        <v>919</v>
      </c>
      <c r="AG24" s="390" t="s">
        <v>919</v>
      </c>
      <c r="AH24" s="390" t="s">
        <v>919</v>
      </c>
      <c r="AI24" s="390" t="s">
        <v>919</v>
      </c>
      <c r="AJ24" s="390" t="s">
        <v>919</v>
      </c>
      <c r="AK24" s="390" t="s">
        <v>919</v>
      </c>
    </row>
    <row r="25" spans="1:38" s="105" customFormat="1" ht="27.6" x14ac:dyDescent="0.3">
      <c r="A25" s="299" t="s">
        <v>798</v>
      </c>
      <c r="B25" s="302" t="s">
        <v>799</v>
      </c>
      <c r="C25" s="299" t="s">
        <v>791</v>
      </c>
      <c r="D25" s="390" t="s">
        <v>919</v>
      </c>
      <c r="E25" s="390" t="s">
        <v>919</v>
      </c>
      <c r="F25" s="390" t="s">
        <v>919</v>
      </c>
      <c r="G25" s="390" t="s">
        <v>919</v>
      </c>
      <c r="H25" s="390" t="s">
        <v>919</v>
      </c>
      <c r="I25" s="390" t="s">
        <v>919</v>
      </c>
      <c r="J25" s="390" t="s">
        <v>919</v>
      </c>
      <c r="K25" s="390" t="s">
        <v>919</v>
      </c>
      <c r="L25" s="390" t="s">
        <v>919</v>
      </c>
      <c r="M25" s="390" t="s">
        <v>919</v>
      </c>
      <c r="N25" s="390" t="s">
        <v>919</v>
      </c>
      <c r="O25" s="390" t="s">
        <v>919</v>
      </c>
      <c r="P25" s="390" t="s">
        <v>919</v>
      </c>
      <c r="Q25" s="390" t="s">
        <v>919</v>
      </c>
      <c r="R25" s="390" t="s">
        <v>919</v>
      </c>
      <c r="S25" s="390" t="s">
        <v>919</v>
      </c>
      <c r="T25" s="390" t="s">
        <v>919</v>
      </c>
      <c r="U25" s="390" t="s">
        <v>919</v>
      </c>
      <c r="V25" s="390" t="s">
        <v>919</v>
      </c>
      <c r="W25" s="390" t="s">
        <v>919</v>
      </c>
      <c r="X25" s="390" t="s">
        <v>919</v>
      </c>
      <c r="Y25" s="390" t="s">
        <v>919</v>
      </c>
      <c r="Z25" s="390" t="s">
        <v>919</v>
      </c>
      <c r="AA25" s="390" t="s">
        <v>919</v>
      </c>
      <c r="AB25" s="390" t="s">
        <v>919</v>
      </c>
      <c r="AC25" s="390" t="s">
        <v>919</v>
      </c>
      <c r="AD25" s="390" t="s">
        <v>919</v>
      </c>
      <c r="AE25" s="390" t="s">
        <v>919</v>
      </c>
      <c r="AF25" s="390" t="s">
        <v>919</v>
      </c>
      <c r="AG25" s="390" t="s">
        <v>919</v>
      </c>
      <c r="AH25" s="390" t="s">
        <v>919</v>
      </c>
      <c r="AI25" s="390" t="s">
        <v>919</v>
      </c>
      <c r="AJ25" s="390" t="s">
        <v>919</v>
      </c>
      <c r="AK25" s="390" t="s">
        <v>919</v>
      </c>
    </row>
    <row r="26" spans="1:38" s="105" customFormat="1" ht="25.5" customHeight="1" x14ac:dyDescent="0.3">
      <c r="A26" s="299" t="s">
        <v>800</v>
      </c>
      <c r="B26" s="302" t="s">
        <v>801</v>
      </c>
      <c r="C26" s="299" t="s">
        <v>791</v>
      </c>
      <c r="D26" s="390" t="s">
        <v>919</v>
      </c>
      <c r="E26" s="390" t="s">
        <v>919</v>
      </c>
      <c r="F26" s="390" t="s">
        <v>919</v>
      </c>
      <c r="G26" s="390" t="s">
        <v>919</v>
      </c>
      <c r="H26" s="390" t="s">
        <v>919</v>
      </c>
      <c r="I26" s="390" t="s">
        <v>919</v>
      </c>
      <c r="J26" s="390" t="s">
        <v>919</v>
      </c>
      <c r="K26" s="390" t="s">
        <v>919</v>
      </c>
      <c r="L26" s="390" t="s">
        <v>919</v>
      </c>
      <c r="M26" s="390" t="s">
        <v>919</v>
      </c>
      <c r="N26" s="390" t="s">
        <v>919</v>
      </c>
      <c r="O26" s="390" t="s">
        <v>919</v>
      </c>
      <c r="P26" s="390" t="s">
        <v>919</v>
      </c>
      <c r="Q26" s="390" t="s">
        <v>919</v>
      </c>
      <c r="R26" s="390" t="s">
        <v>919</v>
      </c>
      <c r="S26" s="390" t="s">
        <v>919</v>
      </c>
      <c r="T26" s="390" t="s">
        <v>919</v>
      </c>
      <c r="U26" s="390" t="s">
        <v>919</v>
      </c>
      <c r="V26" s="390" t="s">
        <v>919</v>
      </c>
      <c r="W26" s="390" t="s">
        <v>919</v>
      </c>
      <c r="X26" s="390" t="s">
        <v>919</v>
      </c>
      <c r="Y26" s="390" t="s">
        <v>919</v>
      </c>
      <c r="Z26" s="390" t="s">
        <v>919</v>
      </c>
      <c r="AA26" s="390" t="s">
        <v>919</v>
      </c>
      <c r="AB26" s="390" t="s">
        <v>919</v>
      </c>
      <c r="AC26" s="390" t="s">
        <v>919</v>
      </c>
      <c r="AD26" s="390" t="s">
        <v>919</v>
      </c>
      <c r="AE26" s="390" t="s">
        <v>919</v>
      </c>
      <c r="AF26" s="390" t="s">
        <v>919</v>
      </c>
      <c r="AG26" s="390" t="s">
        <v>919</v>
      </c>
      <c r="AH26" s="390" t="s">
        <v>919</v>
      </c>
      <c r="AI26" s="390" t="s">
        <v>919</v>
      </c>
      <c r="AJ26" s="391">
        <v>1.4790000000000001</v>
      </c>
      <c r="AK26" s="391">
        <v>1.831</v>
      </c>
      <c r="AL26" s="155"/>
    </row>
    <row r="27" spans="1:38" s="105" customFormat="1" ht="15.6" x14ac:dyDescent="0.3">
      <c r="A27" s="308" t="s">
        <v>802</v>
      </c>
      <c r="B27" s="309" t="s">
        <v>803</v>
      </c>
      <c r="C27" s="308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</row>
    <row r="28" spans="1:38" s="105" customFormat="1" ht="27.6" x14ac:dyDescent="0.3">
      <c r="A28" s="299" t="s">
        <v>78</v>
      </c>
      <c r="B28" s="302" t="s">
        <v>804</v>
      </c>
      <c r="C28" s="299" t="s">
        <v>791</v>
      </c>
      <c r="D28" s="390" t="s">
        <v>919</v>
      </c>
      <c r="E28" s="390" t="s">
        <v>919</v>
      </c>
      <c r="F28" s="390" t="s">
        <v>919</v>
      </c>
      <c r="G28" s="390" t="s">
        <v>919</v>
      </c>
      <c r="H28" s="390" t="s">
        <v>919</v>
      </c>
      <c r="I28" s="390" t="s">
        <v>919</v>
      </c>
      <c r="J28" s="390" t="s">
        <v>919</v>
      </c>
      <c r="K28" s="390" t="s">
        <v>919</v>
      </c>
      <c r="L28" s="390" t="s">
        <v>919</v>
      </c>
      <c r="M28" s="390" t="s">
        <v>919</v>
      </c>
      <c r="N28" s="390" t="s">
        <v>919</v>
      </c>
      <c r="O28" s="390" t="s">
        <v>919</v>
      </c>
      <c r="P28" s="390" t="s">
        <v>919</v>
      </c>
      <c r="Q28" s="390" t="s">
        <v>919</v>
      </c>
      <c r="R28" s="390" t="s">
        <v>919</v>
      </c>
      <c r="S28" s="390" t="s">
        <v>919</v>
      </c>
      <c r="T28" s="390" t="s">
        <v>919</v>
      </c>
      <c r="U28" s="390" t="s">
        <v>919</v>
      </c>
      <c r="V28" s="390" t="s">
        <v>919</v>
      </c>
      <c r="W28" s="390" t="s">
        <v>919</v>
      </c>
      <c r="X28" s="390" t="s">
        <v>919</v>
      </c>
      <c r="Y28" s="390" t="s">
        <v>919</v>
      </c>
      <c r="Z28" s="390" t="s">
        <v>919</v>
      </c>
      <c r="AA28" s="390" t="s">
        <v>919</v>
      </c>
      <c r="AB28" s="390" t="s">
        <v>919</v>
      </c>
      <c r="AC28" s="390" t="s">
        <v>919</v>
      </c>
      <c r="AD28" s="390" t="s">
        <v>919</v>
      </c>
      <c r="AE28" s="390" t="s">
        <v>919</v>
      </c>
      <c r="AF28" s="390" t="s">
        <v>919</v>
      </c>
      <c r="AG28" s="390" t="s">
        <v>919</v>
      </c>
      <c r="AH28" s="390" t="s">
        <v>919</v>
      </c>
      <c r="AI28" s="390" t="s">
        <v>919</v>
      </c>
      <c r="AJ28" s="390" t="s">
        <v>919</v>
      </c>
      <c r="AK28" s="390" t="s">
        <v>919</v>
      </c>
    </row>
    <row r="29" spans="1:38" s="105" customFormat="1" ht="41.4" x14ac:dyDescent="0.3">
      <c r="A29" s="299" t="s">
        <v>80</v>
      </c>
      <c r="B29" s="302" t="s">
        <v>805</v>
      </c>
      <c r="C29" s="299" t="s">
        <v>791</v>
      </c>
      <c r="D29" s="390" t="s">
        <v>919</v>
      </c>
      <c r="E29" s="390" t="s">
        <v>919</v>
      </c>
      <c r="F29" s="390" t="s">
        <v>919</v>
      </c>
      <c r="G29" s="390" t="s">
        <v>919</v>
      </c>
      <c r="H29" s="390" t="s">
        <v>919</v>
      </c>
      <c r="I29" s="390" t="s">
        <v>919</v>
      </c>
      <c r="J29" s="390" t="s">
        <v>919</v>
      </c>
      <c r="K29" s="390" t="s">
        <v>919</v>
      </c>
      <c r="L29" s="390" t="s">
        <v>919</v>
      </c>
      <c r="M29" s="390" t="s">
        <v>919</v>
      </c>
      <c r="N29" s="390" t="s">
        <v>919</v>
      </c>
      <c r="O29" s="390" t="s">
        <v>919</v>
      </c>
      <c r="P29" s="390" t="s">
        <v>919</v>
      </c>
      <c r="Q29" s="390" t="s">
        <v>919</v>
      </c>
      <c r="R29" s="390" t="s">
        <v>919</v>
      </c>
      <c r="S29" s="390" t="s">
        <v>919</v>
      </c>
      <c r="T29" s="390" t="s">
        <v>919</v>
      </c>
      <c r="U29" s="390" t="s">
        <v>919</v>
      </c>
      <c r="V29" s="390" t="s">
        <v>919</v>
      </c>
      <c r="W29" s="390" t="s">
        <v>919</v>
      </c>
      <c r="X29" s="390" t="s">
        <v>919</v>
      </c>
      <c r="Y29" s="390" t="s">
        <v>919</v>
      </c>
      <c r="Z29" s="390" t="s">
        <v>919</v>
      </c>
      <c r="AA29" s="390" t="s">
        <v>919</v>
      </c>
      <c r="AB29" s="390" t="s">
        <v>919</v>
      </c>
      <c r="AC29" s="390" t="s">
        <v>919</v>
      </c>
      <c r="AD29" s="390" t="s">
        <v>919</v>
      </c>
      <c r="AE29" s="390" t="s">
        <v>919</v>
      </c>
      <c r="AF29" s="390" t="s">
        <v>919</v>
      </c>
      <c r="AG29" s="390" t="s">
        <v>919</v>
      </c>
      <c r="AH29" s="390" t="s">
        <v>919</v>
      </c>
      <c r="AI29" s="390" t="s">
        <v>919</v>
      </c>
      <c r="AJ29" s="390" t="s">
        <v>919</v>
      </c>
      <c r="AK29" s="390" t="s">
        <v>919</v>
      </c>
    </row>
    <row r="30" spans="1:38" s="105" customFormat="1" ht="55.2" x14ac:dyDescent="0.3">
      <c r="A30" s="299" t="s">
        <v>81</v>
      </c>
      <c r="B30" s="302" t="s">
        <v>806</v>
      </c>
      <c r="C30" s="299" t="s">
        <v>791</v>
      </c>
      <c r="D30" s="390" t="s">
        <v>919</v>
      </c>
      <c r="E30" s="390" t="s">
        <v>919</v>
      </c>
      <c r="F30" s="390" t="s">
        <v>919</v>
      </c>
      <c r="G30" s="390" t="s">
        <v>919</v>
      </c>
      <c r="H30" s="390" t="s">
        <v>919</v>
      </c>
      <c r="I30" s="390" t="s">
        <v>919</v>
      </c>
      <c r="J30" s="390" t="s">
        <v>919</v>
      </c>
      <c r="K30" s="390" t="s">
        <v>919</v>
      </c>
      <c r="L30" s="390" t="s">
        <v>919</v>
      </c>
      <c r="M30" s="390" t="s">
        <v>919</v>
      </c>
      <c r="N30" s="390" t="s">
        <v>919</v>
      </c>
      <c r="O30" s="390" t="s">
        <v>919</v>
      </c>
      <c r="P30" s="390" t="s">
        <v>919</v>
      </c>
      <c r="Q30" s="390" t="s">
        <v>919</v>
      </c>
      <c r="R30" s="390" t="s">
        <v>919</v>
      </c>
      <c r="S30" s="390" t="s">
        <v>919</v>
      </c>
      <c r="T30" s="390" t="s">
        <v>919</v>
      </c>
      <c r="U30" s="390" t="s">
        <v>919</v>
      </c>
      <c r="V30" s="390" t="s">
        <v>919</v>
      </c>
      <c r="W30" s="390" t="s">
        <v>919</v>
      </c>
      <c r="X30" s="390" t="s">
        <v>919</v>
      </c>
      <c r="Y30" s="390" t="s">
        <v>919</v>
      </c>
      <c r="Z30" s="390" t="s">
        <v>919</v>
      </c>
      <c r="AA30" s="390" t="s">
        <v>919</v>
      </c>
      <c r="AB30" s="390" t="s">
        <v>919</v>
      </c>
      <c r="AC30" s="390" t="s">
        <v>919</v>
      </c>
      <c r="AD30" s="390" t="s">
        <v>919</v>
      </c>
      <c r="AE30" s="390" t="s">
        <v>919</v>
      </c>
      <c r="AF30" s="390" t="s">
        <v>919</v>
      </c>
      <c r="AG30" s="390" t="s">
        <v>919</v>
      </c>
      <c r="AH30" s="390" t="s">
        <v>919</v>
      </c>
      <c r="AI30" s="390" t="s">
        <v>919</v>
      </c>
      <c r="AJ30" s="390" t="s">
        <v>919</v>
      </c>
      <c r="AK30" s="390" t="s">
        <v>919</v>
      </c>
    </row>
    <row r="31" spans="1:38" s="105" customFormat="1" ht="55.2" x14ac:dyDescent="0.3">
      <c r="A31" s="299" t="s">
        <v>83</v>
      </c>
      <c r="B31" s="302" t="s">
        <v>807</v>
      </c>
      <c r="C31" s="299" t="s">
        <v>791</v>
      </c>
      <c r="D31" s="390" t="s">
        <v>919</v>
      </c>
      <c r="E31" s="390" t="s">
        <v>919</v>
      </c>
      <c r="F31" s="390" t="s">
        <v>919</v>
      </c>
      <c r="G31" s="390" t="s">
        <v>919</v>
      </c>
      <c r="H31" s="390" t="s">
        <v>919</v>
      </c>
      <c r="I31" s="390" t="s">
        <v>919</v>
      </c>
      <c r="J31" s="390" t="s">
        <v>919</v>
      </c>
      <c r="K31" s="390" t="s">
        <v>919</v>
      </c>
      <c r="L31" s="390" t="s">
        <v>919</v>
      </c>
      <c r="M31" s="390" t="s">
        <v>919</v>
      </c>
      <c r="N31" s="390" t="s">
        <v>919</v>
      </c>
      <c r="O31" s="390" t="s">
        <v>919</v>
      </c>
      <c r="P31" s="390" t="s">
        <v>919</v>
      </c>
      <c r="Q31" s="390" t="s">
        <v>919</v>
      </c>
      <c r="R31" s="390" t="s">
        <v>919</v>
      </c>
      <c r="S31" s="390" t="s">
        <v>919</v>
      </c>
      <c r="T31" s="390" t="s">
        <v>919</v>
      </c>
      <c r="U31" s="390" t="s">
        <v>919</v>
      </c>
      <c r="V31" s="390" t="s">
        <v>919</v>
      </c>
      <c r="W31" s="390" t="s">
        <v>919</v>
      </c>
      <c r="X31" s="390" t="s">
        <v>919</v>
      </c>
      <c r="Y31" s="390" t="s">
        <v>919</v>
      </c>
      <c r="Z31" s="390" t="s">
        <v>919</v>
      </c>
      <c r="AA31" s="390" t="s">
        <v>919</v>
      </c>
      <c r="AB31" s="390" t="s">
        <v>919</v>
      </c>
      <c r="AC31" s="390" t="s">
        <v>919</v>
      </c>
      <c r="AD31" s="390" t="s">
        <v>919</v>
      </c>
      <c r="AE31" s="390" t="s">
        <v>919</v>
      </c>
      <c r="AF31" s="390" t="s">
        <v>919</v>
      </c>
      <c r="AG31" s="390" t="s">
        <v>919</v>
      </c>
      <c r="AH31" s="390" t="s">
        <v>919</v>
      </c>
      <c r="AI31" s="390" t="s">
        <v>919</v>
      </c>
      <c r="AJ31" s="390" t="s">
        <v>919</v>
      </c>
      <c r="AK31" s="390" t="s">
        <v>919</v>
      </c>
    </row>
    <row r="32" spans="1:38" s="105" customFormat="1" ht="41.4" x14ac:dyDescent="0.3">
      <c r="A32" s="299" t="s">
        <v>85</v>
      </c>
      <c r="B32" s="302" t="s">
        <v>808</v>
      </c>
      <c r="C32" s="299" t="s">
        <v>791</v>
      </c>
      <c r="D32" s="390" t="s">
        <v>919</v>
      </c>
      <c r="E32" s="390" t="s">
        <v>919</v>
      </c>
      <c r="F32" s="390" t="s">
        <v>919</v>
      </c>
      <c r="G32" s="390" t="s">
        <v>919</v>
      </c>
      <c r="H32" s="390" t="s">
        <v>919</v>
      </c>
      <c r="I32" s="390" t="s">
        <v>919</v>
      </c>
      <c r="J32" s="390" t="s">
        <v>919</v>
      </c>
      <c r="K32" s="390" t="s">
        <v>919</v>
      </c>
      <c r="L32" s="390" t="s">
        <v>919</v>
      </c>
      <c r="M32" s="390" t="s">
        <v>919</v>
      </c>
      <c r="N32" s="390" t="s">
        <v>919</v>
      </c>
      <c r="O32" s="390" t="s">
        <v>919</v>
      </c>
      <c r="P32" s="390" t="s">
        <v>919</v>
      </c>
      <c r="Q32" s="390" t="s">
        <v>919</v>
      </c>
      <c r="R32" s="390" t="s">
        <v>919</v>
      </c>
      <c r="S32" s="390" t="s">
        <v>919</v>
      </c>
      <c r="T32" s="390" t="s">
        <v>919</v>
      </c>
      <c r="U32" s="390" t="s">
        <v>919</v>
      </c>
      <c r="V32" s="390" t="s">
        <v>919</v>
      </c>
      <c r="W32" s="390" t="s">
        <v>919</v>
      </c>
      <c r="X32" s="390" t="s">
        <v>919</v>
      </c>
      <c r="Y32" s="390" t="s">
        <v>919</v>
      </c>
      <c r="Z32" s="390" t="s">
        <v>919</v>
      </c>
      <c r="AA32" s="390" t="s">
        <v>919</v>
      </c>
      <c r="AB32" s="390" t="s">
        <v>919</v>
      </c>
      <c r="AC32" s="390" t="s">
        <v>919</v>
      </c>
      <c r="AD32" s="390" t="s">
        <v>919</v>
      </c>
      <c r="AE32" s="390" t="s">
        <v>919</v>
      </c>
      <c r="AF32" s="390" t="s">
        <v>919</v>
      </c>
      <c r="AG32" s="390" t="s">
        <v>919</v>
      </c>
      <c r="AH32" s="390" t="s">
        <v>919</v>
      </c>
      <c r="AI32" s="390" t="s">
        <v>919</v>
      </c>
      <c r="AJ32" s="390" t="s">
        <v>919</v>
      </c>
      <c r="AK32" s="390" t="s">
        <v>919</v>
      </c>
    </row>
    <row r="33" spans="1:37" s="105" customFormat="1" ht="27.6" x14ac:dyDescent="0.3">
      <c r="A33" s="299" t="s">
        <v>93</v>
      </c>
      <c r="B33" s="302" t="s">
        <v>809</v>
      </c>
      <c r="C33" s="299" t="s">
        <v>791</v>
      </c>
      <c r="D33" s="390" t="s">
        <v>919</v>
      </c>
      <c r="E33" s="390" t="s">
        <v>919</v>
      </c>
      <c r="F33" s="390" t="s">
        <v>919</v>
      </c>
      <c r="G33" s="390" t="s">
        <v>919</v>
      </c>
      <c r="H33" s="390" t="s">
        <v>919</v>
      </c>
      <c r="I33" s="390" t="s">
        <v>919</v>
      </c>
      <c r="J33" s="390" t="s">
        <v>919</v>
      </c>
      <c r="K33" s="390" t="s">
        <v>919</v>
      </c>
      <c r="L33" s="390" t="s">
        <v>919</v>
      </c>
      <c r="M33" s="390" t="s">
        <v>919</v>
      </c>
      <c r="N33" s="390" t="s">
        <v>919</v>
      </c>
      <c r="O33" s="390" t="s">
        <v>919</v>
      </c>
      <c r="P33" s="390" t="s">
        <v>919</v>
      </c>
      <c r="Q33" s="390" t="s">
        <v>919</v>
      </c>
      <c r="R33" s="390" t="s">
        <v>919</v>
      </c>
      <c r="S33" s="390" t="s">
        <v>919</v>
      </c>
      <c r="T33" s="390" t="s">
        <v>919</v>
      </c>
      <c r="U33" s="390" t="s">
        <v>919</v>
      </c>
      <c r="V33" s="390" t="s">
        <v>919</v>
      </c>
      <c r="W33" s="390" t="s">
        <v>919</v>
      </c>
      <c r="X33" s="390" t="s">
        <v>919</v>
      </c>
      <c r="Y33" s="390" t="s">
        <v>919</v>
      </c>
      <c r="Z33" s="390" t="s">
        <v>919</v>
      </c>
      <c r="AA33" s="390" t="s">
        <v>919</v>
      </c>
      <c r="AB33" s="390" t="s">
        <v>919</v>
      </c>
      <c r="AC33" s="390" t="s">
        <v>919</v>
      </c>
      <c r="AD33" s="390" t="s">
        <v>919</v>
      </c>
      <c r="AE33" s="390" t="s">
        <v>919</v>
      </c>
      <c r="AF33" s="390" t="s">
        <v>919</v>
      </c>
      <c r="AG33" s="390" t="s">
        <v>919</v>
      </c>
      <c r="AH33" s="390" t="s">
        <v>919</v>
      </c>
      <c r="AI33" s="390" t="s">
        <v>919</v>
      </c>
      <c r="AJ33" s="390" t="s">
        <v>919</v>
      </c>
      <c r="AK33" s="390" t="s">
        <v>919</v>
      </c>
    </row>
    <row r="34" spans="1:37" s="105" customFormat="1" ht="55.2" x14ac:dyDescent="0.3">
      <c r="A34" s="299" t="s">
        <v>703</v>
      </c>
      <c r="B34" s="302" t="s">
        <v>810</v>
      </c>
      <c r="C34" s="299" t="s">
        <v>791</v>
      </c>
      <c r="D34" s="390" t="s">
        <v>919</v>
      </c>
      <c r="E34" s="390" t="s">
        <v>919</v>
      </c>
      <c r="F34" s="390" t="s">
        <v>919</v>
      </c>
      <c r="G34" s="390" t="s">
        <v>919</v>
      </c>
      <c r="H34" s="390" t="s">
        <v>919</v>
      </c>
      <c r="I34" s="390" t="s">
        <v>919</v>
      </c>
      <c r="J34" s="390" t="s">
        <v>919</v>
      </c>
      <c r="K34" s="390" t="s">
        <v>919</v>
      </c>
      <c r="L34" s="390" t="s">
        <v>919</v>
      </c>
      <c r="M34" s="390" t="s">
        <v>919</v>
      </c>
      <c r="N34" s="390" t="s">
        <v>919</v>
      </c>
      <c r="O34" s="390" t="s">
        <v>919</v>
      </c>
      <c r="P34" s="390" t="s">
        <v>919</v>
      </c>
      <c r="Q34" s="390" t="s">
        <v>919</v>
      </c>
      <c r="R34" s="390" t="s">
        <v>919</v>
      </c>
      <c r="S34" s="390" t="s">
        <v>919</v>
      </c>
      <c r="T34" s="390" t="s">
        <v>919</v>
      </c>
      <c r="U34" s="390" t="s">
        <v>919</v>
      </c>
      <c r="V34" s="390" t="s">
        <v>919</v>
      </c>
      <c r="W34" s="390" t="s">
        <v>919</v>
      </c>
      <c r="X34" s="390" t="s">
        <v>919</v>
      </c>
      <c r="Y34" s="390" t="s">
        <v>919</v>
      </c>
      <c r="Z34" s="390" t="s">
        <v>919</v>
      </c>
      <c r="AA34" s="390" t="s">
        <v>919</v>
      </c>
      <c r="AB34" s="390" t="s">
        <v>919</v>
      </c>
      <c r="AC34" s="390" t="s">
        <v>919</v>
      </c>
      <c r="AD34" s="390" t="s">
        <v>919</v>
      </c>
      <c r="AE34" s="390" t="s">
        <v>919</v>
      </c>
      <c r="AF34" s="390" t="s">
        <v>919</v>
      </c>
      <c r="AG34" s="390" t="s">
        <v>919</v>
      </c>
      <c r="AH34" s="390" t="s">
        <v>919</v>
      </c>
      <c r="AI34" s="390" t="s">
        <v>919</v>
      </c>
      <c r="AJ34" s="390" t="s">
        <v>919</v>
      </c>
      <c r="AK34" s="390" t="s">
        <v>919</v>
      </c>
    </row>
    <row r="35" spans="1:37" s="105" customFormat="1" ht="41.4" x14ac:dyDescent="0.3">
      <c r="A35" s="299" t="s">
        <v>704</v>
      </c>
      <c r="B35" s="302" t="s">
        <v>811</v>
      </c>
      <c r="C35" s="299" t="s">
        <v>791</v>
      </c>
      <c r="D35" s="390" t="s">
        <v>919</v>
      </c>
      <c r="E35" s="390" t="s">
        <v>919</v>
      </c>
      <c r="F35" s="390" t="s">
        <v>919</v>
      </c>
      <c r="G35" s="390" t="s">
        <v>919</v>
      </c>
      <c r="H35" s="390" t="s">
        <v>919</v>
      </c>
      <c r="I35" s="390" t="s">
        <v>919</v>
      </c>
      <c r="J35" s="390" t="s">
        <v>919</v>
      </c>
      <c r="K35" s="390" t="s">
        <v>919</v>
      </c>
      <c r="L35" s="390" t="s">
        <v>919</v>
      </c>
      <c r="M35" s="390" t="s">
        <v>919</v>
      </c>
      <c r="N35" s="390" t="s">
        <v>919</v>
      </c>
      <c r="O35" s="390" t="s">
        <v>919</v>
      </c>
      <c r="P35" s="390" t="s">
        <v>919</v>
      </c>
      <c r="Q35" s="390" t="s">
        <v>919</v>
      </c>
      <c r="R35" s="390" t="s">
        <v>919</v>
      </c>
      <c r="S35" s="390" t="s">
        <v>919</v>
      </c>
      <c r="T35" s="390" t="s">
        <v>919</v>
      </c>
      <c r="U35" s="390" t="s">
        <v>919</v>
      </c>
      <c r="V35" s="390" t="s">
        <v>919</v>
      </c>
      <c r="W35" s="390" t="s">
        <v>919</v>
      </c>
      <c r="X35" s="390" t="s">
        <v>919</v>
      </c>
      <c r="Y35" s="390" t="s">
        <v>919</v>
      </c>
      <c r="Z35" s="390" t="s">
        <v>919</v>
      </c>
      <c r="AA35" s="390" t="s">
        <v>919</v>
      </c>
      <c r="AB35" s="390" t="s">
        <v>919</v>
      </c>
      <c r="AC35" s="390" t="s">
        <v>919</v>
      </c>
      <c r="AD35" s="390" t="s">
        <v>919</v>
      </c>
      <c r="AE35" s="390" t="s">
        <v>919</v>
      </c>
      <c r="AF35" s="390" t="s">
        <v>919</v>
      </c>
      <c r="AG35" s="390" t="s">
        <v>919</v>
      </c>
      <c r="AH35" s="390" t="s">
        <v>919</v>
      </c>
      <c r="AI35" s="390" t="s">
        <v>919</v>
      </c>
      <c r="AJ35" s="390" t="s">
        <v>919</v>
      </c>
      <c r="AK35" s="390" t="s">
        <v>919</v>
      </c>
    </row>
    <row r="36" spans="1:37" s="105" customFormat="1" ht="41.4" x14ac:dyDescent="0.3">
      <c r="A36" s="299" t="s">
        <v>94</v>
      </c>
      <c r="B36" s="302" t="s">
        <v>812</v>
      </c>
      <c r="C36" s="299" t="s">
        <v>791</v>
      </c>
      <c r="D36" s="390" t="s">
        <v>919</v>
      </c>
      <c r="E36" s="390" t="s">
        <v>919</v>
      </c>
      <c r="F36" s="390" t="s">
        <v>919</v>
      </c>
      <c r="G36" s="390" t="s">
        <v>919</v>
      </c>
      <c r="H36" s="390" t="s">
        <v>919</v>
      </c>
      <c r="I36" s="390" t="s">
        <v>919</v>
      </c>
      <c r="J36" s="390" t="s">
        <v>919</v>
      </c>
      <c r="K36" s="390" t="s">
        <v>919</v>
      </c>
      <c r="L36" s="390" t="s">
        <v>919</v>
      </c>
      <c r="M36" s="390" t="s">
        <v>919</v>
      </c>
      <c r="N36" s="390" t="s">
        <v>919</v>
      </c>
      <c r="O36" s="390" t="s">
        <v>919</v>
      </c>
      <c r="P36" s="390" t="s">
        <v>919</v>
      </c>
      <c r="Q36" s="390" t="s">
        <v>919</v>
      </c>
      <c r="R36" s="390" t="s">
        <v>919</v>
      </c>
      <c r="S36" s="390" t="s">
        <v>919</v>
      </c>
      <c r="T36" s="390" t="s">
        <v>919</v>
      </c>
      <c r="U36" s="390" t="s">
        <v>919</v>
      </c>
      <c r="V36" s="390" t="s">
        <v>919</v>
      </c>
      <c r="W36" s="390" t="s">
        <v>919</v>
      </c>
      <c r="X36" s="390" t="s">
        <v>919</v>
      </c>
      <c r="Y36" s="390" t="s">
        <v>919</v>
      </c>
      <c r="Z36" s="390" t="s">
        <v>919</v>
      </c>
      <c r="AA36" s="390" t="s">
        <v>919</v>
      </c>
      <c r="AB36" s="390" t="s">
        <v>919</v>
      </c>
      <c r="AC36" s="390" t="s">
        <v>919</v>
      </c>
      <c r="AD36" s="390" t="s">
        <v>919</v>
      </c>
      <c r="AE36" s="390" t="s">
        <v>919</v>
      </c>
      <c r="AF36" s="390" t="s">
        <v>919</v>
      </c>
      <c r="AG36" s="390" t="s">
        <v>919</v>
      </c>
      <c r="AH36" s="390" t="s">
        <v>919</v>
      </c>
      <c r="AI36" s="390" t="s">
        <v>919</v>
      </c>
      <c r="AJ36" s="390" t="s">
        <v>919</v>
      </c>
      <c r="AK36" s="390" t="s">
        <v>919</v>
      </c>
    </row>
    <row r="37" spans="1:37" s="105" customFormat="1" ht="27.6" x14ac:dyDescent="0.3">
      <c r="A37" s="299" t="s">
        <v>813</v>
      </c>
      <c r="B37" s="302" t="s">
        <v>814</v>
      </c>
      <c r="C37" s="299" t="s">
        <v>791</v>
      </c>
      <c r="D37" s="390" t="s">
        <v>919</v>
      </c>
      <c r="E37" s="390" t="s">
        <v>919</v>
      </c>
      <c r="F37" s="390" t="s">
        <v>919</v>
      </c>
      <c r="G37" s="390" t="s">
        <v>919</v>
      </c>
      <c r="H37" s="390" t="s">
        <v>919</v>
      </c>
      <c r="I37" s="390" t="s">
        <v>919</v>
      </c>
      <c r="J37" s="390" t="s">
        <v>919</v>
      </c>
      <c r="K37" s="390" t="s">
        <v>919</v>
      </c>
      <c r="L37" s="390" t="s">
        <v>919</v>
      </c>
      <c r="M37" s="390" t="s">
        <v>919</v>
      </c>
      <c r="N37" s="390" t="s">
        <v>919</v>
      </c>
      <c r="O37" s="390" t="s">
        <v>919</v>
      </c>
      <c r="P37" s="390" t="s">
        <v>919</v>
      </c>
      <c r="Q37" s="390" t="s">
        <v>919</v>
      </c>
      <c r="R37" s="390" t="s">
        <v>919</v>
      </c>
      <c r="S37" s="390" t="s">
        <v>919</v>
      </c>
      <c r="T37" s="390" t="s">
        <v>919</v>
      </c>
      <c r="U37" s="390" t="s">
        <v>919</v>
      </c>
      <c r="V37" s="390" t="s">
        <v>919</v>
      </c>
      <c r="W37" s="390" t="s">
        <v>919</v>
      </c>
      <c r="X37" s="390" t="s">
        <v>919</v>
      </c>
      <c r="Y37" s="390" t="s">
        <v>919</v>
      </c>
      <c r="Z37" s="390" t="s">
        <v>919</v>
      </c>
      <c r="AA37" s="390" t="s">
        <v>919</v>
      </c>
      <c r="AB37" s="390" t="s">
        <v>919</v>
      </c>
      <c r="AC37" s="390" t="s">
        <v>919</v>
      </c>
      <c r="AD37" s="390" t="s">
        <v>919</v>
      </c>
      <c r="AE37" s="390" t="s">
        <v>919</v>
      </c>
      <c r="AF37" s="390" t="s">
        <v>919</v>
      </c>
      <c r="AG37" s="390" t="s">
        <v>919</v>
      </c>
      <c r="AH37" s="390" t="s">
        <v>919</v>
      </c>
      <c r="AI37" s="390" t="s">
        <v>919</v>
      </c>
      <c r="AJ37" s="390" t="s">
        <v>919</v>
      </c>
      <c r="AK37" s="390" t="s">
        <v>919</v>
      </c>
    </row>
    <row r="38" spans="1:37" s="105" customFormat="1" ht="100.5" customHeight="1" x14ac:dyDescent="0.3">
      <c r="A38" s="299" t="s">
        <v>813</v>
      </c>
      <c r="B38" s="302" t="s">
        <v>815</v>
      </c>
      <c r="C38" s="299" t="s">
        <v>791</v>
      </c>
      <c r="D38" s="390" t="s">
        <v>919</v>
      </c>
      <c r="E38" s="390" t="s">
        <v>919</v>
      </c>
      <c r="F38" s="390" t="s">
        <v>919</v>
      </c>
      <c r="G38" s="390" t="s">
        <v>919</v>
      </c>
      <c r="H38" s="390" t="s">
        <v>919</v>
      </c>
      <c r="I38" s="390" t="s">
        <v>919</v>
      </c>
      <c r="J38" s="390" t="s">
        <v>919</v>
      </c>
      <c r="K38" s="390" t="s">
        <v>919</v>
      </c>
      <c r="L38" s="390" t="s">
        <v>919</v>
      </c>
      <c r="M38" s="390" t="s">
        <v>919</v>
      </c>
      <c r="N38" s="390" t="s">
        <v>919</v>
      </c>
      <c r="O38" s="390" t="s">
        <v>919</v>
      </c>
      <c r="P38" s="390" t="s">
        <v>919</v>
      </c>
      <c r="Q38" s="390" t="s">
        <v>919</v>
      </c>
      <c r="R38" s="390" t="s">
        <v>919</v>
      </c>
      <c r="S38" s="390" t="s">
        <v>919</v>
      </c>
      <c r="T38" s="390" t="s">
        <v>919</v>
      </c>
      <c r="U38" s="390" t="s">
        <v>919</v>
      </c>
      <c r="V38" s="390" t="s">
        <v>919</v>
      </c>
      <c r="W38" s="390" t="s">
        <v>919</v>
      </c>
      <c r="X38" s="390" t="s">
        <v>919</v>
      </c>
      <c r="Y38" s="390" t="s">
        <v>919</v>
      </c>
      <c r="Z38" s="390" t="s">
        <v>919</v>
      </c>
      <c r="AA38" s="390" t="s">
        <v>919</v>
      </c>
      <c r="AB38" s="390" t="s">
        <v>919</v>
      </c>
      <c r="AC38" s="390" t="s">
        <v>919</v>
      </c>
      <c r="AD38" s="390" t="s">
        <v>919</v>
      </c>
      <c r="AE38" s="390" t="s">
        <v>919</v>
      </c>
      <c r="AF38" s="390" t="s">
        <v>919</v>
      </c>
      <c r="AG38" s="390" t="s">
        <v>919</v>
      </c>
      <c r="AH38" s="390" t="s">
        <v>919</v>
      </c>
      <c r="AI38" s="390" t="s">
        <v>919</v>
      </c>
      <c r="AJ38" s="390" t="s">
        <v>919</v>
      </c>
      <c r="AK38" s="390" t="s">
        <v>919</v>
      </c>
    </row>
    <row r="39" spans="1:37" s="105" customFormat="1" ht="83.25" customHeight="1" x14ac:dyDescent="0.3">
      <c r="A39" s="299" t="s">
        <v>813</v>
      </c>
      <c r="B39" s="302" t="s">
        <v>816</v>
      </c>
      <c r="C39" s="299" t="s">
        <v>791</v>
      </c>
      <c r="D39" s="390" t="s">
        <v>919</v>
      </c>
      <c r="E39" s="390" t="s">
        <v>919</v>
      </c>
      <c r="F39" s="390" t="s">
        <v>919</v>
      </c>
      <c r="G39" s="390" t="s">
        <v>919</v>
      </c>
      <c r="H39" s="390" t="s">
        <v>919</v>
      </c>
      <c r="I39" s="390" t="s">
        <v>919</v>
      </c>
      <c r="J39" s="390" t="s">
        <v>919</v>
      </c>
      <c r="K39" s="390" t="s">
        <v>919</v>
      </c>
      <c r="L39" s="390" t="s">
        <v>919</v>
      </c>
      <c r="M39" s="390" t="s">
        <v>919</v>
      </c>
      <c r="N39" s="390" t="s">
        <v>919</v>
      </c>
      <c r="O39" s="390" t="s">
        <v>919</v>
      </c>
      <c r="P39" s="390" t="s">
        <v>919</v>
      </c>
      <c r="Q39" s="390" t="s">
        <v>919</v>
      </c>
      <c r="R39" s="390" t="s">
        <v>919</v>
      </c>
      <c r="S39" s="390" t="s">
        <v>919</v>
      </c>
      <c r="T39" s="390" t="s">
        <v>919</v>
      </c>
      <c r="U39" s="390" t="s">
        <v>919</v>
      </c>
      <c r="V39" s="390" t="s">
        <v>919</v>
      </c>
      <c r="W39" s="390" t="s">
        <v>919</v>
      </c>
      <c r="X39" s="390" t="s">
        <v>919</v>
      </c>
      <c r="Y39" s="390" t="s">
        <v>919</v>
      </c>
      <c r="Z39" s="390" t="s">
        <v>919</v>
      </c>
      <c r="AA39" s="390" t="s">
        <v>919</v>
      </c>
      <c r="AB39" s="390" t="s">
        <v>919</v>
      </c>
      <c r="AC39" s="390" t="s">
        <v>919</v>
      </c>
      <c r="AD39" s="390" t="s">
        <v>919</v>
      </c>
      <c r="AE39" s="390" t="s">
        <v>919</v>
      </c>
      <c r="AF39" s="390" t="s">
        <v>919</v>
      </c>
      <c r="AG39" s="390" t="s">
        <v>919</v>
      </c>
      <c r="AH39" s="390" t="s">
        <v>919</v>
      </c>
      <c r="AI39" s="390" t="s">
        <v>919</v>
      </c>
      <c r="AJ39" s="390" t="s">
        <v>919</v>
      </c>
      <c r="AK39" s="390" t="s">
        <v>919</v>
      </c>
    </row>
    <row r="40" spans="1:37" s="105" customFormat="1" ht="82.8" x14ac:dyDescent="0.3">
      <c r="A40" s="299" t="s">
        <v>813</v>
      </c>
      <c r="B40" s="302" t="s">
        <v>817</v>
      </c>
      <c r="C40" s="299" t="s">
        <v>791</v>
      </c>
      <c r="D40" s="390" t="s">
        <v>919</v>
      </c>
      <c r="E40" s="390" t="s">
        <v>919</v>
      </c>
      <c r="F40" s="390" t="s">
        <v>919</v>
      </c>
      <c r="G40" s="390" t="s">
        <v>919</v>
      </c>
      <c r="H40" s="390" t="s">
        <v>919</v>
      </c>
      <c r="I40" s="390" t="s">
        <v>919</v>
      </c>
      <c r="J40" s="390" t="s">
        <v>919</v>
      </c>
      <c r="K40" s="390" t="s">
        <v>919</v>
      </c>
      <c r="L40" s="390" t="s">
        <v>919</v>
      </c>
      <c r="M40" s="390" t="s">
        <v>919</v>
      </c>
      <c r="N40" s="390" t="s">
        <v>919</v>
      </c>
      <c r="O40" s="390" t="s">
        <v>919</v>
      </c>
      <c r="P40" s="390" t="s">
        <v>919</v>
      </c>
      <c r="Q40" s="390" t="s">
        <v>919</v>
      </c>
      <c r="R40" s="390" t="s">
        <v>919</v>
      </c>
      <c r="S40" s="390" t="s">
        <v>919</v>
      </c>
      <c r="T40" s="390" t="s">
        <v>919</v>
      </c>
      <c r="U40" s="390" t="s">
        <v>919</v>
      </c>
      <c r="V40" s="390" t="s">
        <v>919</v>
      </c>
      <c r="W40" s="390" t="s">
        <v>919</v>
      </c>
      <c r="X40" s="390" t="s">
        <v>919</v>
      </c>
      <c r="Y40" s="390" t="s">
        <v>919</v>
      </c>
      <c r="Z40" s="390" t="s">
        <v>919</v>
      </c>
      <c r="AA40" s="390" t="s">
        <v>919</v>
      </c>
      <c r="AB40" s="390" t="s">
        <v>919</v>
      </c>
      <c r="AC40" s="390" t="s">
        <v>919</v>
      </c>
      <c r="AD40" s="390" t="s">
        <v>919</v>
      </c>
      <c r="AE40" s="390" t="s">
        <v>919</v>
      </c>
      <c r="AF40" s="390" t="s">
        <v>919</v>
      </c>
      <c r="AG40" s="390" t="s">
        <v>919</v>
      </c>
      <c r="AH40" s="390" t="s">
        <v>919</v>
      </c>
      <c r="AI40" s="390" t="s">
        <v>919</v>
      </c>
      <c r="AJ40" s="390" t="s">
        <v>919</v>
      </c>
      <c r="AK40" s="390" t="s">
        <v>919</v>
      </c>
    </row>
    <row r="41" spans="1:37" s="105" customFormat="1" ht="27.6" x14ac:dyDescent="0.3">
      <c r="A41" s="299" t="s">
        <v>818</v>
      </c>
      <c r="B41" s="302" t="s">
        <v>814</v>
      </c>
      <c r="C41" s="299" t="s">
        <v>791</v>
      </c>
      <c r="D41" s="390" t="s">
        <v>919</v>
      </c>
      <c r="E41" s="390" t="s">
        <v>919</v>
      </c>
      <c r="F41" s="390" t="s">
        <v>919</v>
      </c>
      <c r="G41" s="390" t="s">
        <v>919</v>
      </c>
      <c r="H41" s="390" t="s">
        <v>919</v>
      </c>
      <c r="I41" s="390" t="s">
        <v>919</v>
      </c>
      <c r="J41" s="390" t="s">
        <v>919</v>
      </c>
      <c r="K41" s="390" t="s">
        <v>919</v>
      </c>
      <c r="L41" s="390" t="s">
        <v>919</v>
      </c>
      <c r="M41" s="390" t="s">
        <v>919</v>
      </c>
      <c r="N41" s="390" t="s">
        <v>919</v>
      </c>
      <c r="O41" s="390" t="s">
        <v>919</v>
      </c>
      <c r="P41" s="390" t="s">
        <v>919</v>
      </c>
      <c r="Q41" s="390" t="s">
        <v>919</v>
      </c>
      <c r="R41" s="390" t="s">
        <v>919</v>
      </c>
      <c r="S41" s="390" t="s">
        <v>919</v>
      </c>
      <c r="T41" s="390" t="s">
        <v>919</v>
      </c>
      <c r="U41" s="390" t="s">
        <v>919</v>
      </c>
      <c r="V41" s="390" t="s">
        <v>919</v>
      </c>
      <c r="W41" s="390" t="s">
        <v>919</v>
      </c>
      <c r="X41" s="390" t="s">
        <v>919</v>
      </c>
      <c r="Y41" s="390" t="s">
        <v>919</v>
      </c>
      <c r="Z41" s="390" t="s">
        <v>919</v>
      </c>
      <c r="AA41" s="390" t="s">
        <v>919</v>
      </c>
      <c r="AB41" s="390" t="s">
        <v>919</v>
      </c>
      <c r="AC41" s="390" t="s">
        <v>919</v>
      </c>
      <c r="AD41" s="390" t="s">
        <v>919</v>
      </c>
      <c r="AE41" s="390" t="s">
        <v>919</v>
      </c>
      <c r="AF41" s="390" t="s">
        <v>919</v>
      </c>
      <c r="AG41" s="390" t="s">
        <v>919</v>
      </c>
      <c r="AH41" s="390" t="s">
        <v>919</v>
      </c>
      <c r="AI41" s="390" t="s">
        <v>919</v>
      </c>
      <c r="AJ41" s="390" t="s">
        <v>919</v>
      </c>
      <c r="AK41" s="390" t="s">
        <v>919</v>
      </c>
    </row>
    <row r="42" spans="1:37" s="105" customFormat="1" ht="98.25" customHeight="1" x14ac:dyDescent="0.3">
      <c r="A42" s="299" t="s">
        <v>818</v>
      </c>
      <c r="B42" s="302" t="s">
        <v>815</v>
      </c>
      <c r="C42" s="299" t="s">
        <v>791</v>
      </c>
      <c r="D42" s="390" t="s">
        <v>919</v>
      </c>
      <c r="E42" s="390" t="s">
        <v>919</v>
      </c>
      <c r="F42" s="390" t="s">
        <v>919</v>
      </c>
      <c r="G42" s="390" t="s">
        <v>919</v>
      </c>
      <c r="H42" s="390" t="s">
        <v>919</v>
      </c>
      <c r="I42" s="390" t="s">
        <v>919</v>
      </c>
      <c r="J42" s="390" t="s">
        <v>919</v>
      </c>
      <c r="K42" s="390" t="s">
        <v>919</v>
      </c>
      <c r="L42" s="390" t="s">
        <v>919</v>
      </c>
      <c r="M42" s="390" t="s">
        <v>919</v>
      </c>
      <c r="N42" s="390" t="s">
        <v>919</v>
      </c>
      <c r="O42" s="390" t="s">
        <v>919</v>
      </c>
      <c r="P42" s="390" t="s">
        <v>919</v>
      </c>
      <c r="Q42" s="390" t="s">
        <v>919</v>
      </c>
      <c r="R42" s="390" t="s">
        <v>919</v>
      </c>
      <c r="S42" s="390" t="s">
        <v>919</v>
      </c>
      <c r="T42" s="390" t="s">
        <v>919</v>
      </c>
      <c r="U42" s="390" t="s">
        <v>919</v>
      </c>
      <c r="V42" s="390" t="s">
        <v>919</v>
      </c>
      <c r="W42" s="390" t="s">
        <v>919</v>
      </c>
      <c r="X42" s="390" t="s">
        <v>919</v>
      </c>
      <c r="Y42" s="390" t="s">
        <v>919</v>
      </c>
      <c r="Z42" s="390" t="s">
        <v>919</v>
      </c>
      <c r="AA42" s="390" t="s">
        <v>919</v>
      </c>
      <c r="AB42" s="390" t="s">
        <v>919</v>
      </c>
      <c r="AC42" s="390" t="s">
        <v>919</v>
      </c>
      <c r="AD42" s="390" t="s">
        <v>919</v>
      </c>
      <c r="AE42" s="390" t="s">
        <v>919</v>
      </c>
      <c r="AF42" s="390" t="s">
        <v>919</v>
      </c>
      <c r="AG42" s="390" t="s">
        <v>919</v>
      </c>
      <c r="AH42" s="390" t="s">
        <v>919</v>
      </c>
      <c r="AI42" s="390" t="s">
        <v>919</v>
      </c>
      <c r="AJ42" s="390" t="s">
        <v>919</v>
      </c>
      <c r="AK42" s="390" t="s">
        <v>919</v>
      </c>
    </row>
    <row r="43" spans="1:37" s="105" customFormat="1" ht="83.25" customHeight="1" x14ac:dyDescent="0.3">
      <c r="A43" s="299" t="s">
        <v>818</v>
      </c>
      <c r="B43" s="302" t="s">
        <v>816</v>
      </c>
      <c r="C43" s="299" t="s">
        <v>791</v>
      </c>
      <c r="D43" s="390" t="s">
        <v>919</v>
      </c>
      <c r="E43" s="390" t="s">
        <v>919</v>
      </c>
      <c r="F43" s="390" t="s">
        <v>919</v>
      </c>
      <c r="G43" s="390" t="s">
        <v>919</v>
      </c>
      <c r="H43" s="390" t="s">
        <v>919</v>
      </c>
      <c r="I43" s="390" t="s">
        <v>919</v>
      </c>
      <c r="J43" s="390" t="s">
        <v>919</v>
      </c>
      <c r="K43" s="390" t="s">
        <v>919</v>
      </c>
      <c r="L43" s="390" t="s">
        <v>919</v>
      </c>
      <c r="M43" s="390" t="s">
        <v>919</v>
      </c>
      <c r="N43" s="390" t="s">
        <v>919</v>
      </c>
      <c r="O43" s="389"/>
      <c r="P43" s="390" t="s">
        <v>919</v>
      </c>
      <c r="Q43" s="390" t="s">
        <v>919</v>
      </c>
      <c r="R43" s="390" t="s">
        <v>919</v>
      </c>
      <c r="S43" s="390" t="s">
        <v>919</v>
      </c>
      <c r="T43" s="390" t="s">
        <v>919</v>
      </c>
      <c r="U43" s="390" t="s">
        <v>919</v>
      </c>
      <c r="V43" s="390" t="s">
        <v>919</v>
      </c>
      <c r="W43" s="390" t="s">
        <v>919</v>
      </c>
      <c r="X43" s="390" t="s">
        <v>919</v>
      </c>
      <c r="Y43" s="390" t="s">
        <v>919</v>
      </c>
      <c r="Z43" s="390" t="s">
        <v>919</v>
      </c>
      <c r="AA43" s="390" t="s">
        <v>919</v>
      </c>
      <c r="AB43" s="390" t="s">
        <v>919</v>
      </c>
      <c r="AC43" s="390" t="s">
        <v>919</v>
      </c>
      <c r="AD43" s="390" t="s">
        <v>919</v>
      </c>
      <c r="AE43" s="390" t="s">
        <v>919</v>
      </c>
      <c r="AF43" s="390" t="s">
        <v>919</v>
      </c>
      <c r="AG43" s="390" t="s">
        <v>919</v>
      </c>
      <c r="AH43" s="390" t="s">
        <v>919</v>
      </c>
      <c r="AI43" s="390" t="s">
        <v>919</v>
      </c>
      <c r="AJ43" s="390" t="s">
        <v>919</v>
      </c>
      <c r="AK43" s="390" t="s">
        <v>919</v>
      </c>
    </row>
    <row r="44" spans="1:37" s="105" customFormat="1" ht="82.8" x14ac:dyDescent="0.3">
      <c r="A44" s="299" t="s">
        <v>818</v>
      </c>
      <c r="B44" s="302" t="s">
        <v>819</v>
      </c>
      <c r="C44" s="299" t="s">
        <v>791</v>
      </c>
      <c r="D44" s="390" t="s">
        <v>919</v>
      </c>
      <c r="E44" s="390" t="s">
        <v>919</v>
      </c>
      <c r="F44" s="390" t="s">
        <v>919</v>
      </c>
      <c r="G44" s="390" t="s">
        <v>919</v>
      </c>
      <c r="H44" s="390" t="s">
        <v>919</v>
      </c>
      <c r="I44" s="390" t="s">
        <v>919</v>
      </c>
      <c r="J44" s="390" t="s">
        <v>919</v>
      </c>
      <c r="K44" s="390" t="s">
        <v>919</v>
      </c>
      <c r="L44" s="390" t="s">
        <v>919</v>
      </c>
      <c r="M44" s="390" t="s">
        <v>919</v>
      </c>
      <c r="N44" s="390" t="s">
        <v>919</v>
      </c>
      <c r="O44" s="390" t="s">
        <v>919</v>
      </c>
      <c r="P44" s="390" t="s">
        <v>919</v>
      </c>
      <c r="Q44" s="390" t="s">
        <v>919</v>
      </c>
      <c r="R44" s="390" t="s">
        <v>919</v>
      </c>
      <c r="S44" s="390" t="s">
        <v>919</v>
      </c>
      <c r="T44" s="390" t="s">
        <v>919</v>
      </c>
      <c r="U44" s="390" t="s">
        <v>919</v>
      </c>
      <c r="V44" s="390" t="s">
        <v>919</v>
      </c>
      <c r="W44" s="390" t="s">
        <v>919</v>
      </c>
      <c r="X44" s="390" t="s">
        <v>919</v>
      </c>
      <c r="Y44" s="390" t="s">
        <v>919</v>
      </c>
      <c r="Z44" s="390" t="s">
        <v>919</v>
      </c>
      <c r="AA44" s="390" t="s">
        <v>919</v>
      </c>
      <c r="AB44" s="390" t="s">
        <v>919</v>
      </c>
      <c r="AC44" s="390" t="s">
        <v>919</v>
      </c>
      <c r="AD44" s="390" t="s">
        <v>919</v>
      </c>
      <c r="AE44" s="390" t="s">
        <v>919</v>
      </c>
      <c r="AF44" s="390" t="s">
        <v>919</v>
      </c>
      <c r="AG44" s="390" t="s">
        <v>919</v>
      </c>
      <c r="AH44" s="390" t="s">
        <v>919</v>
      </c>
      <c r="AI44" s="390" t="s">
        <v>919</v>
      </c>
      <c r="AJ44" s="390" t="s">
        <v>919</v>
      </c>
      <c r="AK44" s="390" t="s">
        <v>919</v>
      </c>
    </row>
    <row r="45" spans="1:37" s="105" customFormat="1" ht="69" x14ac:dyDescent="0.3">
      <c r="A45" s="299" t="s">
        <v>820</v>
      </c>
      <c r="B45" s="302" t="s">
        <v>821</v>
      </c>
      <c r="C45" s="299" t="s">
        <v>791</v>
      </c>
      <c r="D45" s="390" t="s">
        <v>919</v>
      </c>
      <c r="E45" s="390" t="s">
        <v>919</v>
      </c>
      <c r="F45" s="390" t="s">
        <v>919</v>
      </c>
      <c r="G45" s="390" t="s">
        <v>919</v>
      </c>
      <c r="H45" s="390" t="s">
        <v>919</v>
      </c>
      <c r="I45" s="390" t="s">
        <v>919</v>
      </c>
      <c r="J45" s="390" t="s">
        <v>919</v>
      </c>
      <c r="K45" s="390" t="s">
        <v>919</v>
      </c>
      <c r="L45" s="390" t="s">
        <v>919</v>
      </c>
      <c r="M45" s="390" t="s">
        <v>919</v>
      </c>
      <c r="N45" s="390" t="s">
        <v>919</v>
      </c>
      <c r="O45" s="390" t="s">
        <v>919</v>
      </c>
      <c r="P45" s="390" t="s">
        <v>919</v>
      </c>
      <c r="Q45" s="390" t="s">
        <v>919</v>
      </c>
      <c r="R45" s="390" t="s">
        <v>919</v>
      </c>
      <c r="S45" s="390" t="s">
        <v>919</v>
      </c>
      <c r="T45" s="390" t="s">
        <v>919</v>
      </c>
      <c r="U45" s="390" t="s">
        <v>919</v>
      </c>
      <c r="V45" s="390" t="s">
        <v>919</v>
      </c>
      <c r="W45" s="390" t="s">
        <v>919</v>
      </c>
      <c r="X45" s="390" t="s">
        <v>919</v>
      </c>
      <c r="Y45" s="390" t="s">
        <v>919</v>
      </c>
      <c r="Z45" s="390" t="s">
        <v>919</v>
      </c>
      <c r="AA45" s="390" t="s">
        <v>919</v>
      </c>
      <c r="AB45" s="390" t="s">
        <v>919</v>
      </c>
      <c r="AC45" s="390" t="s">
        <v>919</v>
      </c>
      <c r="AD45" s="390" t="s">
        <v>919</v>
      </c>
      <c r="AE45" s="390" t="s">
        <v>919</v>
      </c>
      <c r="AF45" s="390" t="s">
        <v>919</v>
      </c>
      <c r="AG45" s="390" t="s">
        <v>919</v>
      </c>
      <c r="AH45" s="390" t="s">
        <v>919</v>
      </c>
      <c r="AI45" s="390" t="s">
        <v>919</v>
      </c>
      <c r="AJ45" s="390" t="s">
        <v>919</v>
      </c>
      <c r="AK45" s="390" t="s">
        <v>919</v>
      </c>
    </row>
    <row r="46" spans="1:37" s="105" customFormat="1" ht="66.75" customHeight="1" x14ac:dyDescent="0.3">
      <c r="A46" s="299" t="s">
        <v>822</v>
      </c>
      <c r="B46" s="302" t="s">
        <v>823</v>
      </c>
      <c r="C46" s="299" t="s">
        <v>791</v>
      </c>
      <c r="D46" s="390" t="s">
        <v>919</v>
      </c>
      <c r="E46" s="390" t="s">
        <v>919</v>
      </c>
      <c r="F46" s="390" t="s">
        <v>919</v>
      </c>
      <c r="G46" s="390" t="s">
        <v>919</v>
      </c>
      <c r="H46" s="390" t="s">
        <v>919</v>
      </c>
      <c r="I46" s="390" t="s">
        <v>919</v>
      </c>
      <c r="J46" s="390" t="s">
        <v>919</v>
      </c>
      <c r="K46" s="390" t="s">
        <v>919</v>
      </c>
      <c r="L46" s="390" t="s">
        <v>919</v>
      </c>
      <c r="M46" s="390" t="s">
        <v>919</v>
      </c>
      <c r="N46" s="390" t="s">
        <v>919</v>
      </c>
      <c r="O46" s="390" t="s">
        <v>919</v>
      </c>
      <c r="P46" s="390" t="s">
        <v>919</v>
      </c>
      <c r="Q46" s="390" t="s">
        <v>919</v>
      </c>
      <c r="R46" s="390" t="s">
        <v>919</v>
      </c>
      <c r="S46" s="390" t="s">
        <v>919</v>
      </c>
      <c r="T46" s="390" t="s">
        <v>919</v>
      </c>
      <c r="U46" s="390" t="s">
        <v>919</v>
      </c>
      <c r="V46" s="390" t="s">
        <v>919</v>
      </c>
      <c r="W46" s="390" t="s">
        <v>919</v>
      </c>
      <c r="X46" s="390" t="s">
        <v>919</v>
      </c>
      <c r="Y46" s="390" t="s">
        <v>919</v>
      </c>
      <c r="Z46" s="390" t="s">
        <v>919</v>
      </c>
      <c r="AA46" s="390" t="s">
        <v>919</v>
      </c>
      <c r="AB46" s="390" t="s">
        <v>919</v>
      </c>
      <c r="AC46" s="390" t="s">
        <v>919</v>
      </c>
      <c r="AD46" s="390" t="s">
        <v>919</v>
      </c>
      <c r="AE46" s="390" t="s">
        <v>919</v>
      </c>
      <c r="AF46" s="390" t="s">
        <v>919</v>
      </c>
      <c r="AG46" s="390" t="s">
        <v>919</v>
      </c>
      <c r="AH46" s="390" t="s">
        <v>919</v>
      </c>
      <c r="AI46" s="390" t="s">
        <v>919</v>
      </c>
      <c r="AJ46" s="390" t="s">
        <v>919</v>
      </c>
      <c r="AK46" s="390" t="s">
        <v>919</v>
      </c>
    </row>
    <row r="47" spans="1:37" s="105" customFormat="1" ht="69" x14ac:dyDescent="0.3">
      <c r="A47" s="299" t="s">
        <v>824</v>
      </c>
      <c r="B47" s="302" t="s">
        <v>825</v>
      </c>
      <c r="C47" s="299" t="s">
        <v>791</v>
      </c>
      <c r="D47" s="390" t="s">
        <v>919</v>
      </c>
      <c r="E47" s="390" t="s">
        <v>919</v>
      </c>
      <c r="F47" s="390" t="s">
        <v>919</v>
      </c>
      <c r="G47" s="390" t="s">
        <v>919</v>
      </c>
      <c r="H47" s="390" t="s">
        <v>919</v>
      </c>
      <c r="I47" s="390" t="s">
        <v>919</v>
      </c>
      <c r="J47" s="390" t="s">
        <v>919</v>
      </c>
      <c r="K47" s="390" t="s">
        <v>919</v>
      </c>
      <c r="L47" s="390" t="s">
        <v>919</v>
      </c>
      <c r="M47" s="390" t="s">
        <v>919</v>
      </c>
      <c r="N47" s="390" t="s">
        <v>919</v>
      </c>
      <c r="O47" s="390" t="s">
        <v>919</v>
      </c>
      <c r="P47" s="390" t="s">
        <v>919</v>
      </c>
      <c r="Q47" s="390" t="s">
        <v>919</v>
      </c>
      <c r="R47" s="390" t="s">
        <v>919</v>
      </c>
      <c r="S47" s="390" t="s">
        <v>919</v>
      </c>
      <c r="T47" s="390" t="s">
        <v>919</v>
      </c>
      <c r="U47" s="390" t="s">
        <v>919</v>
      </c>
      <c r="V47" s="390" t="s">
        <v>919</v>
      </c>
      <c r="W47" s="390" t="s">
        <v>919</v>
      </c>
      <c r="X47" s="390" t="s">
        <v>919</v>
      </c>
      <c r="Y47" s="390" t="s">
        <v>919</v>
      </c>
      <c r="Z47" s="390" t="s">
        <v>919</v>
      </c>
      <c r="AA47" s="390" t="s">
        <v>919</v>
      </c>
      <c r="AB47" s="390" t="s">
        <v>919</v>
      </c>
      <c r="AC47" s="390" t="s">
        <v>919</v>
      </c>
      <c r="AD47" s="390" t="s">
        <v>919</v>
      </c>
      <c r="AE47" s="390" t="s">
        <v>919</v>
      </c>
      <c r="AF47" s="390" t="s">
        <v>919</v>
      </c>
      <c r="AG47" s="390" t="s">
        <v>919</v>
      </c>
      <c r="AH47" s="390" t="s">
        <v>919</v>
      </c>
      <c r="AI47" s="390" t="s">
        <v>919</v>
      </c>
      <c r="AJ47" s="390" t="s">
        <v>919</v>
      </c>
      <c r="AK47" s="390" t="s">
        <v>919</v>
      </c>
    </row>
    <row r="48" spans="1:37" s="105" customFormat="1" ht="27.6" x14ac:dyDescent="0.3">
      <c r="A48" s="299" t="s">
        <v>96</v>
      </c>
      <c r="B48" s="302" t="s">
        <v>826</v>
      </c>
      <c r="C48" s="299" t="s">
        <v>791</v>
      </c>
      <c r="D48" s="390" t="s">
        <v>919</v>
      </c>
      <c r="E48" s="390" t="s">
        <v>919</v>
      </c>
      <c r="F48" s="390" t="s">
        <v>919</v>
      </c>
      <c r="G48" s="390" t="s">
        <v>919</v>
      </c>
      <c r="H48" s="390" t="s">
        <v>919</v>
      </c>
      <c r="I48" s="390" t="s">
        <v>919</v>
      </c>
      <c r="J48" s="392">
        <f>J49</f>
        <v>0.32</v>
      </c>
      <c r="K48" s="392">
        <f>K49</f>
        <v>0.32</v>
      </c>
      <c r="L48" s="392">
        <f>L55</f>
        <v>8.7950000000000017</v>
      </c>
      <c r="M48" s="392">
        <f>M55</f>
        <v>8.7950000000000017</v>
      </c>
      <c r="N48" s="393">
        <f>N49</f>
        <v>3</v>
      </c>
      <c r="O48" s="393">
        <f>O49</f>
        <v>3</v>
      </c>
      <c r="P48" s="390" t="s">
        <v>919</v>
      </c>
      <c r="Q48" s="390" t="s">
        <v>919</v>
      </c>
      <c r="R48" s="390" t="s">
        <v>919</v>
      </c>
      <c r="S48" s="390" t="s">
        <v>919</v>
      </c>
      <c r="T48" s="390" t="s">
        <v>919</v>
      </c>
      <c r="U48" s="390" t="s">
        <v>919</v>
      </c>
      <c r="V48" s="390" t="s">
        <v>919</v>
      </c>
      <c r="W48" s="390" t="s">
        <v>919</v>
      </c>
      <c r="X48" s="390" t="s">
        <v>919</v>
      </c>
      <c r="Y48" s="390" t="s">
        <v>919</v>
      </c>
      <c r="Z48" s="390" t="s">
        <v>919</v>
      </c>
      <c r="AA48" s="390" t="s">
        <v>919</v>
      </c>
      <c r="AB48" s="390" t="s">
        <v>919</v>
      </c>
      <c r="AC48" s="390" t="s">
        <v>919</v>
      </c>
      <c r="AD48" s="390" t="s">
        <v>919</v>
      </c>
      <c r="AE48" s="390" t="s">
        <v>919</v>
      </c>
      <c r="AF48" s="390" t="s">
        <v>919</v>
      </c>
      <c r="AG48" s="390" t="s">
        <v>919</v>
      </c>
      <c r="AH48" s="390" t="s">
        <v>919</v>
      </c>
      <c r="AI48" s="390" t="s">
        <v>919</v>
      </c>
      <c r="AJ48" s="390" t="s">
        <v>919</v>
      </c>
      <c r="AK48" s="390" t="s">
        <v>919</v>
      </c>
    </row>
    <row r="49" spans="1:37" s="105" customFormat="1" ht="55.2" x14ac:dyDescent="0.3">
      <c r="A49" s="299" t="s">
        <v>97</v>
      </c>
      <c r="B49" s="302" t="s">
        <v>827</v>
      </c>
      <c r="C49" s="299" t="s">
        <v>791</v>
      </c>
      <c r="D49" s="390" t="s">
        <v>919</v>
      </c>
      <c r="E49" s="390" t="s">
        <v>919</v>
      </c>
      <c r="F49" s="390" t="s">
        <v>919</v>
      </c>
      <c r="G49" s="390" t="s">
        <v>919</v>
      </c>
      <c r="H49" s="390" t="s">
        <v>919</v>
      </c>
      <c r="I49" s="390" t="s">
        <v>919</v>
      </c>
      <c r="J49" s="392">
        <f>J50</f>
        <v>0.32</v>
      </c>
      <c r="K49" s="392">
        <f>K50</f>
        <v>0.32</v>
      </c>
      <c r="L49" s="390" t="s">
        <v>919</v>
      </c>
      <c r="M49" s="390" t="s">
        <v>919</v>
      </c>
      <c r="N49" s="393">
        <f>N53</f>
        <v>3</v>
      </c>
      <c r="O49" s="393">
        <f>O53</f>
        <v>3</v>
      </c>
      <c r="P49" s="390" t="s">
        <v>919</v>
      </c>
      <c r="Q49" s="390" t="s">
        <v>919</v>
      </c>
      <c r="R49" s="390" t="s">
        <v>919</v>
      </c>
      <c r="S49" s="390" t="s">
        <v>919</v>
      </c>
      <c r="T49" s="390" t="s">
        <v>919</v>
      </c>
      <c r="U49" s="390" t="s">
        <v>919</v>
      </c>
      <c r="V49" s="390" t="s">
        <v>919</v>
      </c>
      <c r="W49" s="390" t="s">
        <v>919</v>
      </c>
      <c r="X49" s="390" t="s">
        <v>919</v>
      </c>
      <c r="Y49" s="390" t="s">
        <v>919</v>
      </c>
      <c r="Z49" s="390" t="s">
        <v>919</v>
      </c>
      <c r="AA49" s="390" t="s">
        <v>919</v>
      </c>
      <c r="AB49" s="390" t="s">
        <v>919</v>
      </c>
      <c r="AC49" s="390" t="s">
        <v>919</v>
      </c>
      <c r="AD49" s="390" t="s">
        <v>919</v>
      </c>
      <c r="AE49" s="390" t="s">
        <v>919</v>
      </c>
      <c r="AF49" s="390" t="s">
        <v>919</v>
      </c>
      <c r="AG49" s="390" t="s">
        <v>919</v>
      </c>
      <c r="AH49" s="390" t="s">
        <v>919</v>
      </c>
      <c r="AI49" s="390" t="s">
        <v>919</v>
      </c>
      <c r="AJ49" s="390" t="s">
        <v>919</v>
      </c>
      <c r="AK49" s="390" t="s">
        <v>919</v>
      </c>
    </row>
    <row r="50" spans="1:37" s="105" customFormat="1" ht="27.6" x14ac:dyDescent="0.3">
      <c r="A50" s="299" t="s">
        <v>98</v>
      </c>
      <c r="B50" s="302" t="s">
        <v>828</v>
      </c>
      <c r="C50" s="299" t="s">
        <v>791</v>
      </c>
      <c r="D50" s="390" t="s">
        <v>919</v>
      </c>
      <c r="E50" s="390" t="s">
        <v>919</v>
      </c>
      <c r="F50" s="390" t="s">
        <v>919</v>
      </c>
      <c r="G50" s="390" t="s">
        <v>919</v>
      </c>
      <c r="H50" s="390" t="s">
        <v>919</v>
      </c>
      <c r="I50" s="390" t="s">
        <v>919</v>
      </c>
      <c r="J50" s="392">
        <f>J52+J51</f>
        <v>0.32</v>
      </c>
      <c r="K50" s="392">
        <f>K51+K52</f>
        <v>0.32</v>
      </c>
      <c r="L50" s="390" t="s">
        <v>919</v>
      </c>
      <c r="M50" s="390" t="s">
        <v>919</v>
      </c>
      <c r="N50" s="390" t="s">
        <v>919</v>
      </c>
      <c r="O50" s="390" t="s">
        <v>919</v>
      </c>
      <c r="P50" s="390" t="s">
        <v>919</v>
      </c>
      <c r="Q50" s="390" t="s">
        <v>919</v>
      </c>
      <c r="R50" s="390" t="s">
        <v>919</v>
      </c>
      <c r="S50" s="390" t="s">
        <v>919</v>
      </c>
      <c r="T50" s="390" t="s">
        <v>919</v>
      </c>
      <c r="U50" s="390" t="s">
        <v>919</v>
      </c>
      <c r="V50" s="390" t="s">
        <v>919</v>
      </c>
      <c r="W50" s="390" t="s">
        <v>919</v>
      </c>
      <c r="X50" s="390" t="s">
        <v>919</v>
      </c>
      <c r="Y50" s="390" t="s">
        <v>919</v>
      </c>
      <c r="Z50" s="390" t="s">
        <v>919</v>
      </c>
      <c r="AA50" s="390" t="s">
        <v>919</v>
      </c>
      <c r="AB50" s="390" t="s">
        <v>919</v>
      </c>
      <c r="AC50" s="390" t="s">
        <v>919</v>
      </c>
      <c r="AD50" s="390" t="s">
        <v>919</v>
      </c>
      <c r="AE50" s="390" t="s">
        <v>919</v>
      </c>
      <c r="AF50" s="390" t="s">
        <v>919</v>
      </c>
      <c r="AG50" s="390" t="s">
        <v>919</v>
      </c>
      <c r="AH50" s="390" t="s">
        <v>919</v>
      </c>
      <c r="AI50" s="390" t="s">
        <v>919</v>
      </c>
      <c r="AJ50" s="390" t="s">
        <v>919</v>
      </c>
      <c r="AK50" s="390" t="s">
        <v>919</v>
      </c>
    </row>
    <row r="51" spans="1:37" s="105" customFormat="1" ht="27.6" x14ac:dyDescent="0.3">
      <c r="A51" s="299" t="s">
        <v>98</v>
      </c>
      <c r="B51" s="302" t="s">
        <v>829</v>
      </c>
      <c r="C51" s="299" t="s">
        <v>830</v>
      </c>
      <c r="D51" s="390" t="s">
        <v>919</v>
      </c>
      <c r="E51" s="390" t="s">
        <v>919</v>
      </c>
      <c r="F51" s="390" t="s">
        <v>919</v>
      </c>
      <c r="G51" s="390" t="s">
        <v>919</v>
      </c>
      <c r="H51" s="390" t="s">
        <v>919</v>
      </c>
      <c r="I51" s="390" t="s">
        <v>919</v>
      </c>
      <c r="J51" s="394">
        <v>0.16</v>
      </c>
      <c r="K51" s="394">
        <v>0.16</v>
      </c>
      <c r="L51" s="390" t="s">
        <v>919</v>
      </c>
      <c r="M51" s="390" t="s">
        <v>919</v>
      </c>
      <c r="N51" s="390" t="s">
        <v>919</v>
      </c>
      <c r="O51" s="390" t="s">
        <v>919</v>
      </c>
      <c r="P51" s="390" t="s">
        <v>919</v>
      </c>
      <c r="Q51" s="390" t="s">
        <v>919</v>
      </c>
      <c r="R51" s="390" t="s">
        <v>919</v>
      </c>
      <c r="S51" s="390" t="s">
        <v>919</v>
      </c>
      <c r="T51" s="390" t="s">
        <v>919</v>
      </c>
      <c r="U51" s="390" t="s">
        <v>919</v>
      </c>
      <c r="V51" s="390" t="s">
        <v>919</v>
      </c>
      <c r="W51" s="390" t="s">
        <v>919</v>
      </c>
      <c r="X51" s="390" t="s">
        <v>919</v>
      </c>
      <c r="Y51" s="390" t="s">
        <v>919</v>
      </c>
      <c r="Z51" s="390" t="s">
        <v>919</v>
      </c>
      <c r="AA51" s="390" t="s">
        <v>919</v>
      </c>
      <c r="AB51" s="390" t="s">
        <v>919</v>
      </c>
      <c r="AC51" s="390" t="s">
        <v>919</v>
      </c>
      <c r="AD51" s="390" t="s">
        <v>919</v>
      </c>
      <c r="AE51" s="390" t="s">
        <v>919</v>
      </c>
      <c r="AF51" s="390" t="s">
        <v>919</v>
      </c>
      <c r="AG51" s="390" t="s">
        <v>919</v>
      </c>
      <c r="AH51" s="390" t="s">
        <v>919</v>
      </c>
      <c r="AI51" s="390" t="s">
        <v>919</v>
      </c>
      <c r="AJ51" s="390" t="s">
        <v>919</v>
      </c>
      <c r="AK51" s="390" t="s">
        <v>919</v>
      </c>
    </row>
    <row r="52" spans="1:37" s="105" customFormat="1" ht="27.6" x14ac:dyDescent="0.3">
      <c r="A52" s="299" t="s">
        <v>98</v>
      </c>
      <c r="B52" s="302" t="s">
        <v>831</v>
      </c>
      <c r="C52" s="299" t="s">
        <v>832</v>
      </c>
      <c r="D52" s="390" t="s">
        <v>919</v>
      </c>
      <c r="E52" s="390" t="s">
        <v>919</v>
      </c>
      <c r="F52" s="390" t="s">
        <v>919</v>
      </c>
      <c r="G52" s="390" t="s">
        <v>919</v>
      </c>
      <c r="H52" s="390" t="s">
        <v>919</v>
      </c>
      <c r="I52" s="390" t="s">
        <v>919</v>
      </c>
      <c r="J52" s="394">
        <v>0.16</v>
      </c>
      <c r="K52" s="394">
        <v>0.16</v>
      </c>
      <c r="L52" s="390" t="s">
        <v>919</v>
      </c>
      <c r="M52" s="390" t="s">
        <v>919</v>
      </c>
      <c r="N52" s="390" t="s">
        <v>919</v>
      </c>
      <c r="O52" s="390" t="s">
        <v>919</v>
      </c>
      <c r="P52" s="390" t="s">
        <v>919</v>
      </c>
      <c r="Q52" s="390" t="s">
        <v>919</v>
      </c>
      <c r="R52" s="390" t="s">
        <v>919</v>
      </c>
      <c r="S52" s="390" t="s">
        <v>919</v>
      </c>
      <c r="T52" s="390" t="s">
        <v>919</v>
      </c>
      <c r="U52" s="390" t="s">
        <v>919</v>
      </c>
      <c r="V52" s="390" t="s">
        <v>919</v>
      </c>
      <c r="W52" s="390" t="s">
        <v>919</v>
      </c>
      <c r="X52" s="390" t="s">
        <v>919</v>
      </c>
      <c r="Y52" s="390" t="s">
        <v>919</v>
      </c>
      <c r="Z52" s="390" t="s">
        <v>919</v>
      </c>
      <c r="AA52" s="390" t="s">
        <v>919</v>
      </c>
      <c r="AB52" s="390" t="s">
        <v>919</v>
      </c>
      <c r="AC52" s="390" t="s">
        <v>919</v>
      </c>
      <c r="AD52" s="390" t="s">
        <v>919</v>
      </c>
      <c r="AE52" s="390" t="s">
        <v>919</v>
      </c>
      <c r="AF52" s="390" t="s">
        <v>919</v>
      </c>
      <c r="AG52" s="390" t="s">
        <v>919</v>
      </c>
      <c r="AH52" s="390" t="s">
        <v>919</v>
      </c>
      <c r="AI52" s="390" t="s">
        <v>919</v>
      </c>
      <c r="AJ52" s="390" t="s">
        <v>919</v>
      </c>
      <c r="AK52" s="390" t="s">
        <v>919</v>
      </c>
    </row>
    <row r="53" spans="1:37" s="105" customFormat="1" ht="41.4" x14ac:dyDescent="0.3">
      <c r="A53" s="299" t="s">
        <v>99</v>
      </c>
      <c r="B53" s="302" t="s">
        <v>833</v>
      </c>
      <c r="C53" s="299" t="s">
        <v>791</v>
      </c>
      <c r="D53" s="390" t="s">
        <v>919</v>
      </c>
      <c r="E53" s="390" t="s">
        <v>919</v>
      </c>
      <c r="F53" s="390" t="s">
        <v>919</v>
      </c>
      <c r="G53" s="390" t="s">
        <v>919</v>
      </c>
      <c r="H53" s="390" t="s">
        <v>919</v>
      </c>
      <c r="I53" s="390" t="s">
        <v>919</v>
      </c>
      <c r="J53" s="390" t="s">
        <v>919</v>
      </c>
      <c r="K53" s="390" t="s">
        <v>919</v>
      </c>
      <c r="L53" s="390" t="s">
        <v>919</v>
      </c>
      <c r="M53" s="390" t="s">
        <v>919</v>
      </c>
      <c r="N53" s="393">
        <f>N54</f>
        <v>3</v>
      </c>
      <c r="O53" s="393">
        <f>O54</f>
        <v>3</v>
      </c>
      <c r="P53" s="390" t="s">
        <v>919</v>
      </c>
      <c r="Q53" s="390" t="s">
        <v>919</v>
      </c>
      <c r="R53" s="390" t="s">
        <v>919</v>
      </c>
      <c r="S53" s="390" t="s">
        <v>919</v>
      </c>
      <c r="T53" s="390" t="s">
        <v>919</v>
      </c>
      <c r="U53" s="390" t="s">
        <v>919</v>
      </c>
      <c r="V53" s="390" t="s">
        <v>919</v>
      </c>
      <c r="W53" s="390" t="s">
        <v>919</v>
      </c>
      <c r="X53" s="390" t="s">
        <v>919</v>
      </c>
      <c r="Y53" s="390" t="s">
        <v>919</v>
      </c>
      <c r="Z53" s="390" t="s">
        <v>919</v>
      </c>
      <c r="AA53" s="390" t="s">
        <v>919</v>
      </c>
      <c r="AB53" s="390" t="s">
        <v>919</v>
      </c>
      <c r="AC53" s="390" t="s">
        <v>919</v>
      </c>
      <c r="AD53" s="390" t="s">
        <v>919</v>
      </c>
      <c r="AE53" s="390" t="s">
        <v>919</v>
      </c>
      <c r="AF53" s="390" t="s">
        <v>919</v>
      </c>
      <c r="AG53" s="390" t="s">
        <v>919</v>
      </c>
      <c r="AH53" s="390" t="s">
        <v>919</v>
      </c>
      <c r="AI53" s="390" t="s">
        <v>919</v>
      </c>
      <c r="AJ53" s="390" t="s">
        <v>919</v>
      </c>
      <c r="AK53" s="390" t="s">
        <v>919</v>
      </c>
    </row>
    <row r="54" spans="1:37" s="105" customFormat="1" ht="15.6" x14ac:dyDescent="0.3">
      <c r="A54" s="299" t="s">
        <v>99</v>
      </c>
      <c r="B54" s="302" t="s">
        <v>921</v>
      </c>
      <c r="C54" s="299" t="s">
        <v>834</v>
      </c>
      <c r="D54" s="390" t="s">
        <v>919</v>
      </c>
      <c r="E54" s="390" t="s">
        <v>919</v>
      </c>
      <c r="F54" s="390" t="s">
        <v>919</v>
      </c>
      <c r="G54" s="390" t="s">
        <v>919</v>
      </c>
      <c r="H54" s="390" t="s">
        <v>919</v>
      </c>
      <c r="I54" s="390" t="s">
        <v>919</v>
      </c>
      <c r="J54" s="390" t="s">
        <v>919</v>
      </c>
      <c r="K54" s="390" t="s">
        <v>919</v>
      </c>
      <c r="L54" s="390" t="s">
        <v>919</v>
      </c>
      <c r="M54" s="390" t="s">
        <v>919</v>
      </c>
      <c r="N54" s="393">
        <v>3</v>
      </c>
      <c r="O54" s="393">
        <v>3</v>
      </c>
      <c r="P54" s="390" t="s">
        <v>919</v>
      </c>
      <c r="Q54" s="390" t="s">
        <v>919</v>
      </c>
      <c r="R54" s="390" t="s">
        <v>919</v>
      </c>
      <c r="S54" s="390" t="s">
        <v>919</v>
      </c>
      <c r="T54" s="390" t="s">
        <v>919</v>
      </c>
      <c r="U54" s="390" t="s">
        <v>919</v>
      </c>
      <c r="V54" s="390" t="s">
        <v>919</v>
      </c>
      <c r="W54" s="390" t="s">
        <v>919</v>
      </c>
      <c r="X54" s="390" t="s">
        <v>919</v>
      </c>
      <c r="Y54" s="390" t="s">
        <v>919</v>
      </c>
      <c r="Z54" s="390" t="s">
        <v>919</v>
      </c>
      <c r="AA54" s="390" t="s">
        <v>919</v>
      </c>
      <c r="AB54" s="390" t="s">
        <v>919</v>
      </c>
      <c r="AC54" s="390" t="s">
        <v>919</v>
      </c>
      <c r="AD54" s="390" t="s">
        <v>919</v>
      </c>
      <c r="AE54" s="390" t="s">
        <v>919</v>
      </c>
      <c r="AF54" s="390" t="s">
        <v>919</v>
      </c>
      <c r="AG54" s="390" t="s">
        <v>919</v>
      </c>
      <c r="AH54" s="390" t="s">
        <v>919</v>
      </c>
      <c r="AI54" s="390" t="s">
        <v>919</v>
      </c>
      <c r="AJ54" s="390" t="s">
        <v>919</v>
      </c>
      <c r="AK54" s="390" t="s">
        <v>919</v>
      </c>
    </row>
    <row r="55" spans="1:37" s="105" customFormat="1" ht="41.4" x14ac:dyDescent="0.3">
      <c r="A55" s="299" t="s">
        <v>107</v>
      </c>
      <c r="B55" s="302" t="s">
        <v>835</v>
      </c>
      <c r="C55" s="299" t="s">
        <v>791</v>
      </c>
      <c r="D55" s="390" t="s">
        <v>919</v>
      </c>
      <c r="E55" s="390" t="s">
        <v>919</v>
      </c>
      <c r="F55" s="390" t="s">
        <v>919</v>
      </c>
      <c r="G55" s="390" t="s">
        <v>919</v>
      </c>
      <c r="H55" s="390" t="s">
        <v>919</v>
      </c>
      <c r="I55" s="390" t="s">
        <v>919</v>
      </c>
      <c r="J55" s="390" t="s">
        <v>919</v>
      </c>
      <c r="K55" s="390" t="s">
        <v>919</v>
      </c>
      <c r="L55" s="392">
        <f>L56</f>
        <v>8.7950000000000017</v>
      </c>
      <c r="M55" s="392">
        <f>M56</f>
        <v>8.7950000000000017</v>
      </c>
      <c r="N55" s="390" t="s">
        <v>919</v>
      </c>
      <c r="O55" s="390" t="s">
        <v>919</v>
      </c>
      <c r="P55" s="390" t="s">
        <v>919</v>
      </c>
      <c r="Q55" s="390" t="s">
        <v>919</v>
      </c>
      <c r="R55" s="390" t="s">
        <v>919</v>
      </c>
      <c r="S55" s="390" t="s">
        <v>919</v>
      </c>
      <c r="T55" s="390" t="s">
        <v>919</v>
      </c>
      <c r="U55" s="390" t="s">
        <v>919</v>
      </c>
      <c r="V55" s="390" t="s">
        <v>919</v>
      </c>
      <c r="W55" s="390" t="s">
        <v>919</v>
      </c>
      <c r="X55" s="390" t="s">
        <v>919</v>
      </c>
      <c r="Y55" s="390" t="s">
        <v>919</v>
      </c>
      <c r="Z55" s="390" t="s">
        <v>919</v>
      </c>
      <c r="AA55" s="390" t="s">
        <v>919</v>
      </c>
      <c r="AB55" s="390" t="s">
        <v>919</v>
      </c>
      <c r="AC55" s="390" t="s">
        <v>919</v>
      </c>
      <c r="AD55" s="390" t="s">
        <v>919</v>
      </c>
      <c r="AE55" s="390" t="s">
        <v>919</v>
      </c>
      <c r="AF55" s="390" t="s">
        <v>919</v>
      </c>
      <c r="AG55" s="390" t="s">
        <v>919</v>
      </c>
      <c r="AH55" s="390" t="s">
        <v>919</v>
      </c>
      <c r="AI55" s="390" t="s">
        <v>919</v>
      </c>
      <c r="AJ55" s="390" t="s">
        <v>919</v>
      </c>
      <c r="AK55" s="390" t="s">
        <v>919</v>
      </c>
    </row>
    <row r="56" spans="1:37" s="105" customFormat="1" ht="27.6" x14ac:dyDescent="0.3">
      <c r="A56" s="299" t="s">
        <v>836</v>
      </c>
      <c r="B56" s="302" t="s">
        <v>837</v>
      </c>
      <c r="C56" s="299" t="s">
        <v>791</v>
      </c>
      <c r="D56" s="390" t="s">
        <v>919</v>
      </c>
      <c r="E56" s="390" t="s">
        <v>919</v>
      </c>
      <c r="F56" s="390" t="s">
        <v>919</v>
      </c>
      <c r="G56" s="390" t="s">
        <v>919</v>
      </c>
      <c r="H56" s="390" t="s">
        <v>919</v>
      </c>
      <c r="I56" s="390" t="s">
        <v>919</v>
      </c>
      <c r="J56" s="390" t="s">
        <v>919</v>
      </c>
      <c r="K56" s="390" t="s">
        <v>919</v>
      </c>
      <c r="L56" s="392">
        <f>SUM(L57:L93)</f>
        <v>8.7950000000000017</v>
      </c>
      <c r="M56" s="392">
        <f>SUM(M57:M93)</f>
        <v>8.7950000000000017</v>
      </c>
      <c r="N56" s="390" t="s">
        <v>919</v>
      </c>
      <c r="O56" s="390" t="s">
        <v>919</v>
      </c>
      <c r="P56" s="390" t="s">
        <v>919</v>
      </c>
      <c r="Q56" s="390" t="s">
        <v>919</v>
      </c>
      <c r="R56" s="390" t="s">
        <v>919</v>
      </c>
      <c r="S56" s="390" t="s">
        <v>919</v>
      </c>
      <c r="T56" s="390" t="s">
        <v>919</v>
      </c>
      <c r="U56" s="390" t="s">
        <v>919</v>
      </c>
      <c r="V56" s="390" t="s">
        <v>919</v>
      </c>
      <c r="W56" s="390" t="s">
        <v>919</v>
      </c>
      <c r="X56" s="390" t="s">
        <v>919</v>
      </c>
      <c r="Y56" s="390" t="s">
        <v>919</v>
      </c>
      <c r="Z56" s="390" t="s">
        <v>919</v>
      </c>
      <c r="AA56" s="390" t="s">
        <v>919</v>
      </c>
      <c r="AB56" s="390" t="s">
        <v>919</v>
      </c>
      <c r="AC56" s="390" t="s">
        <v>919</v>
      </c>
      <c r="AD56" s="390" t="s">
        <v>919</v>
      </c>
      <c r="AE56" s="390" t="s">
        <v>919</v>
      </c>
      <c r="AF56" s="390" t="s">
        <v>919</v>
      </c>
      <c r="AG56" s="390" t="s">
        <v>919</v>
      </c>
      <c r="AH56" s="390" t="s">
        <v>919</v>
      </c>
      <c r="AI56" s="390" t="s">
        <v>919</v>
      </c>
      <c r="AJ56" s="390" t="s">
        <v>919</v>
      </c>
      <c r="AK56" s="390" t="s">
        <v>919</v>
      </c>
    </row>
    <row r="57" spans="1:37" s="105" customFormat="1" ht="15.6" x14ac:dyDescent="0.3">
      <c r="A57" s="299" t="s">
        <v>836</v>
      </c>
      <c r="B57" s="302" t="s">
        <v>929</v>
      </c>
      <c r="C57" s="299" t="s">
        <v>930</v>
      </c>
      <c r="D57" s="390" t="s">
        <v>919</v>
      </c>
      <c r="E57" s="390" t="s">
        <v>919</v>
      </c>
      <c r="F57" s="390" t="s">
        <v>919</v>
      </c>
      <c r="G57" s="390" t="s">
        <v>919</v>
      </c>
      <c r="H57" s="390" t="s">
        <v>919</v>
      </c>
      <c r="I57" s="390" t="s">
        <v>919</v>
      </c>
      <c r="J57" s="390" t="s">
        <v>919</v>
      </c>
      <c r="K57" s="390" t="s">
        <v>919</v>
      </c>
      <c r="L57" s="393">
        <v>0</v>
      </c>
      <c r="M57" s="393">
        <v>0</v>
      </c>
      <c r="N57" s="390" t="s">
        <v>919</v>
      </c>
      <c r="O57" s="390" t="s">
        <v>919</v>
      </c>
      <c r="P57" s="390" t="s">
        <v>919</v>
      </c>
      <c r="Q57" s="390" t="s">
        <v>919</v>
      </c>
      <c r="R57" s="390" t="s">
        <v>919</v>
      </c>
      <c r="S57" s="390" t="s">
        <v>919</v>
      </c>
      <c r="T57" s="390" t="s">
        <v>919</v>
      </c>
      <c r="U57" s="390" t="s">
        <v>919</v>
      </c>
      <c r="V57" s="390" t="s">
        <v>919</v>
      </c>
      <c r="W57" s="390" t="s">
        <v>919</v>
      </c>
      <c r="X57" s="390" t="s">
        <v>919</v>
      </c>
      <c r="Y57" s="390" t="s">
        <v>919</v>
      </c>
      <c r="Z57" s="390" t="s">
        <v>919</v>
      </c>
      <c r="AA57" s="390" t="s">
        <v>919</v>
      </c>
      <c r="AB57" s="390" t="s">
        <v>919</v>
      </c>
      <c r="AC57" s="390" t="s">
        <v>919</v>
      </c>
      <c r="AD57" s="390" t="s">
        <v>919</v>
      </c>
      <c r="AE57" s="390" t="s">
        <v>919</v>
      </c>
      <c r="AF57" s="390" t="s">
        <v>919</v>
      </c>
      <c r="AG57" s="390" t="s">
        <v>919</v>
      </c>
      <c r="AH57" s="390" t="s">
        <v>919</v>
      </c>
      <c r="AI57" s="390" t="s">
        <v>919</v>
      </c>
      <c r="AJ57" s="390" t="s">
        <v>919</v>
      </c>
      <c r="AK57" s="390" t="s">
        <v>919</v>
      </c>
    </row>
    <row r="58" spans="1:37" s="105" customFormat="1" ht="15.6" x14ac:dyDescent="0.3">
      <c r="A58" s="299" t="s">
        <v>836</v>
      </c>
      <c r="B58" s="302" t="s">
        <v>931</v>
      </c>
      <c r="C58" s="299" t="s">
        <v>932</v>
      </c>
      <c r="D58" s="390" t="s">
        <v>919</v>
      </c>
      <c r="E58" s="390" t="s">
        <v>919</v>
      </c>
      <c r="F58" s="390" t="s">
        <v>919</v>
      </c>
      <c r="G58" s="390" t="s">
        <v>919</v>
      </c>
      <c r="H58" s="390" t="s">
        <v>919</v>
      </c>
      <c r="I58" s="390" t="s">
        <v>919</v>
      </c>
      <c r="J58" s="390" t="s">
        <v>919</v>
      </c>
      <c r="K58" s="390" t="s">
        <v>919</v>
      </c>
      <c r="L58" s="393">
        <v>0</v>
      </c>
      <c r="M58" s="393">
        <v>0</v>
      </c>
      <c r="N58" s="390" t="s">
        <v>919</v>
      </c>
      <c r="O58" s="390" t="s">
        <v>919</v>
      </c>
      <c r="P58" s="390" t="s">
        <v>919</v>
      </c>
      <c r="Q58" s="390" t="s">
        <v>919</v>
      </c>
      <c r="R58" s="390" t="s">
        <v>919</v>
      </c>
      <c r="S58" s="390" t="s">
        <v>919</v>
      </c>
      <c r="T58" s="390" t="s">
        <v>919</v>
      </c>
      <c r="U58" s="390" t="s">
        <v>919</v>
      </c>
      <c r="V58" s="390" t="s">
        <v>919</v>
      </c>
      <c r="W58" s="390" t="s">
        <v>919</v>
      </c>
      <c r="X58" s="390" t="s">
        <v>919</v>
      </c>
      <c r="Y58" s="390" t="s">
        <v>919</v>
      </c>
      <c r="Z58" s="390" t="s">
        <v>919</v>
      </c>
      <c r="AA58" s="390" t="s">
        <v>919</v>
      </c>
      <c r="AB58" s="390" t="s">
        <v>919</v>
      </c>
      <c r="AC58" s="390" t="s">
        <v>919</v>
      </c>
      <c r="AD58" s="390" t="s">
        <v>919</v>
      </c>
      <c r="AE58" s="390" t="s">
        <v>919</v>
      </c>
      <c r="AF58" s="390" t="s">
        <v>919</v>
      </c>
      <c r="AG58" s="390" t="s">
        <v>919</v>
      </c>
      <c r="AH58" s="390" t="s">
        <v>919</v>
      </c>
      <c r="AI58" s="390" t="s">
        <v>919</v>
      </c>
      <c r="AJ58" s="390" t="s">
        <v>919</v>
      </c>
      <c r="AK58" s="390" t="s">
        <v>919</v>
      </c>
    </row>
    <row r="59" spans="1:37" s="105" customFormat="1" ht="15.6" x14ac:dyDescent="0.3">
      <c r="A59" s="299" t="s">
        <v>836</v>
      </c>
      <c r="B59" s="302" t="s">
        <v>933</v>
      </c>
      <c r="C59" s="299" t="s">
        <v>934</v>
      </c>
      <c r="D59" s="390" t="s">
        <v>919</v>
      </c>
      <c r="E59" s="390" t="s">
        <v>919</v>
      </c>
      <c r="F59" s="390" t="s">
        <v>919</v>
      </c>
      <c r="G59" s="390" t="s">
        <v>919</v>
      </c>
      <c r="H59" s="390" t="s">
        <v>919</v>
      </c>
      <c r="I59" s="390" t="s">
        <v>919</v>
      </c>
      <c r="J59" s="390" t="s">
        <v>919</v>
      </c>
      <c r="K59" s="390" t="s">
        <v>919</v>
      </c>
      <c r="L59" s="393">
        <v>0</v>
      </c>
      <c r="M59" s="393">
        <v>0</v>
      </c>
      <c r="N59" s="390" t="s">
        <v>919</v>
      </c>
      <c r="O59" s="390" t="s">
        <v>919</v>
      </c>
      <c r="P59" s="390" t="s">
        <v>919</v>
      </c>
      <c r="Q59" s="390" t="s">
        <v>919</v>
      </c>
      <c r="R59" s="390" t="s">
        <v>919</v>
      </c>
      <c r="S59" s="390" t="s">
        <v>919</v>
      </c>
      <c r="T59" s="390" t="s">
        <v>919</v>
      </c>
      <c r="U59" s="390" t="s">
        <v>919</v>
      </c>
      <c r="V59" s="390" t="s">
        <v>919</v>
      </c>
      <c r="W59" s="390" t="s">
        <v>919</v>
      </c>
      <c r="X59" s="390" t="s">
        <v>919</v>
      </c>
      <c r="Y59" s="390" t="s">
        <v>919</v>
      </c>
      <c r="Z59" s="390" t="s">
        <v>919</v>
      </c>
      <c r="AA59" s="390" t="s">
        <v>919</v>
      </c>
      <c r="AB59" s="390" t="s">
        <v>919</v>
      </c>
      <c r="AC59" s="390" t="s">
        <v>919</v>
      </c>
      <c r="AD59" s="390" t="s">
        <v>919</v>
      </c>
      <c r="AE59" s="390" t="s">
        <v>919</v>
      </c>
      <c r="AF59" s="390" t="s">
        <v>919</v>
      </c>
      <c r="AG59" s="390" t="s">
        <v>919</v>
      </c>
      <c r="AH59" s="390" t="s">
        <v>919</v>
      </c>
      <c r="AI59" s="390" t="s">
        <v>919</v>
      </c>
      <c r="AJ59" s="390" t="s">
        <v>919</v>
      </c>
      <c r="AK59" s="390" t="s">
        <v>919</v>
      </c>
    </row>
    <row r="60" spans="1:37" s="105" customFormat="1" ht="27.6" x14ac:dyDescent="0.3">
      <c r="A60" s="299" t="s">
        <v>836</v>
      </c>
      <c r="B60" s="302" t="s">
        <v>935</v>
      </c>
      <c r="C60" s="299" t="s">
        <v>936</v>
      </c>
      <c r="D60" s="390" t="s">
        <v>919</v>
      </c>
      <c r="E60" s="390" t="s">
        <v>919</v>
      </c>
      <c r="F60" s="390" t="s">
        <v>919</v>
      </c>
      <c r="G60" s="390" t="s">
        <v>919</v>
      </c>
      <c r="H60" s="390" t="s">
        <v>919</v>
      </c>
      <c r="I60" s="390" t="s">
        <v>919</v>
      </c>
      <c r="J60" s="390" t="s">
        <v>919</v>
      </c>
      <c r="K60" s="390" t="s">
        <v>919</v>
      </c>
      <c r="L60" s="393">
        <v>0</v>
      </c>
      <c r="M60" s="393">
        <v>0</v>
      </c>
      <c r="N60" s="390" t="s">
        <v>919</v>
      </c>
      <c r="O60" s="390" t="s">
        <v>919</v>
      </c>
      <c r="P60" s="390" t="s">
        <v>919</v>
      </c>
      <c r="Q60" s="390" t="s">
        <v>919</v>
      </c>
      <c r="R60" s="390" t="s">
        <v>919</v>
      </c>
      <c r="S60" s="390" t="s">
        <v>919</v>
      </c>
      <c r="T60" s="390" t="s">
        <v>919</v>
      </c>
      <c r="U60" s="390" t="s">
        <v>919</v>
      </c>
      <c r="V60" s="390" t="s">
        <v>919</v>
      </c>
      <c r="W60" s="390" t="s">
        <v>919</v>
      </c>
      <c r="X60" s="390" t="s">
        <v>919</v>
      </c>
      <c r="Y60" s="390" t="s">
        <v>919</v>
      </c>
      <c r="Z60" s="390" t="s">
        <v>919</v>
      </c>
      <c r="AA60" s="390" t="s">
        <v>919</v>
      </c>
      <c r="AB60" s="390" t="s">
        <v>919</v>
      </c>
      <c r="AC60" s="390" t="s">
        <v>919</v>
      </c>
      <c r="AD60" s="390" t="s">
        <v>919</v>
      </c>
      <c r="AE60" s="390" t="s">
        <v>919</v>
      </c>
      <c r="AF60" s="390" t="s">
        <v>919</v>
      </c>
      <c r="AG60" s="390" t="s">
        <v>919</v>
      </c>
      <c r="AH60" s="390" t="s">
        <v>919</v>
      </c>
      <c r="AI60" s="390" t="s">
        <v>919</v>
      </c>
      <c r="AJ60" s="390" t="s">
        <v>919</v>
      </c>
      <c r="AK60" s="390" t="s">
        <v>919</v>
      </c>
    </row>
    <row r="61" spans="1:37" s="105" customFormat="1" ht="15.6" x14ac:dyDescent="0.3">
      <c r="A61" s="299" t="s">
        <v>836</v>
      </c>
      <c r="B61" s="302" t="s">
        <v>937</v>
      </c>
      <c r="C61" s="299" t="s">
        <v>938</v>
      </c>
      <c r="D61" s="390" t="s">
        <v>919</v>
      </c>
      <c r="E61" s="390" t="s">
        <v>919</v>
      </c>
      <c r="F61" s="390" t="s">
        <v>919</v>
      </c>
      <c r="G61" s="390" t="s">
        <v>919</v>
      </c>
      <c r="H61" s="390" t="s">
        <v>919</v>
      </c>
      <c r="I61" s="390" t="s">
        <v>919</v>
      </c>
      <c r="J61" s="390" t="s">
        <v>919</v>
      </c>
      <c r="K61" s="390" t="s">
        <v>919</v>
      </c>
      <c r="L61" s="393">
        <v>0</v>
      </c>
      <c r="M61" s="393">
        <v>0</v>
      </c>
      <c r="N61" s="390" t="s">
        <v>919</v>
      </c>
      <c r="O61" s="390" t="s">
        <v>919</v>
      </c>
      <c r="P61" s="390" t="s">
        <v>919</v>
      </c>
      <c r="Q61" s="390" t="s">
        <v>919</v>
      </c>
      <c r="R61" s="390" t="s">
        <v>919</v>
      </c>
      <c r="S61" s="390" t="s">
        <v>919</v>
      </c>
      <c r="T61" s="390" t="s">
        <v>919</v>
      </c>
      <c r="U61" s="390" t="s">
        <v>919</v>
      </c>
      <c r="V61" s="390" t="s">
        <v>919</v>
      </c>
      <c r="W61" s="390" t="s">
        <v>919</v>
      </c>
      <c r="X61" s="390" t="s">
        <v>919</v>
      </c>
      <c r="Y61" s="390" t="s">
        <v>919</v>
      </c>
      <c r="Z61" s="390" t="s">
        <v>919</v>
      </c>
      <c r="AA61" s="390" t="s">
        <v>919</v>
      </c>
      <c r="AB61" s="390" t="s">
        <v>919</v>
      </c>
      <c r="AC61" s="390" t="s">
        <v>919</v>
      </c>
      <c r="AD61" s="390" t="s">
        <v>919</v>
      </c>
      <c r="AE61" s="390" t="s">
        <v>919</v>
      </c>
      <c r="AF61" s="390" t="s">
        <v>919</v>
      </c>
      <c r="AG61" s="390" t="s">
        <v>919</v>
      </c>
      <c r="AH61" s="390" t="s">
        <v>919</v>
      </c>
      <c r="AI61" s="390" t="s">
        <v>919</v>
      </c>
      <c r="AJ61" s="390" t="s">
        <v>919</v>
      </c>
      <c r="AK61" s="390" t="s">
        <v>919</v>
      </c>
    </row>
    <row r="62" spans="1:37" s="105" customFormat="1" ht="27.6" x14ac:dyDescent="0.3">
      <c r="A62" s="299" t="s">
        <v>836</v>
      </c>
      <c r="B62" s="302" t="s">
        <v>939</v>
      </c>
      <c r="C62" s="299" t="s">
        <v>940</v>
      </c>
      <c r="D62" s="390" t="s">
        <v>919</v>
      </c>
      <c r="E62" s="390" t="s">
        <v>919</v>
      </c>
      <c r="F62" s="390" t="s">
        <v>919</v>
      </c>
      <c r="G62" s="390" t="s">
        <v>919</v>
      </c>
      <c r="H62" s="390" t="s">
        <v>919</v>
      </c>
      <c r="I62" s="390" t="s">
        <v>919</v>
      </c>
      <c r="J62" s="390" t="s">
        <v>919</v>
      </c>
      <c r="K62" s="390" t="s">
        <v>919</v>
      </c>
      <c r="L62" s="393">
        <v>0</v>
      </c>
      <c r="M62" s="393">
        <v>0</v>
      </c>
      <c r="N62" s="390" t="s">
        <v>919</v>
      </c>
      <c r="O62" s="390" t="s">
        <v>919</v>
      </c>
      <c r="P62" s="390" t="s">
        <v>919</v>
      </c>
      <c r="Q62" s="390" t="s">
        <v>919</v>
      </c>
      <c r="R62" s="390" t="s">
        <v>919</v>
      </c>
      <c r="S62" s="390" t="s">
        <v>919</v>
      </c>
      <c r="T62" s="390" t="s">
        <v>919</v>
      </c>
      <c r="U62" s="390" t="s">
        <v>919</v>
      </c>
      <c r="V62" s="390" t="s">
        <v>919</v>
      </c>
      <c r="W62" s="390" t="s">
        <v>919</v>
      </c>
      <c r="X62" s="390" t="s">
        <v>919</v>
      </c>
      <c r="Y62" s="390" t="s">
        <v>919</v>
      </c>
      <c r="Z62" s="390" t="s">
        <v>919</v>
      </c>
      <c r="AA62" s="390" t="s">
        <v>919</v>
      </c>
      <c r="AB62" s="390" t="s">
        <v>919</v>
      </c>
      <c r="AC62" s="390" t="s">
        <v>919</v>
      </c>
      <c r="AD62" s="390" t="s">
        <v>919</v>
      </c>
      <c r="AE62" s="390" t="s">
        <v>919</v>
      </c>
      <c r="AF62" s="390" t="s">
        <v>919</v>
      </c>
      <c r="AG62" s="390" t="s">
        <v>919</v>
      </c>
      <c r="AH62" s="390" t="s">
        <v>919</v>
      </c>
      <c r="AI62" s="390" t="s">
        <v>919</v>
      </c>
      <c r="AJ62" s="390" t="s">
        <v>919</v>
      </c>
      <c r="AK62" s="390" t="s">
        <v>919</v>
      </c>
    </row>
    <row r="63" spans="1:37" s="105" customFormat="1" ht="15.6" x14ac:dyDescent="0.3">
      <c r="A63" s="299" t="s">
        <v>836</v>
      </c>
      <c r="B63" s="302" t="s">
        <v>941</v>
      </c>
      <c r="C63" s="299" t="s">
        <v>942</v>
      </c>
      <c r="D63" s="390" t="s">
        <v>919</v>
      </c>
      <c r="E63" s="390" t="s">
        <v>919</v>
      </c>
      <c r="F63" s="390" t="s">
        <v>919</v>
      </c>
      <c r="G63" s="390" t="s">
        <v>919</v>
      </c>
      <c r="H63" s="390" t="s">
        <v>919</v>
      </c>
      <c r="I63" s="390" t="s">
        <v>919</v>
      </c>
      <c r="J63" s="390" t="s">
        <v>919</v>
      </c>
      <c r="K63" s="390" t="s">
        <v>919</v>
      </c>
      <c r="L63" s="393">
        <v>0</v>
      </c>
      <c r="M63" s="393">
        <v>0</v>
      </c>
      <c r="N63" s="390" t="s">
        <v>919</v>
      </c>
      <c r="O63" s="390" t="s">
        <v>919</v>
      </c>
      <c r="P63" s="390" t="s">
        <v>919</v>
      </c>
      <c r="Q63" s="390" t="s">
        <v>919</v>
      </c>
      <c r="R63" s="390" t="s">
        <v>919</v>
      </c>
      <c r="S63" s="390" t="s">
        <v>919</v>
      </c>
      <c r="T63" s="390" t="s">
        <v>919</v>
      </c>
      <c r="U63" s="390" t="s">
        <v>919</v>
      </c>
      <c r="V63" s="390" t="s">
        <v>919</v>
      </c>
      <c r="W63" s="390" t="s">
        <v>919</v>
      </c>
      <c r="X63" s="390" t="s">
        <v>919</v>
      </c>
      <c r="Y63" s="390" t="s">
        <v>919</v>
      </c>
      <c r="Z63" s="390" t="s">
        <v>919</v>
      </c>
      <c r="AA63" s="390" t="s">
        <v>919</v>
      </c>
      <c r="AB63" s="390" t="s">
        <v>919</v>
      </c>
      <c r="AC63" s="390" t="s">
        <v>919</v>
      </c>
      <c r="AD63" s="390" t="s">
        <v>919</v>
      </c>
      <c r="AE63" s="390" t="s">
        <v>919</v>
      </c>
      <c r="AF63" s="390" t="s">
        <v>919</v>
      </c>
      <c r="AG63" s="390" t="s">
        <v>919</v>
      </c>
      <c r="AH63" s="390" t="s">
        <v>919</v>
      </c>
      <c r="AI63" s="390" t="s">
        <v>919</v>
      </c>
      <c r="AJ63" s="390" t="s">
        <v>919</v>
      </c>
      <c r="AK63" s="390" t="s">
        <v>919</v>
      </c>
    </row>
    <row r="64" spans="1:37" s="105" customFormat="1" ht="15.6" x14ac:dyDescent="0.3">
      <c r="A64" s="299" t="s">
        <v>836</v>
      </c>
      <c r="B64" s="302" t="s">
        <v>943</v>
      </c>
      <c r="C64" s="299" t="s">
        <v>944</v>
      </c>
      <c r="D64" s="390" t="s">
        <v>919</v>
      </c>
      <c r="E64" s="390" t="s">
        <v>919</v>
      </c>
      <c r="F64" s="390" t="s">
        <v>919</v>
      </c>
      <c r="G64" s="390" t="s">
        <v>919</v>
      </c>
      <c r="H64" s="390" t="s">
        <v>919</v>
      </c>
      <c r="I64" s="390" t="s">
        <v>919</v>
      </c>
      <c r="J64" s="390" t="s">
        <v>919</v>
      </c>
      <c r="K64" s="390" t="s">
        <v>919</v>
      </c>
      <c r="L64" s="393">
        <v>0</v>
      </c>
      <c r="M64" s="393">
        <v>0</v>
      </c>
      <c r="N64" s="390" t="s">
        <v>919</v>
      </c>
      <c r="O64" s="390" t="s">
        <v>919</v>
      </c>
      <c r="P64" s="390" t="s">
        <v>919</v>
      </c>
      <c r="Q64" s="390" t="s">
        <v>919</v>
      </c>
      <c r="R64" s="390" t="s">
        <v>919</v>
      </c>
      <c r="S64" s="390" t="s">
        <v>919</v>
      </c>
      <c r="T64" s="390" t="s">
        <v>919</v>
      </c>
      <c r="U64" s="390" t="s">
        <v>919</v>
      </c>
      <c r="V64" s="390" t="s">
        <v>919</v>
      </c>
      <c r="W64" s="390" t="s">
        <v>919</v>
      </c>
      <c r="X64" s="390" t="s">
        <v>919</v>
      </c>
      <c r="Y64" s="390" t="s">
        <v>919</v>
      </c>
      <c r="Z64" s="390" t="s">
        <v>919</v>
      </c>
      <c r="AA64" s="390" t="s">
        <v>919</v>
      </c>
      <c r="AB64" s="390" t="s">
        <v>919</v>
      </c>
      <c r="AC64" s="390" t="s">
        <v>919</v>
      </c>
      <c r="AD64" s="390" t="s">
        <v>919</v>
      </c>
      <c r="AE64" s="390" t="s">
        <v>919</v>
      </c>
      <c r="AF64" s="390" t="s">
        <v>919</v>
      </c>
      <c r="AG64" s="390" t="s">
        <v>919</v>
      </c>
      <c r="AH64" s="390" t="s">
        <v>919</v>
      </c>
      <c r="AI64" s="390" t="s">
        <v>919</v>
      </c>
      <c r="AJ64" s="390" t="s">
        <v>919</v>
      </c>
      <c r="AK64" s="390" t="s">
        <v>919</v>
      </c>
    </row>
    <row r="65" spans="1:37" s="105" customFormat="1" ht="27.6" x14ac:dyDescent="0.3">
      <c r="A65" s="299" t="s">
        <v>836</v>
      </c>
      <c r="B65" s="302" t="s">
        <v>945</v>
      </c>
      <c r="C65" s="299" t="s">
        <v>946</v>
      </c>
      <c r="D65" s="390" t="s">
        <v>919</v>
      </c>
      <c r="E65" s="390" t="s">
        <v>919</v>
      </c>
      <c r="F65" s="390" t="s">
        <v>919</v>
      </c>
      <c r="G65" s="390" t="s">
        <v>919</v>
      </c>
      <c r="H65" s="390" t="s">
        <v>919</v>
      </c>
      <c r="I65" s="390" t="s">
        <v>919</v>
      </c>
      <c r="J65" s="390" t="s">
        <v>919</v>
      </c>
      <c r="K65" s="390" t="s">
        <v>919</v>
      </c>
      <c r="L65" s="393">
        <v>0</v>
      </c>
      <c r="M65" s="393">
        <v>0</v>
      </c>
      <c r="N65" s="390" t="s">
        <v>919</v>
      </c>
      <c r="O65" s="390" t="s">
        <v>919</v>
      </c>
      <c r="P65" s="390" t="s">
        <v>919</v>
      </c>
      <c r="Q65" s="390" t="s">
        <v>919</v>
      </c>
      <c r="R65" s="390" t="s">
        <v>919</v>
      </c>
      <c r="S65" s="390" t="s">
        <v>919</v>
      </c>
      <c r="T65" s="390" t="s">
        <v>919</v>
      </c>
      <c r="U65" s="390" t="s">
        <v>919</v>
      </c>
      <c r="V65" s="390" t="s">
        <v>919</v>
      </c>
      <c r="W65" s="390" t="s">
        <v>919</v>
      </c>
      <c r="X65" s="390" t="s">
        <v>919</v>
      </c>
      <c r="Y65" s="390" t="s">
        <v>919</v>
      </c>
      <c r="Z65" s="390" t="s">
        <v>919</v>
      </c>
      <c r="AA65" s="390" t="s">
        <v>919</v>
      </c>
      <c r="AB65" s="390" t="s">
        <v>919</v>
      </c>
      <c r="AC65" s="390" t="s">
        <v>919</v>
      </c>
      <c r="AD65" s="390" t="s">
        <v>919</v>
      </c>
      <c r="AE65" s="390" t="s">
        <v>919</v>
      </c>
      <c r="AF65" s="390" t="s">
        <v>919</v>
      </c>
      <c r="AG65" s="390" t="s">
        <v>919</v>
      </c>
      <c r="AH65" s="390" t="s">
        <v>919</v>
      </c>
      <c r="AI65" s="390" t="s">
        <v>919</v>
      </c>
      <c r="AJ65" s="390" t="s">
        <v>919</v>
      </c>
      <c r="AK65" s="390" t="s">
        <v>919</v>
      </c>
    </row>
    <row r="66" spans="1:37" s="105" customFormat="1" ht="27.6" x14ac:dyDescent="0.3">
      <c r="A66" s="299" t="s">
        <v>836</v>
      </c>
      <c r="B66" s="302" t="s">
        <v>947</v>
      </c>
      <c r="C66" s="299" t="s">
        <v>948</v>
      </c>
      <c r="D66" s="390" t="s">
        <v>919</v>
      </c>
      <c r="E66" s="390" t="s">
        <v>919</v>
      </c>
      <c r="F66" s="390" t="s">
        <v>919</v>
      </c>
      <c r="G66" s="390" t="s">
        <v>919</v>
      </c>
      <c r="H66" s="390" t="s">
        <v>919</v>
      </c>
      <c r="I66" s="390" t="s">
        <v>919</v>
      </c>
      <c r="J66" s="390" t="s">
        <v>919</v>
      </c>
      <c r="K66" s="390" t="s">
        <v>919</v>
      </c>
      <c r="L66" s="393">
        <v>0</v>
      </c>
      <c r="M66" s="393">
        <v>0</v>
      </c>
      <c r="N66" s="390" t="s">
        <v>919</v>
      </c>
      <c r="O66" s="390" t="s">
        <v>919</v>
      </c>
      <c r="P66" s="390" t="s">
        <v>919</v>
      </c>
      <c r="Q66" s="390" t="s">
        <v>919</v>
      </c>
      <c r="R66" s="390" t="s">
        <v>919</v>
      </c>
      <c r="S66" s="390" t="s">
        <v>919</v>
      </c>
      <c r="T66" s="390" t="s">
        <v>919</v>
      </c>
      <c r="U66" s="390" t="s">
        <v>919</v>
      </c>
      <c r="V66" s="390" t="s">
        <v>919</v>
      </c>
      <c r="W66" s="390" t="s">
        <v>919</v>
      </c>
      <c r="X66" s="390" t="s">
        <v>919</v>
      </c>
      <c r="Y66" s="390" t="s">
        <v>919</v>
      </c>
      <c r="Z66" s="390" t="s">
        <v>919</v>
      </c>
      <c r="AA66" s="390" t="s">
        <v>919</v>
      </c>
      <c r="AB66" s="390" t="s">
        <v>919</v>
      </c>
      <c r="AC66" s="390" t="s">
        <v>919</v>
      </c>
      <c r="AD66" s="390" t="s">
        <v>919</v>
      </c>
      <c r="AE66" s="390" t="s">
        <v>919</v>
      </c>
      <c r="AF66" s="390" t="s">
        <v>919</v>
      </c>
      <c r="AG66" s="390" t="s">
        <v>919</v>
      </c>
      <c r="AH66" s="390" t="s">
        <v>919</v>
      </c>
      <c r="AI66" s="390" t="s">
        <v>919</v>
      </c>
      <c r="AJ66" s="390" t="s">
        <v>919</v>
      </c>
      <c r="AK66" s="390" t="s">
        <v>919</v>
      </c>
    </row>
    <row r="67" spans="1:37" s="105" customFormat="1" ht="27.6" x14ac:dyDescent="0.3">
      <c r="A67" s="299" t="s">
        <v>836</v>
      </c>
      <c r="B67" s="302" t="s">
        <v>949</v>
      </c>
      <c r="C67" s="299" t="s">
        <v>950</v>
      </c>
      <c r="D67" s="390" t="s">
        <v>919</v>
      </c>
      <c r="E67" s="390" t="s">
        <v>919</v>
      </c>
      <c r="F67" s="390" t="s">
        <v>919</v>
      </c>
      <c r="G67" s="390" t="s">
        <v>919</v>
      </c>
      <c r="H67" s="390" t="s">
        <v>919</v>
      </c>
      <c r="I67" s="390" t="s">
        <v>919</v>
      </c>
      <c r="J67" s="390" t="s">
        <v>919</v>
      </c>
      <c r="K67" s="390" t="s">
        <v>919</v>
      </c>
      <c r="L67" s="393">
        <v>0</v>
      </c>
      <c r="M67" s="393">
        <v>0</v>
      </c>
      <c r="N67" s="390" t="s">
        <v>919</v>
      </c>
      <c r="O67" s="390" t="s">
        <v>919</v>
      </c>
      <c r="P67" s="390" t="s">
        <v>919</v>
      </c>
      <c r="Q67" s="390" t="s">
        <v>919</v>
      </c>
      <c r="R67" s="390" t="s">
        <v>919</v>
      </c>
      <c r="S67" s="390" t="s">
        <v>919</v>
      </c>
      <c r="T67" s="390" t="s">
        <v>919</v>
      </c>
      <c r="U67" s="390" t="s">
        <v>919</v>
      </c>
      <c r="V67" s="390" t="s">
        <v>919</v>
      </c>
      <c r="W67" s="390" t="s">
        <v>919</v>
      </c>
      <c r="X67" s="390" t="s">
        <v>919</v>
      </c>
      <c r="Y67" s="390" t="s">
        <v>919</v>
      </c>
      <c r="Z67" s="390" t="s">
        <v>919</v>
      </c>
      <c r="AA67" s="390" t="s">
        <v>919</v>
      </c>
      <c r="AB67" s="390" t="s">
        <v>919</v>
      </c>
      <c r="AC67" s="390" t="s">
        <v>919</v>
      </c>
      <c r="AD67" s="390" t="s">
        <v>919</v>
      </c>
      <c r="AE67" s="390" t="s">
        <v>919</v>
      </c>
      <c r="AF67" s="390" t="s">
        <v>919</v>
      </c>
      <c r="AG67" s="390" t="s">
        <v>919</v>
      </c>
      <c r="AH67" s="390" t="s">
        <v>919</v>
      </c>
      <c r="AI67" s="390" t="s">
        <v>919</v>
      </c>
      <c r="AJ67" s="390" t="s">
        <v>919</v>
      </c>
      <c r="AK67" s="390" t="s">
        <v>919</v>
      </c>
    </row>
    <row r="68" spans="1:37" s="105" customFormat="1" ht="27.6" x14ac:dyDescent="0.3">
      <c r="A68" s="299" t="s">
        <v>836</v>
      </c>
      <c r="B68" s="302" t="s">
        <v>838</v>
      </c>
      <c r="C68" s="299" t="s">
        <v>839</v>
      </c>
      <c r="D68" s="390" t="s">
        <v>919</v>
      </c>
      <c r="E68" s="390" t="s">
        <v>919</v>
      </c>
      <c r="F68" s="390" t="s">
        <v>919</v>
      </c>
      <c r="G68" s="390" t="s">
        <v>919</v>
      </c>
      <c r="H68" s="390" t="s">
        <v>919</v>
      </c>
      <c r="I68" s="390" t="s">
        <v>919</v>
      </c>
      <c r="J68" s="390" t="s">
        <v>919</v>
      </c>
      <c r="K68" s="390" t="s">
        <v>919</v>
      </c>
      <c r="L68" s="394">
        <v>0.32</v>
      </c>
      <c r="M68" s="394">
        <v>0.32</v>
      </c>
      <c r="N68" s="390" t="s">
        <v>919</v>
      </c>
      <c r="O68" s="390" t="s">
        <v>919</v>
      </c>
      <c r="P68" s="390" t="s">
        <v>919</v>
      </c>
      <c r="Q68" s="390" t="s">
        <v>919</v>
      </c>
      <c r="R68" s="390" t="s">
        <v>919</v>
      </c>
      <c r="S68" s="390" t="s">
        <v>919</v>
      </c>
      <c r="T68" s="390" t="s">
        <v>919</v>
      </c>
      <c r="U68" s="390" t="s">
        <v>919</v>
      </c>
      <c r="V68" s="390" t="s">
        <v>919</v>
      </c>
      <c r="W68" s="390" t="s">
        <v>919</v>
      </c>
      <c r="X68" s="390" t="s">
        <v>919</v>
      </c>
      <c r="Y68" s="390" t="s">
        <v>919</v>
      </c>
      <c r="Z68" s="390" t="s">
        <v>919</v>
      </c>
      <c r="AA68" s="390" t="s">
        <v>919</v>
      </c>
      <c r="AB68" s="390" t="s">
        <v>919</v>
      </c>
      <c r="AC68" s="390" t="s">
        <v>919</v>
      </c>
      <c r="AD68" s="390" t="s">
        <v>919</v>
      </c>
      <c r="AE68" s="390" t="s">
        <v>919</v>
      </c>
      <c r="AF68" s="390" t="s">
        <v>919</v>
      </c>
      <c r="AG68" s="390" t="s">
        <v>919</v>
      </c>
      <c r="AH68" s="390" t="s">
        <v>919</v>
      </c>
      <c r="AI68" s="390" t="s">
        <v>919</v>
      </c>
      <c r="AJ68" s="390" t="s">
        <v>919</v>
      </c>
      <c r="AK68" s="390" t="s">
        <v>919</v>
      </c>
    </row>
    <row r="69" spans="1:37" s="105" customFormat="1" ht="27.6" x14ac:dyDescent="0.3">
      <c r="A69" s="299" t="s">
        <v>836</v>
      </c>
      <c r="B69" s="302" t="s">
        <v>840</v>
      </c>
      <c r="C69" s="299" t="s">
        <v>841</v>
      </c>
      <c r="D69" s="390" t="s">
        <v>919</v>
      </c>
      <c r="E69" s="390" t="s">
        <v>919</v>
      </c>
      <c r="F69" s="390" t="s">
        <v>919</v>
      </c>
      <c r="G69" s="390" t="s">
        <v>919</v>
      </c>
      <c r="H69" s="390" t="s">
        <v>919</v>
      </c>
      <c r="I69" s="390" t="s">
        <v>919</v>
      </c>
      <c r="J69" s="390" t="s">
        <v>919</v>
      </c>
      <c r="K69" s="390" t="s">
        <v>919</v>
      </c>
      <c r="L69" s="394">
        <v>0.32</v>
      </c>
      <c r="M69" s="394">
        <v>0.32</v>
      </c>
      <c r="N69" s="390" t="s">
        <v>919</v>
      </c>
      <c r="O69" s="390" t="s">
        <v>919</v>
      </c>
      <c r="P69" s="390" t="s">
        <v>919</v>
      </c>
      <c r="Q69" s="390" t="s">
        <v>919</v>
      </c>
      <c r="R69" s="390" t="s">
        <v>919</v>
      </c>
      <c r="S69" s="390" t="s">
        <v>919</v>
      </c>
      <c r="T69" s="390" t="s">
        <v>919</v>
      </c>
      <c r="U69" s="390" t="s">
        <v>919</v>
      </c>
      <c r="V69" s="390" t="s">
        <v>919</v>
      </c>
      <c r="W69" s="390" t="s">
        <v>919</v>
      </c>
      <c r="X69" s="390" t="s">
        <v>919</v>
      </c>
      <c r="Y69" s="390" t="s">
        <v>919</v>
      </c>
      <c r="Z69" s="390" t="s">
        <v>919</v>
      </c>
      <c r="AA69" s="390" t="s">
        <v>919</v>
      </c>
      <c r="AB69" s="390" t="s">
        <v>919</v>
      </c>
      <c r="AC69" s="390" t="s">
        <v>919</v>
      </c>
      <c r="AD69" s="390" t="s">
        <v>919</v>
      </c>
      <c r="AE69" s="390" t="s">
        <v>919</v>
      </c>
      <c r="AF69" s="390" t="s">
        <v>919</v>
      </c>
      <c r="AG69" s="390" t="s">
        <v>919</v>
      </c>
      <c r="AH69" s="390" t="s">
        <v>919</v>
      </c>
      <c r="AI69" s="390" t="s">
        <v>919</v>
      </c>
      <c r="AJ69" s="390" t="s">
        <v>919</v>
      </c>
      <c r="AK69" s="390" t="s">
        <v>919</v>
      </c>
    </row>
    <row r="70" spans="1:37" s="105" customFormat="1" ht="27.6" x14ac:dyDescent="0.3">
      <c r="A70" s="299" t="s">
        <v>836</v>
      </c>
      <c r="B70" s="302" t="s">
        <v>842</v>
      </c>
      <c r="C70" s="299" t="s">
        <v>843</v>
      </c>
      <c r="D70" s="390" t="s">
        <v>919</v>
      </c>
      <c r="E70" s="390" t="s">
        <v>919</v>
      </c>
      <c r="F70" s="390" t="s">
        <v>919</v>
      </c>
      <c r="G70" s="390" t="s">
        <v>919</v>
      </c>
      <c r="H70" s="390" t="s">
        <v>919</v>
      </c>
      <c r="I70" s="390" t="s">
        <v>919</v>
      </c>
      <c r="J70" s="390" t="s">
        <v>919</v>
      </c>
      <c r="K70" s="390" t="s">
        <v>919</v>
      </c>
      <c r="L70" s="394">
        <v>0.4</v>
      </c>
      <c r="M70" s="394">
        <v>0.4</v>
      </c>
      <c r="N70" s="390" t="s">
        <v>919</v>
      </c>
      <c r="O70" s="390" t="s">
        <v>919</v>
      </c>
      <c r="P70" s="390" t="s">
        <v>919</v>
      </c>
      <c r="Q70" s="390" t="s">
        <v>919</v>
      </c>
      <c r="R70" s="390" t="s">
        <v>919</v>
      </c>
      <c r="S70" s="390" t="s">
        <v>919</v>
      </c>
      <c r="T70" s="390" t="s">
        <v>919</v>
      </c>
      <c r="U70" s="390" t="s">
        <v>919</v>
      </c>
      <c r="V70" s="390" t="s">
        <v>919</v>
      </c>
      <c r="W70" s="390" t="s">
        <v>919</v>
      </c>
      <c r="X70" s="390" t="s">
        <v>919</v>
      </c>
      <c r="Y70" s="390" t="s">
        <v>919</v>
      </c>
      <c r="Z70" s="390" t="s">
        <v>919</v>
      </c>
      <c r="AA70" s="390" t="s">
        <v>919</v>
      </c>
      <c r="AB70" s="390" t="s">
        <v>919</v>
      </c>
      <c r="AC70" s="390" t="s">
        <v>919</v>
      </c>
      <c r="AD70" s="390" t="s">
        <v>919</v>
      </c>
      <c r="AE70" s="390" t="s">
        <v>919</v>
      </c>
      <c r="AF70" s="390" t="s">
        <v>919</v>
      </c>
      <c r="AG70" s="390" t="s">
        <v>919</v>
      </c>
      <c r="AH70" s="390" t="s">
        <v>919</v>
      </c>
      <c r="AI70" s="390" t="s">
        <v>919</v>
      </c>
      <c r="AJ70" s="390" t="s">
        <v>919</v>
      </c>
      <c r="AK70" s="390" t="s">
        <v>919</v>
      </c>
    </row>
    <row r="71" spans="1:37" s="105" customFormat="1" ht="27.6" x14ac:dyDescent="0.3">
      <c r="A71" s="299" t="s">
        <v>836</v>
      </c>
      <c r="B71" s="302" t="s">
        <v>844</v>
      </c>
      <c r="C71" s="299" t="s">
        <v>845</v>
      </c>
      <c r="D71" s="390" t="s">
        <v>919</v>
      </c>
      <c r="E71" s="390" t="s">
        <v>919</v>
      </c>
      <c r="F71" s="390" t="s">
        <v>919</v>
      </c>
      <c r="G71" s="390" t="s">
        <v>919</v>
      </c>
      <c r="H71" s="390" t="s">
        <v>919</v>
      </c>
      <c r="I71" s="390" t="s">
        <v>919</v>
      </c>
      <c r="J71" s="390" t="s">
        <v>919</v>
      </c>
      <c r="K71" s="390" t="s">
        <v>919</v>
      </c>
      <c r="L71" s="394">
        <v>0.44</v>
      </c>
      <c r="M71" s="394">
        <v>0.44</v>
      </c>
      <c r="N71" s="390" t="s">
        <v>919</v>
      </c>
      <c r="O71" s="390" t="s">
        <v>919</v>
      </c>
      <c r="P71" s="390" t="s">
        <v>919</v>
      </c>
      <c r="Q71" s="390" t="s">
        <v>919</v>
      </c>
      <c r="R71" s="390" t="s">
        <v>919</v>
      </c>
      <c r="S71" s="390" t="s">
        <v>919</v>
      </c>
      <c r="T71" s="390" t="s">
        <v>919</v>
      </c>
      <c r="U71" s="390" t="s">
        <v>919</v>
      </c>
      <c r="V71" s="390" t="s">
        <v>919</v>
      </c>
      <c r="W71" s="390" t="s">
        <v>919</v>
      </c>
      <c r="X71" s="390" t="s">
        <v>919</v>
      </c>
      <c r="Y71" s="390" t="s">
        <v>919</v>
      </c>
      <c r="Z71" s="390" t="s">
        <v>919</v>
      </c>
      <c r="AA71" s="390" t="s">
        <v>919</v>
      </c>
      <c r="AB71" s="390" t="s">
        <v>919</v>
      </c>
      <c r="AC71" s="390" t="s">
        <v>919</v>
      </c>
      <c r="AD71" s="390" t="s">
        <v>919</v>
      </c>
      <c r="AE71" s="390" t="s">
        <v>919</v>
      </c>
      <c r="AF71" s="390" t="s">
        <v>919</v>
      </c>
      <c r="AG71" s="390" t="s">
        <v>919</v>
      </c>
      <c r="AH71" s="390" t="s">
        <v>919</v>
      </c>
      <c r="AI71" s="390" t="s">
        <v>919</v>
      </c>
      <c r="AJ71" s="390" t="s">
        <v>919</v>
      </c>
      <c r="AK71" s="390" t="s">
        <v>919</v>
      </c>
    </row>
    <row r="72" spans="1:37" s="105" customFormat="1" ht="27.6" x14ac:dyDescent="0.3">
      <c r="A72" s="299" t="s">
        <v>836</v>
      </c>
      <c r="B72" s="302" t="s">
        <v>846</v>
      </c>
      <c r="C72" s="299" t="s">
        <v>847</v>
      </c>
      <c r="D72" s="390" t="s">
        <v>919</v>
      </c>
      <c r="E72" s="390" t="s">
        <v>919</v>
      </c>
      <c r="F72" s="390" t="s">
        <v>919</v>
      </c>
      <c r="G72" s="390" t="s">
        <v>919</v>
      </c>
      <c r="H72" s="390" t="s">
        <v>919</v>
      </c>
      <c r="I72" s="390" t="s">
        <v>919</v>
      </c>
      <c r="J72" s="390" t="s">
        <v>919</v>
      </c>
      <c r="K72" s="390" t="s">
        <v>919</v>
      </c>
      <c r="L72" s="394">
        <v>0.12</v>
      </c>
      <c r="M72" s="394">
        <v>0.12</v>
      </c>
      <c r="N72" s="390" t="s">
        <v>919</v>
      </c>
      <c r="O72" s="390" t="s">
        <v>919</v>
      </c>
      <c r="P72" s="390" t="s">
        <v>919</v>
      </c>
      <c r="Q72" s="390" t="s">
        <v>919</v>
      </c>
      <c r="R72" s="390" t="s">
        <v>919</v>
      </c>
      <c r="S72" s="390" t="s">
        <v>919</v>
      </c>
      <c r="T72" s="390" t="s">
        <v>919</v>
      </c>
      <c r="U72" s="390" t="s">
        <v>919</v>
      </c>
      <c r="V72" s="390" t="s">
        <v>919</v>
      </c>
      <c r="W72" s="390" t="s">
        <v>919</v>
      </c>
      <c r="X72" s="390" t="s">
        <v>919</v>
      </c>
      <c r="Y72" s="390" t="s">
        <v>919</v>
      </c>
      <c r="Z72" s="390" t="s">
        <v>919</v>
      </c>
      <c r="AA72" s="390" t="s">
        <v>919</v>
      </c>
      <c r="AB72" s="390" t="s">
        <v>919</v>
      </c>
      <c r="AC72" s="390" t="s">
        <v>919</v>
      </c>
      <c r="AD72" s="390" t="s">
        <v>919</v>
      </c>
      <c r="AE72" s="390" t="s">
        <v>919</v>
      </c>
      <c r="AF72" s="390" t="s">
        <v>919</v>
      </c>
      <c r="AG72" s="390" t="s">
        <v>919</v>
      </c>
      <c r="AH72" s="390" t="s">
        <v>919</v>
      </c>
      <c r="AI72" s="390" t="s">
        <v>919</v>
      </c>
      <c r="AJ72" s="390" t="s">
        <v>919</v>
      </c>
      <c r="AK72" s="390" t="s">
        <v>919</v>
      </c>
    </row>
    <row r="73" spans="1:37" s="105" customFormat="1" ht="27.6" x14ac:dyDescent="0.3">
      <c r="A73" s="299" t="s">
        <v>836</v>
      </c>
      <c r="B73" s="302" t="s">
        <v>848</v>
      </c>
      <c r="C73" s="299" t="s">
        <v>849</v>
      </c>
      <c r="D73" s="390" t="s">
        <v>919</v>
      </c>
      <c r="E73" s="390" t="s">
        <v>919</v>
      </c>
      <c r="F73" s="390" t="s">
        <v>919</v>
      </c>
      <c r="G73" s="390" t="s">
        <v>919</v>
      </c>
      <c r="H73" s="390" t="s">
        <v>919</v>
      </c>
      <c r="I73" s="390" t="s">
        <v>919</v>
      </c>
      <c r="J73" s="390" t="s">
        <v>919</v>
      </c>
      <c r="K73" s="390" t="s">
        <v>919</v>
      </c>
      <c r="L73" s="394">
        <v>0.52</v>
      </c>
      <c r="M73" s="394">
        <v>0.52</v>
      </c>
      <c r="N73" s="390" t="s">
        <v>919</v>
      </c>
      <c r="O73" s="390" t="s">
        <v>919</v>
      </c>
      <c r="P73" s="390" t="s">
        <v>919</v>
      </c>
      <c r="Q73" s="390" t="s">
        <v>919</v>
      </c>
      <c r="R73" s="390" t="s">
        <v>919</v>
      </c>
      <c r="S73" s="390" t="s">
        <v>919</v>
      </c>
      <c r="T73" s="390" t="s">
        <v>919</v>
      </c>
      <c r="U73" s="390" t="s">
        <v>919</v>
      </c>
      <c r="V73" s="390" t="s">
        <v>919</v>
      </c>
      <c r="W73" s="390" t="s">
        <v>919</v>
      </c>
      <c r="X73" s="390" t="s">
        <v>919</v>
      </c>
      <c r="Y73" s="390" t="s">
        <v>919</v>
      </c>
      <c r="Z73" s="390" t="s">
        <v>919</v>
      </c>
      <c r="AA73" s="390" t="s">
        <v>919</v>
      </c>
      <c r="AB73" s="390" t="s">
        <v>919</v>
      </c>
      <c r="AC73" s="390" t="s">
        <v>919</v>
      </c>
      <c r="AD73" s="390" t="s">
        <v>919</v>
      </c>
      <c r="AE73" s="390" t="s">
        <v>919</v>
      </c>
      <c r="AF73" s="390" t="s">
        <v>919</v>
      </c>
      <c r="AG73" s="390" t="s">
        <v>919</v>
      </c>
      <c r="AH73" s="390" t="s">
        <v>919</v>
      </c>
      <c r="AI73" s="390" t="s">
        <v>919</v>
      </c>
      <c r="AJ73" s="390" t="s">
        <v>919</v>
      </c>
      <c r="AK73" s="390" t="s">
        <v>919</v>
      </c>
    </row>
    <row r="74" spans="1:37" s="105" customFormat="1" ht="27.6" x14ac:dyDescent="0.3">
      <c r="A74" s="299" t="s">
        <v>836</v>
      </c>
      <c r="B74" s="302" t="s">
        <v>850</v>
      </c>
      <c r="C74" s="299" t="s">
        <v>851</v>
      </c>
      <c r="D74" s="390" t="s">
        <v>919</v>
      </c>
      <c r="E74" s="390" t="s">
        <v>919</v>
      </c>
      <c r="F74" s="390" t="s">
        <v>919</v>
      </c>
      <c r="G74" s="390" t="s">
        <v>919</v>
      </c>
      <c r="H74" s="390" t="s">
        <v>919</v>
      </c>
      <c r="I74" s="390" t="s">
        <v>919</v>
      </c>
      <c r="J74" s="390" t="s">
        <v>919</v>
      </c>
      <c r="K74" s="390" t="s">
        <v>919</v>
      </c>
      <c r="L74" s="394">
        <v>0.36</v>
      </c>
      <c r="M74" s="394">
        <v>0.36</v>
      </c>
      <c r="N74" s="390" t="s">
        <v>919</v>
      </c>
      <c r="O74" s="390" t="s">
        <v>919</v>
      </c>
      <c r="P74" s="390" t="s">
        <v>919</v>
      </c>
      <c r="Q74" s="390" t="s">
        <v>919</v>
      </c>
      <c r="R74" s="390" t="s">
        <v>919</v>
      </c>
      <c r="S74" s="390" t="s">
        <v>919</v>
      </c>
      <c r="T74" s="390" t="s">
        <v>919</v>
      </c>
      <c r="U74" s="390" t="s">
        <v>919</v>
      </c>
      <c r="V74" s="390" t="s">
        <v>919</v>
      </c>
      <c r="W74" s="390" t="s">
        <v>919</v>
      </c>
      <c r="X74" s="390" t="s">
        <v>919</v>
      </c>
      <c r="Y74" s="390" t="s">
        <v>919</v>
      </c>
      <c r="Z74" s="390" t="s">
        <v>919</v>
      </c>
      <c r="AA74" s="390" t="s">
        <v>919</v>
      </c>
      <c r="AB74" s="390" t="s">
        <v>919</v>
      </c>
      <c r="AC74" s="390" t="s">
        <v>919</v>
      </c>
      <c r="AD74" s="390" t="s">
        <v>919</v>
      </c>
      <c r="AE74" s="390" t="s">
        <v>919</v>
      </c>
      <c r="AF74" s="390" t="s">
        <v>919</v>
      </c>
      <c r="AG74" s="390" t="s">
        <v>919</v>
      </c>
      <c r="AH74" s="390" t="s">
        <v>919</v>
      </c>
      <c r="AI74" s="390" t="s">
        <v>919</v>
      </c>
      <c r="AJ74" s="390" t="s">
        <v>919</v>
      </c>
      <c r="AK74" s="390" t="s">
        <v>919</v>
      </c>
    </row>
    <row r="75" spans="1:37" s="105" customFormat="1" ht="27.6" x14ac:dyDescent="0.3">
      <c r="A75" s="299" t="s">
        <v>836</v>
      </c>
      <c r="B75" s="302" t="s">
        <v>852</v>
      </c>
      <c r="C75" s="299" t="s">
        <v>853</v>
      </c>
      <c r="D75" s="390" t="s">
        <v>919</v>
      </c>
      <c r="E75" s="390" t="s">
        <v>919</v>
      </c>
      <c r="F75" s="390" t="s">
        <v>919</v>
      </c>
      <c r="G75" s="390" t="s">
        <v>919</v>
      </c>
      <c r="H75" s="390" t="s">
        <v>919</v>
      </c>
      <c r="I75" s="390" t="s">
        <v>919</v>
      </c>
      <c r="J75" s="390" t="s">
        <v>919</v>
      </c>
      <c r="K75" s="390" t="s">
        <v>919</v>
      </c>
      <c r="L75" s="394">
        <v>0.44</v>
      </c>
      <c r="M75" s="394">
        <v>0.44</v>
      </c>
      <c r="N75" s="390" t="s">
        <v>919</v>
      </c>
      <c r="O75" s="390" t="s">
        <v>919</v>
      </c>
      <c r="P75" s="390" t="s">
        <v>919</v>
      </c>
      <c r="Q75" s="390" t="s">
        <v>919</v>
      </c>
      <c r="R75" s="390" t="s">
        <v>919</v>
      </c>
      <c r="S75" s="390" t="s">
        <v>919</v>
      </c>
      <c r="T75" s="390" t="s">
        <v>919</v>
      </c>
      <c r="U75" s="390" t="s">
        <v>919</v>
      </c>
      <c r="V75" s="390" t="s">
        <v>919</v>
      </c>
      <c r="W75" s="390" t="s">
        <v>919</v>
      </c>
      <c r="X75" s="390" t="s">
        <v>919</v>
      </c>
      <c r="Y75" s="390" t="s">
        <v>919</v>
      </c>
      <c r="Z75" s="390" t="s">
        <v>919</v>
      </c>
      <c r="AA75" s="390" t="s">
        <v>919</v>
      </c>
      <c r="AB75" s="390" t="s">
        <v>919</v>
      </c>
      <c r="AC75" s="390" t="s">
        <v>919</v>
      </c>
      <c r="AD75" s="390" t="s">
        <v>919</v>
      </c>
      <c r="AE75" s="390" t="s">
        <v>919</v>
      </c>
      <c r="AF75" s="390" t="s">
        <v>919</v>
      </c>
      <c r="AG75" s="390" t="s">
        <v>919</v>
      </c>
      <c r="AH75" s="390" t="s">
        <v>919</v>
      </c>
      <c r="AI75" s="390" t="s">
        <v>919</v>
      </c>
      <c r="AJ75" s="390" t="s">
        <v>919</v>
      </c>
      <c r="AK75" s="390" t="s">
        <v>919</v>
      </c>
    </row>
    <row r="76" spans="1:37" s="105" customFormat="1" ht="27.6" x14ac:dyDescent="0.3">
      <c r="A76" s="299" t="s">
        <v>836</v>
      </c>
      <c r="B76" s="302" t="s">
        <v>854</v>
      </c>
      <c r="C76" s="299" t="s">
        <v>855</v>
      </c>
      <c r="D76" s="390" t="s">
        <v>919</v>
      </c>
      <c r="E76" s="390" t="s">
        <v>919</v>
      </c>
      <c r="F76" s="390" t="s">
        <v>919</v>
      </c>
      <c r="G76" s="390" t="s">
        <v>919</v>
      </c>
      <c r="H76" s="390" t="s">
        <v>919</v>
      </c>
      <c r="I76" s="390" t="s">
        <v>919</v>
      </c>
      <c r="J76" s="390" t="s">
        <v>919</v>
      </c>
      <c r="K76" s="390" t="s">
        <v>919</v>
      </c>
      <c r="L76" s="394">
        <v>0.36</v>
      </c>
      <c r="M76" s="394">
        <v>0.36</v>
      </c>
      <c r="N76" s="390" t="s">
        <v>919</v>
      </c>
      <c r="O76" s="390" t="s">
        <v>919</v>
      </c>
      <c r="P76" s="390" t="s">
        <v>919</v>
      </c>
      <c r="Q76" s="390" t="s">
        <v>919</v>
      </c>
      <c r="R76" s="390" t="s">
        <v>919</v>
      </c>
      <c r="S76" s="390" t="s">
        <v>919</v>
      </c>
      <c r="T76" s="390" t="s">
        <v>919</v>
      </c>
      <c r="U76" s="390" t="s">
        <v>919</v>
      </c>
      <c r="V76" s="390" t="s">
        <v>919</v>
      </c>
      <c r="W76" s="390" t="s">
        <v>919</v>
      </c>
      <c r="X76" s="390" t="s">
        <v>919</v>
      </c>
      <c r="Y76" s="390" t="s">
        <v>919</v>
      </c>
      <c r="Z76" s="390" t="s">
        <v>919</v>
      </c>
      <c r="AA76" s="390" t="s">
        <v>919</v>
      </c>
      <c r="AB76" s="390" t="s">
        <v>919</v>
      </c>
      <c r="AC76" s="390" t="s">
        <v>919</v>
      </c>
      <c r="AD76" s="390" t="s">
        <v>919</v>
      </c>
      <c r="AE76" s="390" t="s">
        <v>919</v>
      </c>
      <c r="AF76" s="390" t="s">
        <v>919</v>
      </c>
      <c r="AG76" s="390" t="s">
        <v>919</v>
      </c>
      <c r="AH76" s="390" t="s">
        <v>919</v>
      </c>
      <c r="AI76" s="390" t="s">
        <v>919</v>
      </c>
      <c r="AJ76" s="390" t="s">
        <v>919</v>
      </c>
      <c r="AK76" s="390" t="s">
        <v>919</v>
      </c>
    </row>
    <row r="77" spans="1:37" s="105" customFormat="1" ht="27.6" x14ac:dyDescent="0.3">
      <c r="A77" s="299" t="s">
        <v>836</v>
      </c>
      <c r="B77" s="302" t="s">
        <v>856</v>
      </c>
      <c r="C77" s="299" t="s">
        <v>857</v>
      </c>
      <c r="D77" s="390" t="s">
        <v>919</v>
      </c>
      <c r="E77" s="390" t="s">
        <v>919</v>
      </c>
      <c r="F77" s="390" t="s">
        <v>919</v>
      </c>
      <c r="G77" s="390" t="s">
        <v>919</v>
      </c>
      <c r="H77" s="390" t="s">
        <v>919</v>
      </c>
      <c r="I77" s="390" t="s">
        <v>919</v>
      </c>
      <c r="J77" s="390" t="s">
        <v>919</v>
      </c>
      <c r="K77" s="390" t="s">
        <v>919</v>
      </c>
      <c r="L77" s="394">
        <v>0.54500000000000004</v>
      </c>
      <c r="M77" s="394">
        <v>0.54500000000000004</v>
      </c>
      <c r="N77" s="390" t="s">
        <v>919</v>
      </c>
      <c r="O77" s="390" t="s">
        <v>919</v>
      </c>
      <c r="P77" s="390" t="s">
        <v>919</v>
      </c>
      <c r="Q77" s="390" t="s">
        <v>919</v>
      </c>
      <c r="R77" s="390" t="s">
        <v>919</v>
      </c>
      <c r="S77" s="390" t="s">
        <v>919</v>
      </c>
      <c r="T77" s="390" t="s">
        <v>919</v>
      </c>
      <c r="U77" s="390" t="s">
        <v>919</v>
      </c>
      <c r="V77" s="390" t="s">
        <v>919</v>
      </c>
      <c r="W77" s="390" t="s">
        <v>919</v>
      </c>
      <c r="X77" s="390" t="s">
        <v>919</v>
      </c>
      <c r="Y77" s="390" t="s">
        <v>919</v>
      </c>
      <c r="Z77" s="390" t="s">
        <v>919</v>
      </c>
      <c r="AA77" s="390" t="s">
        <v>919</v>
      </c>
      <c r="AB77" s="390" t="s">
        <v>919</v>
      </c>
      <c r="AC77" s="390" t="s">
        <v>919</v>
      </c>
      <c r="AD77" s="390" t="s">
        <v>919</v>
      </c>
      <c r="AE77" s="390" t="s">
        <v>919</v>
      </c>
      <c r="AF77" s="390" t="s">
        <v>919</v>
      </c>
      <c r="AG77" s="390" t="s">
        <v>919</v>
      </c>
      <c r="AH77" s="390" t="s">
        <v>919</v>
      </c>
      <c r="AI77" s="390" t="s">
        <v>919</v>
      </c>
      <c r="AJ77" s="390" t="s">
        <v>919</v>
      </c>
      <c r="AK77" s="390" t="s">
        <v>919</v>
      </c>
    </row>
    <row r="78" spans="1:37" s="105" customFormat="1" ht="27.6" x14ac:dyDescent="0.3">
      <c r="A78" s="299" t="s">
        <v>836</v>
      </c>
      <c r="B78" s="302" t="s">
        <v>858</v>
      </c>
      <c r="C78" s="299" t="s">
        <v>859</v>
      </c>
      <c r="D78" s="390" t="s">
        <v>919</v>
      </c>
      <c r="E78" s="390" t="s">
        <v>919</v>
      </c>
      <c r="F78" s="390" t="s">
        <v>919</v>
      </c>
      <c r="G78" s="390" t="s">
        <v>919</v>
      </c>
      <c r="H78" s="390" t="s">
        <v>919</v>
      </c>
      <c r="I78" s="390" t="s">
        <v>919</v>
      </c>
      <c r="J78" s="390" t="s">
        <v>919</v>
      </c>
      <c r="K78" s="390" t="s">
        <v>919</v>
      </c>
      <c r="L78" s="394">
        <v>0.36</v>
      </c>
      <c r="M78" s="394">
        <v>0.36</v>
      </c>
      <c r="N78" s="390" t="s">
        <v>919</v>
      </c>
      <c r="O78" s="390" t="s">
        <v>919</v>
      </c>
      <c r="P78" s="390" t="s">
        <v>919</v>
      </c>
      <c r="Q78" s="390" t="s">
        <v>919</v>
      </c>
      <c r="R78" s="390" t="s">
        <v>919</v>
      </c>
      <c r="S78" s="390" t="s">
        <v>919</v>
      </c>
      <c r="T78" s="390" t="s">
        <v>919</v>
      </c>
      <c r="U78" s="390" t="s">
        <v>919</v>
      </c>
      <c r="V78" s="390" t="s">
        <v>919</v>
      </c>
      <c r="W78" s="390" t="s">
        <v>919</v>
      </c>
      <c r="X78" s="390" t="s">
        <v>919</v>
      </c>
      <c r="Y78" s="390" t="s">
        <v>919</v>
      </c>
      <c r="Z78" s="390" t="s">
        <v>919</v>
      </c>
      <c r="AA78" s="390" t="s">
        <v>919</v>
      </c>
      <c r="AB78" s="390" t="s">
        <v>919</v>
      </c>
      <c r="AC78" s="390" t="s">
        <v>919</v>
      </c>
      <c r="AD78" s="390" t="s">
        <v>919</v>
      </c>
      <c r="AE78" s="390" t="s">
        <v>919</v>
      </c>
      <c r="AF78" s="390" t="s">
        <v>919</v>
      </c>
      <c r="AG78" s="390" t="s">
        <v>919</v>
      </c>
      <c r="AH78" s="390" t="s">
        <v>919</v>
      </c>
      <c r="AI78" s="390" t="s">
        <v>919</v>
      </c>
      <c r="AJ78" s="390" t="s">
        <v>919</v>
      </c>
      <c r="AK78" s="390" t="s">
        <v>919</v>
      </c>
    </row>
    <row r="79" spans="1:37" s="105" customFormat="1" ht="27.6" x14ac:dyDescent="0.3">
      <c r="A79" s="299" t="s">
        <v>836</v>
      </c>
      <c r="B79" s="302" t="s">
        <v>860</v>
      </c>
      <c r="C79" s="299" t="s">
        <v>861</v>
      </c>
      <c r="D79" s="390" t="s">
        <v>919</v>
      </c>
      <c r="E79" s="390" t="s">
        <v>919</v>
      </c>
      <c r="F79" s="390" t="s">
        <v>919</v>
      </c>
      <c r="G79" s="390" t="s">
        <v>919</v>
      </c>
      <c r="H79" s="390" t="s">
        <v>919</v>
      </c>
      <c r="I79" s="390" t="s">
        <v>919</v>
      </c>
      <c r="J79" s="390" t="s">
        <v>919</v>
      </c>
      <c r="K79" s="390" t="s">
        <v>919</v>
      </c>
      <c r="L79" s="394">
        <v>0.28000000000000003</v>
      </c>
      <c r="M79" s="394">
        <v>0.28000000000000003</v>
      </c>
      <c r="N79" s="390" t="s">
        <v>919</v>
      </c>
      <c r="O79" s="390" t="s">
        <v>919</v>
      </c>
      <c r="P79" s="390" t="s">
        <v>919</v>
      </c>
      <c r="Q79" s="390" t="s">
        <v>919</v>
      </c>
      <c r="R79" s="390" t="s">
        <v>919</v>
      </c>
      <c r="S79" s="390" t="s">
        <v>919</v>
      </c>
      <c r="T79" s="390" t="s">
        <v>919</v>
      </c>
      <c r="U79" s="390" t="s">
        <v>919</v>
      </c>
      <c r="V79" s="390" t="s">
        <v>919</v>
      </c>
      <c r="W79" s="390" t="s">
        <v>919</v>
      </c>
      <c r="X79" s="390" t="s">
        <v>919</v>
      </c>
      <c r="Y79" s="390" t="s">
        <v>919</v>
      </c>
      <c r="Z79" s="390" t="s">
        <v>919</v>
      </c>
      <c r="AA79" s="390" t="s">
        <v>919</v>
      </c>
      <c r="AB79" s="390" t="s">
        <v>919</v>
      </c>
      <c r="AC79" s="390" t="s">
        <v>919</v>
      </c>
      <c r="AD79" s="390" t="s">
        <v>919</v>
      </c>
      <c r="AE79" s="390" t="s">
        <v>919</v>
      </c>
      <c r="AF79" s="390" t="s">
        <v>919</v>
      </c>
      <c r="AG79" s="390" t="s">
        <v>919</v>
      </c>
      <c r="AH79" s="390" t="s">
        <v>919</v>
      </c>
      <c r="AI79" s="390" t="s">
        <v>919</v>
      </c>
      <c r="AJ79" s="390" t="s">
        <v>919</v>
      </c>
      <c r="AK79" s="390" t="s">
        <v>919</v>
      </c>
    </row>
    <row r="80" spans="1:37" s="105" customFormat="1" ht="27.6" x14ac:dyDescent="0.3">
      <c r="A80" s="299" t="s">
        <v>836</v>
      </c>
      <c r="B80" s="302" t="s">
        <v>862</v>
      </c>
      <c r="C80" s="299" t="s">
        <v>863</v>
      </c>
      <c r="D80" s="390" t="s">
        <v>919</v>
      </c>
      <c r="E80" s="390" t="s">
        <v>919</v>
      </c>
      <c r="F80" s="390" t="s">
        <v>919</v>
      </c>
      <c r="G80" s="390" t="s">
        <v>919</v>
      </c>
      <c r="H80" s="390" t="s">
        <v>919</v>
      </c>
      <c r="I80" s="390" t="s">
        <v>919</v>
      </c>
      <c r="J80" s="390" t="s">
        <v>919</v>
      </c>
      <c r="K80" s="390" t="s">
        <v>919</v>
      </c>
      <c r="L80" s="394">
        <v>0.36</v>
      </c>
      <c r="M80" s="394">
        <v>0.36</v>
      </c>
      <c r="N80" s="390" t="s">
        <v>919</v>
      </c>
      <c r="O80" s="390" t="s">
        <v>919</v>
      </c>
      <c r="P80" s="390" t="s">
        <v>919</v>
      </c>
      <c r="Q80" s="390" t="s">
        <v>919</v>
      </c>
      <c r="R80" s="390" t="s">
        <v>919</v>
      </c>
      <c r="S80" s="390" t="s">
        <v>919</v>
      </c>
      <c r="T80" s="390" t="s">
        <v>919</v>
      </c>
      <c r="U80" s="390" t="s">
        <v>919</v>
      </c>
      <c r="V80" s="390" t="s">
        <v>919</v>
      </c>
      <c r="W80" s="390" t="s">
        <v>919</v>
      </c>
      <c r="X80" s="390" t="s">
        <v>919</v>
      </c>
      <c r="Y80" s="390" t="s">
        <v>919</v>
      </c>
      <c r="Z80" s="390" t="s">
        <v>919</v>
      </c>
      <c r="AA80" s="390" t="s">
        <v>919</v>
      </c>
      <c r="AB80" s="390" t="s">
        <v>919</v>
      </c>
      <c r="AC80" s="390" t="s">
        <v>919</v>
      </c>
      <c r="AD80" s="390" t="s">
        <v>919</v>
      </c>
      <c r="AE80" s="390" t="s">
        <v>919</v>
      </c>
      <c r="AF80" s="390" t="s">
        <v>919</v>
      </c>
      <c r="AG80" s="390" t="s">
        <v>919</v>
      </c>
      <c r="AH80" s="390" t="s">
        <v>919</v>
      </c>
      <c r="AI80" s="390" t="s">
        <v>919</v>
      </c>
      <c r="AJ80" s="390" t="s">
        <v>919</v>
      </c>
      <c r="AK80" s="390" t="s">
        <v>919</v>
      </c>
    </row>
    <row r="81" spans="1:37" s="105" customFormat="1" ht="27.6" x14ac:dyDescent="0.3">
      <c r="A81" s="299" t="s">
        <v>836</v>
      </c>
      <c r="B81" s="302" t="s">
        <v>864</v>
      </c>
      <c r="C81" s="299" t="s">
        <v>865</v>
      </c>
      <c r="D81" s="390" t="s">
        <v>919</v>
      </c>
      <c r="E81" s="390" t="s">
        <v>919</v>
      </c>
      <c r="F81" s="390" t="s">
        <v>919</v>
      </c>
      <c r="G81" s="390" t="s">
        <v>919</v>
      </c>
      <c r="H81" s="390" t="s">
        <v>919</v>
      </c>
      <c r="I81" s="390" t="s">
        <v>919</v>
      </c>
      <c r="J81" s="390" t="s">
        <v>919</v>
      </c>
      <c r="K81" s="390" t="s">
        <v>919</v>
      </c>
      <c r="L81" s="394">
        <v>0.26</v>
      </c>
      <c r="M81" s="394">
        <v>0.26</v>
      </c>
      <c r="N81" s="390" t="s">
        <v>919</v>
      </c>
      <c r="O81" s="390" t="s">
        <v>919</v>
      </c>
      <c r="P81" s="390" t="s">
        <v>919</v>
      </c>
      <c r="Q81" s="390" t="s">
        <v>919</v>
      </c>
      <c r="R81" s="390" t="s">
        <v>919</v>
      </c>
      <c r="S81" s="390" t="s">
        <v>919</v>
      </c>
      <c r="T81" s="390" t="s">
        <v>919</v>
      </c>
      <c r="U81" s="390" t="s">
        <v>919</v>
      </c>
      <c r="V81" s="390" t="s">
        <v>919</v>
      </c>
      <c r="W81" s="390" t="s">
        <v>919</v>
      </c>
      <c r="X81" s="390" t="s">
        <v>919</v>
      </c>
      <c r="Y81" s="390" t="s">
        <v>919</v>
      </c>
      <c r="Z81" s="390" t="s">
        <v>919</v>
      </c>
      <c r="AA81" s="390" t="s">
        <v>919</v>
      </c>
      <c r="AB81" s="390" t="s">
        <v>919</v>
      </c>
      <c r="AC81" s="390" t="s">
        <v>919</v>
      </c>
      <c r="AD81" s="390" t="s">
        <v>919</v>
      </c>
      <c r="AE81" s="390" t="s">
        <v>919</v>
      </c>
      <c r="AF81" s="390" t="s">
        <v>919</v>
      </c>
      <c r="AG81" s="390" t="s">
        <v>919</v>
      </c>
      <c r="AH81" s="390" t="s">
        <v>919</v>
      </c>
      <c r="AI81" s="390" t="s">
        <v>919</v>
      </c>
      <c r="AJ81" s="390" t="s">
        <v>919</v>
      </c>
      <c r="AK81" s="390" t="s">
        <v>919</v>
      </c>
    </row>
    <row r="82" spans="1:37" s="105" customFormat="1" ht="27.6" x14ac:dyDescent="0.3">
      <c r="A82" s="299" t="s">
        <v>836</v>
      </c>
      <c r="B82" s="302" t="s">
        <v>866</v>
      </c>
      <c r="C82" s="299" t="s">
        <v>867</v>
      </c>
      <c r="D82" s="390" t="s">
        <v>919</v>
      </c>
      <c r="E82" s="390" t="s">
        <v>919</v>
      </c>
      <c r="F82" s="390" t="s">
        <v>919</v>
      </c>
      <c r="G82" s="390" t="s">
        <v>919</v>
      </c>
      <c r="H82" s="390" t="s">
        <v>919</v>
      </c>
      <c r="I82" s="390" t="s">
        <v>919</v>
      </c>
      <c r="J82" s="390" t="s">
        <v>919</v>
      </c>
      <c r="K82" s="390" t="s">
        <v>919</v>
      </c>
      <c r="L82" s="394">
        <v>0.26</v>
      </c>
      <c r="M82" s="394">
        <v>0.26</v>
      </c>
      <c r="N82" s="390" t="s">
        <v>919</v>
      </c>
      <c r="O82" s="390" t="s">
        <v>919</v>
      </c>
      <c r="P82" s="390" t="s">
        <v>919</v>
      </c>
      <c r="Q82" s="390" t="s">
        <v>919</v>
      </c>
      <c r="R82" s="390" t="s">
        <v>919</v>
      </c>
      <c r="S82" s="390" t="s">
        <v>919</v>
      </c>
      <c r="T82" s="390" t="s">
        <v>919</v>
      </c>
      <c r="U82" s="390" t="s">
        <v>919</v>
      </c>
      <c r="V82" s="390" t="s">
        <v>919</v>
      </c>
      <c r="W82" s="390" t="s">
        <v>919</v>
      </c>
      <c r="X82" s="390" t="s">
        <v>919</v>
      </c>
      <c r="Y82" s="390" t="s">
        <v>919</v>
      </c>
      <c r="Z82" s="390" t="s">
        <v>919</v>
      </c>
      <c r="AA82" s="390" t="s">
        <v>919</v>
      </c>
      <c r="AB82" s="390" t="s">
        <v>919</v>
      </c>
      <c r="AC82" s="390" t="s">
        <v>919</v>
      </c>
      <c r="AD82" s="390" t="s">
        <v>919</v>
      </c>
      <c r="AE82" s="390" t="s">
        <v>919</v>
      </c>
      <c r="AF82" s="390" t="s">
        <v>919</v>
      </c>
      <c r="AG82" s="390" t="s">
        <v>919</v>
      </c>
      <c r="AH82" s="390" t="s">
        <v>919</v>
      </c>
      <c r="AI82" s="390" t="s">
        <v>919</v>
      </c>
      <c r="AJ82" s="390" t="s">
        <v>919</v>
      </c>
      <c r="AK82" s="390" t="s">
        <v>919</v>
      </c>
    </row>
    <row r="83" spans="1:37" s="105" customFormat="1" ht="27.6" x14ac:dyDescent="0.3">
      <c r="A83" s="299" t="s">
        <v>836</v>
      </c>
      <c r="B83" s="302" t="s">
        <v>868</v>
      </c>
      <c r="C83" s="299" t="s">
        <v>869</v>
      </c>
      <c r="D83" s="390" t="s">
        <v>919</v>
      </c>
      <c r="E83" s="390" t="s">
        <v>919</v>
      </c>
      <c r="F83" s="390" t="s">
        <v>919</v>
      </c>
      <c r="G83" s="390" t="s">
        <v>919</v>
      </c>
      <c r="H83" s="390" t="s">
        <v>919</v>
      </c>
      <c r="I83" s="390" t="s">
        <v>919</v>
      </c>
      <c r="J83" s="390" t="s">
        <v>919</v>
      </c>
      <c r="K83" s="390" t="s">
        <v>919</v>
      </c>
      <c r="L83" s="394">
        <v>0.4</v>
      </c>
      <c r="M83" s="394">
        <v>0.4</v>
      </c>
      <c r="N83" s="390" t="s">
        <v>919</v>
      </c>
      <c r="O83" s="390" t="s">
        <v>919</v>
      </c>
      <c r="P83" s="390" t="s">
        <v>919</v>
      </c>
      <c r="Q83" s="390" t="s">
        <v>919</v>
      </c>
      <c r="R83" s="390" t="s">
        <v>919</v>
      </c>
      <c r="S83" s="390" t="s">
        <v>919</v>
      </c>
      <c r="T83" s="390" t="s">
        <v>919</v>
      </c>
      <c r="U83" s="390" t="s">
        <v>919</v>
      </c>
      <c r="V83" s="390" t="s">
        <v>919</v>
      </c>
      <c r="W83" s="390" t="s">
        <v>919</v>
      </c>
      <c r="X83" s="390" t="s">
        <v>919</v>
      </c>
      <c r="Y83" s="390" t="s">
        <v>919</v>
      </c>
      <c r="Z83" s="390" t="s">
        <v>919</v>
      </c>
      <c r="AA83" s="390" t="s">
        <v>919</v>
      </c>
      <c r="AB83" s="390" t="s">
        <v>919</v>
      </c>
      <c r="AC83" s="390" t="s">
        <v>919</v>
      </c>
      <c r="AD83" s="390" t="s">
        <v>919</v>
      </c>
      <c r="AE83" s="390" t="s">
        <v>919</v>
      </c>
      <c r="AF83" s="390" t="s">
        <v>919</v>
      </c>
      <c r="AG83" s="390" t="s">
        <v>919</v>
      </c>
      <c r="AH83" s="390" t="s">
        <v>919</v>
      </c>
      <c r="AI83" s="390" t="s">
        <v>919</v>
      </c>
      <c r="AJ83" s="390" t="s">
        <v>919</v>
      </c>
      <c r="AK83" s="390" t="s">
        <v>919</v>
      </c>
    </row>
    <row r="84" spans="1:37" s="105" customFormat="1" ht="27.6" x14ac:dyDescent="0.3">
      <c r="A84" s="299" t="s">
        <v>836</v>
      </c>
      <c r="B84" s="302" t="s">
        <v>870</v>
      </c>
      <c r="C84" s="299" t="s">
        <v>871</v>
      </c>
      <c r="D84" s="390" t="s">
        <v>919</v>
      </c>
      <c r="E84" s="390" t="s">
        <v>919</v>
      </c>
      <c r="F84" s="390" t="s">
        <v>919</v>
      </c>
      <c r="G84" s="390" t="s">
        <v>919</v>
      </c>
      <c r="H84" s="390" t="s">
        <v>919</v>
      </c>
      <c r="I84" s="390" t="s">
        <v>919</v>
      </c>
      <c r="J84" s="390" t="s">
        <v>919</v>
      </c>
      <c r="K84" s="390" t="s">
        <v>919</v>
      </c>
      <c r="L84" s="394">
        <v>0.438</v>
      </c>
      <c r="M84" s="394">
        <v>0.438</v>
      </c>
      <c r="N84" s="390" t="s">
        <v>919</v>
      </c>
      <c r="O84" s="390" t="s">
        <v>919</v>
      </c>
      <c r="P84" s="390" t="s">
        <v>919</v>
      </c>
      <c r="Q84" s="390" t="s">
        <v>919</v>
      </c>
      <c r="R84" s="390" t="s">
        <v>919</v>
      </c>
      <c r="S84" s="390" t="s">
        <v>919</v>
      </c>
      <c r="T84" s="390" t="s">
        <v>919</v>
      </c>
      <c r="U84" s="390" t="s">
        <v>919</v>
      </c>
      <c r="V84" s="390" t="s">
        <v>919</v>
      </c>
      <c r="W84" s="390" t="s">
        <v>919</v>
      </c>
      <c r="X84" s="390" t="s">
        <v>919</v>
      </c>
      <c r="Y84" s="390" t="s">
        <v>919</v>
      </c>
      <c r="Z84" s="390" t="s">
        <v>919</v>
      </c>
      <c r="AA84" s="390" t="s">
        <v>919</v>
      </c>
      <c r="AB84" s="390" t="s">
        <v>919</v>
      </c>
      <c r="AC84" s="390" t="s">
        <v>919</v>
      </c>
      <c r="AD84" s="390" t="s">
        <v>919</v>
      </c>
      <c r="AE84" s="390" t="s">
        <v>919</v>
      </c>
      <c r="AF84" s="390" t="s">
        <v>919</v>
      </c>
      <c r="AG84" s="390" t="s">
        <v>919</v>
      </c>
      <c r="AH84" s="390" t="s">
        <v>919</v>
      </c>
      <c r="AI84" s="390" t="s">
        <v>919</v>
      </c>
      <c r="AJ84" s="390" t="s">
        <v>919</v>
      </c>
      <c r="AK84" s="390" t="s">
        <v>919</v>
      </c>
    </row>
    <row r="85" spans="1:37" s="105" customFormat="1" ht="27.6" x14ac:dyDescent="0.3">
      <c r="A85" s="299" t="s">
        <v>836</v>
      </c>
      <c r="B85" s="302" t="s">
        <v>872</v>
      </c>
      <c r="C85" s="299" t="s">
        <v>873</v>
      </c>
      <c r="D85" s="390" t="s">
        <v>919</v>
      </c>
      <c r="E85" s="390" t="s">
        <v>919</v>
      </c>
      <c r="F85" s="390" t="s">
        <v>919</v>
      </c>
      <c r="G85" s="390" t="s">
        <v>919</v>
      </c>
      <c r="H85" s="390" t="s">
        <v>919</v>
      </c>
      <c r="I85" s="390" t="s">
        <v>919</v>
      </c>
      <c r="J85" s="390" t="s">
        <v>919</v>
      </c>
      <c r="K85" s="390" t="s">
        <v>919</v>
      </c>
      <c r="L85" s="394">
        <v>0.122</v>
      </c>
      <c r="M85" s="394">
        <v>0.122</v>
      </c>
      <c r="N85" s="390" t="s">
        <v>919</v>
      </c>
      <c r="O85" s="390" t="s">
        <v>919</v>
      </c>
      <c r="P85" s="390" t="s">
        <v>919</v>
      </c>
      <c r="Q85" s="390" t="s">
        <v>919</v>
      </c>
      <c r="R85" s="390" t="s">
        <v>919</v>
      </c>
      <c r="S85" s="390" t="s">
        <v>919</v>
      </c>
      <c r="T85" s="390" t="s">
        <v>919</v>
      </c>
      <c r="U85" s="390" t="s">
        <v>919</v>
      </c>
      <c r="V85" s="390" t="s">
        <v>919</v>
      </c>
      <c r="W85" s="390" t="s">
        <v>919</v>
      </c>
      <c r="X85" s="390" t="s">
        <v>919</v>
      </c>
      <c r="Y85" s="390" t="s">
        <v>919</v>
      </c>
      <c r="Z85" s="390" t="s">
        <v>919</v>
      </c>
      <c r="AA85" s="390" t="s">
        <v>919</v>
      </c>
      <c r="AB85" s="390" t="s">
        <v>919</v>
      </c>
      <c r="AC85" s="390" t="s">
        <v>919</v>
      </c>
      <c r="AD85" s="390" t="s">
        <v>919</v>
      </c>
      <c r="AE85" s="390" t="s">
        <v>919</v>
      </c>
      <c r="AF85" s="390" t="s">
        <v>919</v>
      </c>
      <c r="AG85" s="390" t="s">
        <v>919</v>
      </c>
      <c r="AH85" s="390" t="s">
        <v>919</v>
      </c>
      <c r="AI85" s="390" t="s">
        <v>919</v>
      </c>
      <c r="AJ85" s="390" t="s">
        <v>919</v>
      </c>
      <c r="AK85" s="390" t="s">
        <v>919</v>
      </c>
    </row>
    <row r="86" spans="1:37" s="105" customFormat="1" ht="27.6" x14ac:dyDescent="0.3">
      <c r="A86" s="299" t="s">
        <v>836</v>
      </c>
      <c r="B86" s="302" t="s">
        <v>874</v>
      </c>
      <c r="C86" s="299" t="s">
        <v>875</v>
      </c>
      <c r="D86" s="390" t="s">
        <v>919</v>
      </c>
      <c r="E86" s="390" t="s">
        <v>919</v>
      </c>
      <c r="F86" s="390" t="s">
        <v>919</v>
      </c>
      <c r="G86" s="390" t="s">
        <v>919</v>
      </c>
      <c r="H86" s="390" t="s">
        <v>919</v>
      </c>
      <c r="I86" s="390" t="s">
        <v>919</v>
      </c>
      <c r="J86" s="390" t="s">
        <v>919</v>
      </c>
      <c r="K86" s="390" t="s">
        <v>919</v>
      </c>
      <c r="L86" s="394">
        <v>0.35</v>
      </c>
      <c r="M86" s="394">
        <v>0.35</v>
      </c>
      <c r="N86" s="390" t="s">
        <v>919</v>
      </c>
      <c r="O86" s="390" t="s">
        <v>919</v>
      </c>
      <c r="P86" s="390" t="s">
        <v>919</v>
      </c>
      <c r="Q86" s="390" t="s">
        <v>919</v>
      </c>
      <c r="R86" s="390" t="s">
        <v>919</v>
      </c>
      <c r="S86" s="390" t="s">
        <v>919</v>
      </c>
      <c r="T86" s="390" t="s">
        <v>919</v>
      </c>
      <c r="U86" s="390" t="s">
        <v>919</v>
      </c>
      <c r="V86" s="390" t="s">
        <v>919</v>
      </c>
      <c r="W86" s="390" t="s">
        <v>919</v>
      </c>
      <c r="X86" s="390" t="s">
        <v>919</v>
      </c>
      <c r="Y86" s="390" t="s">
        <v>919</v>
      </c>
      <c r="Z86" s="390" t="s">
        <v>919</v>
      </c>
      <c r="AA86" s="390" t="s">
        <v>919</v>
      </c>
      <c r="AB86" s="390" t="s">
        <v>919</v>
      </c>
      <c r="AC86" s="390" t="s">
        <v>919</v>
      </c>
      <c r="AD86" s="390" t="s">
        <v>919</v>
      </c>
      <c r="AE86" s="390" t="s">
        <v>919</v>
      </c>
      <c r="AF86" s="390" t="s">
        <v>919</v>
      </c>
      <c r="AG86" s="390" t="s">
        <v>919</v>
      </c>
      <c r="AH86" s="390" t="s">
        <v>919</v>
      </c>
      <c r="AI86" s="390" t="s">
        <v>919</v>
      </c>
      <c r="AJ86" s="390" t="s">
        <v>919</v>
      </c>
      <c r="AK86" s="390" t="s">
        <v>919</v>
      </c>
    </row>
    <row r="87" spans="1:37" s="105" customFormat="1" ht="27.6" x14ac:dyDescent="0.3">
      <c r="A87" s="299" t="s">
        <v>836</v>
      </c>
      <c r="B87" s="302" t="s">
        <v>876</v>
      </c>
      <c r="C87" s="299" t="s">
        <v>877</v>
      </c>
      <c r="D87" s="390" t="s">
        <v>919</v>
      </c>
      <c r="E87" s="390" t="s">
        <v>919</v>
      </c>
      <c r="F87" s="390" t="s">
        <v>919</v>
      </c>
      <c r="G87" s="390" t="s">
        <v>919</v>
      </c>
      <c r="H87" s="390" t="s">
        <v>919</v>
      </c>
      <c r="I87" s="390" t="s">
        <v>919</v>
      </c>
      <c r="J87" s="390" t="s">
        <v>919</v>
      </c>
      <c r="K87" s="390" t="s">
        <v>919</v>
      </c>
      <c r="L87" s="394">
        <v>0.33</v>
      </c>
      <c r="M87" s="394">
        <v>0.33</v>
      </c>
      <c r="N87" s="390" t="s">
        <v>919</v>
      </c>
      <c r="O87" s="390" t="s">
        <v>919</v>
      </c>
      <c r="P87" s="390" t="s">
        <v>919</v>
      </c>
      <c r="Q87" s="390" t="s">
        <v>919</v>
      </c>
      <c r="R87" s="390" t="s">
        <v>919</v>
      </c>
      <c r="S87" s="390" t="s">
        <v>919</v>
      </c>
      <c r="T87" s="390" t="s">
        <v>919</v>
      </c>
      <c r="U87" s="390" t="s">
        <v>919</v>
      </c>
      <c r="V87" s="390" t="s">
        <v>919</v>
      </c>
      <c r="W87" s="390" t="s">
        <v>919</v>
      </c>
      <c r="X87" s="390" t="s">
        <v>919</v>
      </c>
      <c r="Y87" s="390" t="s">
        <v>919</v>
      </c>
      <c r="Z87" s="390" t="s">
        <v>919</v>
      </c>
      <c r="AA87" s="390" t="s">
        <v>919</v>
      </c>
      <c r="AB87" s="390" t="s">
        <v>919</v>
      </c>
      <c r="AC87" s="390" t="s">
        <v>919</v>
      </c>
      <c r="AD87" s="390" t="s">
        <v>919</v>
      </c>
      <c r="AE87" s="390" t="s">
        <v>919</v>
      </c>
      <c r="AF87" s="390" t="s">
        <v>919</v>
      </c>
      <c r="AG87" s="390" t="s">
        <v>919</v>
      </c>
      <c r="AH87" s="390" t="s">
        <v>919</v>
      </c>
      <c r="AI87" s="390" t="s">
        <v>919</v>
      </c>
      <c r="AJ87" s="390" t="s">
        <v>919</v>
      </c>
      <c r="AK87" s="390" t="s">
        <v>919</v>
      </c>
    </row>
    <row r="88" spans="1:37" s="105" customFormat="1" ht="27.6" x14ac:dyDescent="0.3">
      <c r="A88" s="299" t="s">
        <v>836</v>
      </c>
      <c r="B88" s="302" t="s">
        <v>878</v>
      </c>
      <c r="C88" s="299" t="s">
        <v>879</v>
      </c>
      <c r="D88" s="390" t="s">
        <v>919</v>
      </c>
      <c r="E88" s="390" t="s">
        <v>919</v>
      </c>
      <c r="F88" s="390" t="s">
        <v>919</v>
      </c>
      <c r="G88" s="390" t="s">
        <v>919</v>
      </c>
      <c r="H88" s="390" t="s">
        <v>919</v>
      </c>
      <c r="I88" s="390" t="s">
        <v>919</v>
      </c>
      <c r="J88" s="390" t="s">
        <v>919</v>
      </c>
      <c r="K88" s="390" t="s">
        <v>919</v>
      </c>
      <c r="L88" s="394">
        <v>0.4</v>
      </c>
      <c r="M88" s="394">
        <v>0.4</v>
      </c>
      <c r="N88" s="390" t="s">
        <v>919</v>
      </c>
      <c r="O88" s="390" t="s">
        <v>919</v>
      </c>
      <c r="P88" s="390" t="s">
        <v>919</v>
      </c>
      <c r="Q88" s="390" t="s">
        <v>919</v>
      </c>
      <c r="R88" s="390" t="s">
        <v>919</v>
      </c>
      <c r="S88" s="390" t="s">
        <v>919</v>
      </c>
      <c r="T88" s="390" t="s">
        <v>919</v>
      </c>
      <c r="U88" s="390" t="s">
        <v>919</v>
      </c>
      <c r="V88" s="390" t="s">
        <v>919</v>
      </c>
      <c r="W88" s="390" t="s">
        <v>919</v>
      </c>
      <c r="X88" s="390" t="s">
        <v>919</v>
      </c>
      <c r="Y88" s="390" t="s">
        <v>919</v>
      </c>
      <c r="Z88" s="390" t="s">
        <v>919</v>
      </c>
      <c r="AA88" s="390" t="s">
        <v>919</v>
      </c>
      <c r="AB88" s="390" t="s">
        <v>919</v>
      </c>
      <c r="AC88" s="390" t="s">
        <v>919</v>
      </c>
      <c r="AD88" s="390" t="s">
        <v>919</v>
      </c>
      <c r="AE88" s="390" t="s">
        <v>919</v>
      </c>
      <c r="AF88" s="390" t="s">
        <v>919</v>
      </c>
      <c r="AG88" s="390" t="s">
        <v>919</v>
      </c>
      <c r="AH88" s="390" t="s">
        <v>919</v>
      </c>
      <c r="AI88" s="390" t="s">
        <v>919</v>
      </c>
      <c r="AJ88" s="390" t="s">
        <v>919</v>
      </c>
      <c r="AK88" s="390" t="s">
        <v>919</v>
      </c>
    </row>
    <row r="89" spans="1:37" s="105" customFormat="1" ht="27.6" x14ac:dyDescent="0.3">
      <c r="A89" s="299" t="s">
        <v>836</v>
      </c>
      <c r="B89" s="302" t="s">
        <v>880</v>
      </c>
      <c r="C89" s="299" t="s">
        <v>881</v>
      </c>
      <c r="D89" s="390" t="s">
        <v>919</v>
      </c>
      <c r="E89" s="390" t="s">
        <v>919</v>
      </c>
      <c r="F89" s="390" t="s">
        <v>919</v>
      </c>
      <c r="G89" s="390" t="s">
        <v>919</v>
      </c>
      <c r="H89" s="390" t="s">
        <v>919</v>
      </c>
      <c r="I89" s="390" t="s">
        <v>919</v>
      </c>
      <c r="J89" s="390" t="s">
        <v>919</v>
      </c>
      <c r="K89" s="390" t="s">
        <v>919</v>
      </c>
      <c r="L89" s="394">
        <v>0.4</v>
      </c>
      <c r="M89" s="394">
        <v>0.4</v>
      </c>
      <c r="N89" s="390" t="s">
        <v>919</v>
      </c>
      <c r="O89" s="390" t="s">
        <v>919</v>
      </c>
      <c r="P89" s="390" t="s">
        <v>919</v>
      </c>
      <c r="Q89" s="390" t="s">
        <v>919</v>
      </c>
      <c r="R89" s="390" t="s">
        <v>919</v>
      </c>
      <c r="S89" s="390" t="s">
        <v>919</v>
      </c>
      <c r="T89" s="390" t="s">
        <v>919</v>
      </c>
      <c r="U89" s="390" t="s">
        <v>919</v>
      </c>
      <c r="V89" s="390" t="s">
        <v>919</v>
      </c>
      <c r="W89" s="390" t="s">
        <v>919</v>
      </c>
      <c r="X89" s="390" t="s">
        <v>919</v>
      </c>
      <c r="Y89" s="390" t="s">
        <v>919</v>
      </c>
      <c r="Z89" s="390" t="s">
        <v>919</v>
      </c>
      <c r="AA89" s="390" t="s">
        <v>919</v>
      </c>
      <c r="AB89" s="390" t="s">
        <v>919</v>
      </c>
      <c r="AC89" s="390" t="s">
        <v>919</v>
      </c>
      <c r="AD89" s="390" t="s">
        <v>919</v>
      </c>
      <c r="AE89" s="390" t="s">
        <v>919</v>
      </c>
      <c r="AF89" s="390" t="s">
        <v>919</v>
      </c>
      <c r="AG89" s="390" t="s">
        <v>919</v>
      </c>
      <c r="AH89" s="390" t="s">
        <v>919</v>
      </c>
      <c r="AI89" s="390" t="s">
        <v>919</v>
      </c>
      <c r="AJ89" s="390" t="s">
        <v>919</v>
      </c>
      <c r="AK89" s="390" t="s">
        <v>919</v>
      </c>
    </row>
    <row r="90" spans="1:37" s="105" customFormat="1" ht="27.6" x14ac:dyDescent="0.3">
      <c r="A90" s="299" t="s">
        <v>836</v>
      </c>
      <c r="B90" s="302" t="s">
        <v>882</v>
      </c>
      <c r="C90" s="299" t="s">
        <v>883</v>
      </c>
      <c r="D90" s="390" t="s">
        <v>919</v>
      </c>
      <c r="E90" s="390" t="s">
        <v>919</v>
      </c>
      <c r="F90" s="390" t="s">
        <v>919</v>
      </c>
      <c r="G90" s="390" t="s">
        <v>919</v>
      </c>
      <c r="H90" s="390" t="s">
        <v>919</v>
      </c>
      <c r="I90" s="390" t="s">
        <v>919</v>
      </c>
      <c r="J90" s="390" t="s">
        <v>919</v>
      </c>
      <c r="K90" s="390" t="s">
        <v>919</v>
      </c>
      <c r="L90" s="394">
        <v>0.16</v>
      </c>
      <c r="M90" s="394">
        <v>0.16</v>
      </c>
      <c r="N90" s="390" t="s">
        <v>919</v>
      </c>
      <c r="O90" s="390" t="s">
        <v>919</v>
      </c>
      <c r="P90" s="390" t="s">
        <v>919</v>
      </c>
      <c r="Q90" s="390" t="s">
        <v>919</v>
      </c>
      <c r="R90" s="390" t="s">
        <v>919</v>
      </c>
      <c r="S90" s="390" t="s">
        <v>919</v>
      </c>
      <c r="T90" s="390" t="s">
        <v>919</v>
      </c>
      <c r="U90" s="390" t="s">
        <v>919</v>
      </c>
      <c r="V90" s="390" t="s">
        <v>919</v>
      </c>
      <c r="W90" s="390" t="s">
        <v>919</v>
      </c>
      <c r="X90" s="390" t="s">
        <v>919</v>
      </c>
      <c r="Y90" s="390" t="s">
        <v>919</v>
      </c>
      <c r="Z90" s="390" t="s">
        <v>919</v>
      </c>
      <c r="AA90" s="390" t="s">
        <v>919</v>
      </c>
      <c r="AB90" s="390" t="s">
        <v>919</v>
      </c>
      <c r="AC90" s="390" t="s">
        <v>919</v>
      </c>
      <c r="AD90" s="390" t="s">
        <v>919</v>
      </c>
      <c r="AE90" s="390" t="s">
        <v>919</v>
      </c>
      <c r="AF90" s="390" t="s">
        <v>919</v>
      </c>
      <c r="AG90" s="390" t="s">
        <v>919</v>
      </c>
      <c r="AH90" s="390" t="s">
        <v>919</v>
      </c>
      <c r="AI90" s="390" t="s">
        <v>919</v>
      </c>
      <c r="AJ90" s="390" t="s">
        <v>919</v>
      </c>
      <c r="AK90" s="390" t="s">
        <v>919</v>
      </c>
    </row>
    <row r="91" spans="1:37" s="105" customFormat="1" ht="27.6" x14ac:dyDescent="0.3">
      <c r="A91" s="299" t="s">
        <v>836</v>
      </c>
      <c r="B91" s="302" t="s">
        <v>884</v>
      </c>
      <c r="C91" s="299" t="s">
        <v>885</v>
      </c>
      <c r="D91" s="390" t="s">
        <v>919</v>
      </c>
      <c r="E91" s="390" t="s">
        <v>919</v>
      </c>
      <c r="F91" s="390" t="s">
        <v>919</v>
      </c>
      <c r="G91" s="390" t="s">
        <v>919</v>
      </c>
      <c r="H91" s="390" t="s">
        <v>919</v>
      </c>
      <c r="I91" s="390" t="s">
        <v>919</v>
      </c>
      <c r="J91" s="390" t="s">
        <v>919</v>
      </c>
      <c r="K91" s="390" t="s">
        <v>919</v>
      </c>
      <c r="L91" s="394">
        <v>7.0000000000000007E-2</v>
      </c>
      <c r="M91" s="394">
        <v>7.0000000000000007E-2</v>
      </c>
      <c r="N91" s="390" t="s">
        <v>919</v>
      </c>
      <c r="O91" s="390" t="s">
        <v>919</v>
      </c>
      <c r="P91" s="390" t="s">
        <v>919</v>
      </c>
      <c r="Q91" s="390" t="s">
        <v>919</v>
      </c>
      <c r="R91" s="390" t="s">
        <v>919</v>
      </c>
      <c r="S91" s="390" t="s">
        <v>919</v>
      </c>
      <c r="T91" s="390" t="s">
        <v>919</v>
      </c>
      <c r="U91" s="390" t="s">
        <v>919</v>
      </c>
      <c r="V91" s="390" t="s">
        <v>919</v>
      </c>
      <c r="W91" s="390" t="s">
        <v>919</v>
      </c>
      <c r="X91" s="390" t="s">
        <v>919</v>
      </c>
      <c r="Y91" s="390" t="s">
        <v>919</v>
      </c>
      <c r="Z91" s="390" t="s">
        <v>919</v>
      </c>
      <c r="AA91" s="390" t="s">
        <v>919</v>
      </c>
      <c r="AB91" s="390" t="s">
        <v>919</v>
      </c>
      <c r="AC91" s="390" t="s">
        <v>919</v>
      </c>
      <c r="AD91" s="390" t="s">
        <v>919</v>
      </c>
      <c r="AE91" s="390" t="s">
        <v>919</v>
      </c>
      <c r="AF91" s="390" t="s">
        <v>919</v>
      </c>
      <c r="AG91" s="390" t="s">
        <v>919</v>
      </c>
      <c r="AH91" s="390" t="s">
        <v>919</v>
      </c>
      <c r="AI91" s="390" t="s">
        <v>919</v>
      </c>
      <c r="AJ91" s="390" t="s">
        <v>919</v>
      </c>
      <c r="AK91" s="390" t="s">
        <v>919</v>
      </c>
    </row>
    <row r="92" spans="1:37" s="105" customFormat="1" ht="15.6" x14ac:dyDescent="0.3">
      <c r="A92" s="299" t="s">
        <v>836</v>
      </c>
      <c r="B92" s="302" t="s">
        <v>886</v>
      </c>
      <c r="C92" s="299" t="s">
        <v>887</v>
      </c>
      <c r="D92" s="390" t="s">
        <v>919</v>
      </c>
      <c r="E92" s="390" t="s">
        <v>919</v>
      </c>
      <c r="F92" s="390" t="s">
        <v>919</v>
      </c>
      <c r="G92" s="390" t="s">
        <v>919</v>
      </c>
      <c r="H92" s="390" t="s">
        <v>919</v>
      </c>
      <c r="I92" s="390" t="s">
        <v>919</v>
      </c>
      <c r="J92" s="390" t="s">
        <v>919</v>
      </c>
      <c r="K92" s="390" t="s">
        <v>919</v>
      </c>
      <c r="L92" s="394">
        <v>0.22</v>
      </c>
      <c r="M92" s="394">
        <v>0.22</v>
      </c>
      <c r="N92" s="390" t="s">
        <v>919</v>
      </c>
      <c r="O92" s="390" t="s">
        <v>919</v>
      </c>
      <c r="P92" s="390" t="s">
        <v>919</v>
      </c>
      <c r="Q92" s="390" t="s">
        <v>919</v>
      </c>
      <c r="R92" s="390" t="s">
        <v>919</v>
      </c>
      <c r="S92" s="390" t="s">
        <v>919</v>
      </c>
      <c r="T92" s="390" t="s">
        <v>919</v>
      </c>
      <c r="U92" s="390" t="s">
        <v>919</v>
      </c>
      <c r="V92" s="390" t="s">
        <v>919</v>
      </c>
      <c r="W92" s="390" t="s">
        <v>919</v>
      </c>
      <c r="X92" s="390" t="s">
        <v>919</v>
      </c>
      <c r="Y92" s="390" t="s">
        <v>919</v>
      </c>
      <c r="Z92" s="390" t="s">
        <v>919</v>
      </c>
      <c r="AA92" s="390" t="s">
        <v>919</v>
      </c>
      <c r="AB92" s="390" t="s">
        <v>919</v>
      </c>
      <c r="AC92" s="390" t="s">
        <v>919</v>
      </c>
      <c r="AD92" s="390" t="s">
        <v>919</v>
      </c>
      <c r="AE92" s="390" t="s">
        <v>919</v>
      </c>
      <c r="AF92" s="390" t="s">
        <v>919</v>
      </c>
      <c r="AG92" s="390" t="s">
        <v>919</v>
      </c>
      <c r="AH92" s="390" t="s">
        <v>919</v>
      </c>
      <c r="AI92" s="390" t="s">
        <v>919</v>
      </c>
      <c r="AJ92" s="390" t="s">
        <v>919</v>
      </c>
      <c r="AK92" s="390" t="s">
        <v>919</v>
      </c>
    </row>
    <row r="93" spans="1:37" s="105" customFormat="1" ht="15.6" x14ac:dyDescent="0.3">
      <c r="A93" s="299" t="s">
        <v>836</v>
      </c>
      <c r="B93" s="302" t="s">
        <v>888</v>
      </c>
      <c r="C93" s="299" t="s">
        <v>889</v>
      </c>
      <c r="D93" s="390" t="s">
        <v>919</v>
      </c>
      <c r="E93" s="390" t="s">
        <v>919</v>
      </c>
      <c r="F93" s="390" t="s">
        <v>919</v>
      </c>
      <c r="G93" s="390" t="s">
        <v>919</v>
      </c>
      <c r="H93" s="390" t="s">
        <v>919</v>
      </c>
      <c r="I93" s="390" t="s">
        <v>919</v>
      </c>
      <c r="J93" s="390" t="s">
        <v>919</v>
      </c>
      <c r="K93" s="390" t="s">
        <v>919</v>
      </c>
      <c r="L93" s="394">
        <v>0.56000000000000005</v>
      </c>
      <c r="M93" s="394">
        <v>0.56000000000000005</v>
      </c>
      <c r="N93" s="390" t="s">
        <v>919</v>
      </c>
      <c r="O93" s="390" t="s">
        <v>919</v>
      </c>
      <c r="P93" s="390" t="s">
        <v>919</v>
      </c>
      <c r="Q93" s="390" t="s">
        <v>919</v>
      </c>
      <c r="R93" s="390" t="s">
        <v>919</v>
      </c>
      <c r="S93" s="390" t="s">
        <v>919</v>
      </c>
      <c r="T93" s="390" t="s">
        <v>919</v>
      </c>
      <c r="U93" s="390" t="s">
        <v>919</v>
      </c>
      <c r="V93" s="390" t="s">
        <v>919</v>
      </c>
      <c r="W93" s="390" t="s">
        <v>919</v>
      </c>
      <c r="X93" s="390" t="s">
        <v>919</v>
      </c>
      <c r="Y93" s="390" t="s">
        <v>919</v>
      </c>
      <c r="Z93" s="390" t="s">
        <v>919</v>
      </c>
      <c r="AA93" s="390" t="s">
        <v>919</v>
      </c>
      <c r="AB93" s="390" t="s">
        <v>919</v>
      </c>
      <c r="AC93" s="390" t="s">
        <v>919</v>
      </c>
      <c r="AD93" s="390" t="s">
        <v>919</v>
      </c>
      <c r="AE93" s="390" t="s">
        <v>919</v>
      </c>
      <c r="AF93" s="390" t="s">
        <v>919</v>
      </c>
      <c r="AG93" s="390" t="s">
        <v>919</v>
      </c>
      <c r="AH93" s="390" t="s">
        <v>919</v>
      </c>
      <c r="AI93" s="390" t="s">
        <v>919</v>
      </c>
      <c r="AJ93" s="390" t="s">
        <v>919</v>
      </c>
      <c r="AK93" s="390" t="s">
        <v>919</v>
      </c>
    </row>
    <row r="94" spans="1:37" s="105" customFormat="1" ht="27.6" x14ac:dyDescent="0.3">
      <c r="A94" s="299" t="s">
        <v>890</v>
      </c>
      <c r="B94" s="302" t="s">
        <v>891</v>
      </c>
      <c r="C94" s="299" t="s">
        <v>791</v>
      </c>
      <c r="D94" s="390" t="s">
        <v>919</v>
      </c>
      <c r="E94" s="390" t="s">
        <v>919</v>
      </c>
      <c r="F94" s="390" t="s">
        <v>919</v>
      </c>
      <c r="G94" s="390" t="s">
        <v>919</v>
      </c>
      <c r="H94" s="390" t="s">
        <v>919</v>
      </c>
      <c r="I94" s="390" t="s">
        <v>919</v>
      </c>
      <c r="J94" s="390" t="s">
        <v>919</v>
      </c>
      <c r="K94" s="390" t="s">
        <v>919</v>
      </c>
      <c r="L94" s="390" t="s">
        <v>919</v>
      </c>
      <c r="M94" s="390" t="s">
        <v>919</v>
      </c>
      <c r="N94" s="390" t="s">
        <v>919</v>
      </c>
      <c r="O94" s="390" t="s">
        <v>919</v>
      </c>
      <c r="P94" s="390" t="s">
        <v>919</v>
      </c>
      <c r="Q94" s="390" t="s">
        <v>919</v>
      </c>
      <c r="R94" s="390" t="s">
        <v>919</v>
      </c>
      <c r="S94" s="390" t="s">
        <v>919</v>
      </c>
      <c r="T94" s="390" t="s">
        <v>919</v>
      </c>
      <c r="U94" s="390" t="s">
        <v>919</v>
      </c>
      <c r="V94" s="390" t="s">
        <v>919</v>
      </c>
      <c r="W94" s="390" t="s">
        <v>919</v>
      </c>
      <c r="X94" s="390" t="s">
        <v>919</v>
      </c>
      <c r="Y94" s="390" t="s">
        <v>919</v>
      </c>
      <c r="Z94" s="390" t="s">
        <v>919</v>
      </c>
      <c r="AA94" s="390" t="s">
        <v>919</v>
      </c>
      <c r="AB94" s="390" t="s">
        <v>919</v>
      </c>
      <c r="AC94" s="390" t="s">
        <v>919</v>
      </c>
      <c r="AD94" s="390" t="s">
        <v>919</v>
      </c>
      <c r="AE94" s="390" t="s">
        <v>919</v>
      </c>
      <c r="AF94" s="390" t="s">
        <v>919</v>
      </c>
      <c r="AG94" s="390" t="s">
        <v>919</v>
      </c>
      <c r="AH94" s="390" t="s">
        <v>919</v>
      </c>
      <c r="AI94" s="390" t="s">
        <v>919</v>
      </c>
      <c r="AJ94" s="390" t="s">
        <v>919</v>
      </c>
      <c r="AK94" s="390" t="s">
        <v>919</v>
      </c>
    </row>
    <row r="95" spans="1:37" s="105" customFormat="1" ht="27.6" x14ac:dyDescent="0.3">
      <c r="A95" s="299" t="s">
        <v>108</v>
      </c>
      <c r="B95" s="302" t="s">
        <v>892</v>
      </c>
      <c r="C95" s="299" t="s">
        <v>791</v>
      </c>
      <c r="D95" s="390" t="s">
        <v>919</v>
      </c>
      <c r="E95" s="390" t="s">
        <v>919</v>
      </c>
      <c r="F95" s="390" t="s">
        <v>919</v>
      </c>
      <c r="G95" s="390" t="s">
        <v>919</v>
      </c>
      <c r="H95" s="390" t="s">
        <v>919</v>
      </c>
      <c r="I95" s="390" t="s">
        <v>919</v>
      </c>
      <c r="J95" s="390" t="s">
        <v>919</v>
      </c>
      <c r="K95" s="390" t="s">
        <v>919</v>
      </c>
      <c r="L95" s="390" t="s">
        <v>919</v>
      </c>
      <c r="M95" s="390" t="s">
        <v>919</v>
      </c>
      <c r="N95" s="390" t="s">
        <v>919</v>
      </c>
      <c r="O95" s="390" t="s">
        <v>919</v>
      </c>
      <c r="P95" s="390" t="s">
        <v>919</v>
      </c>
      <c r="Q95" s="390" t="s">
        <v>919</v>
      </c>
      <c r="R95" s="390" t="s">
        <v>919</v>
      </c>
      <c r="S95" s="390" t="s">
        <v>919</v>
      </c>
      <c r="T95" s="390" t="s">
        <v>919</v>
      </c>
      <c r="U95" s="390" t="s">
        <v>919</v>
      </c>
      <c r="V95" s="390" t="s">
        <v>919</v>
      </c>
      <c r="W95" s="390" t="s">
        <v>919</v>
      </c>
      <c r="X95" s="390" t="s">
        <v>919</v>
      </c>
      <c r="Y95" s="390" t="s">
        <v>919</v>
      </c>
      <c r="Z95" s="390" t="s">
        <v>919</v>
      </c>
      <c r="AA95" s="390" t="s">
        <v>919</v>
      </c>
      <c r="AB95" s="390" t="s">
        <v>919</v>
      </c>
      <c r="AC95" s="390" t="s">
        <v>919</v>
      </c>
      <c r="AD95" s="390" t="s">
        <v>919</v>
      </c>
      <c r="AE95" s="390" t="s">
        <v>919</v>
      </c>
      <c r="AF95" s="390" t="s">
        <v>919</v>
      </c>
      <c r="AG95" s="390" t="s">
        <v>919</v>
      </c>
      <c r="AH95" s="390" t="s">
        <v>919</v>
      </c>
      <c r="AI95" s="390" t="s">
        <v>919</v>
      </c>
      <c r="AJ95" s="390" t="s">
        <v>919</v>
      </c>
      <c r="AK95" s="390" t="s">
        <v>919</v>
      </c>
    </row>
    <row r="96" spans="1:37" s="105" customFormat="1" ht="27.6" x14ac:dyDescent="0.3">
      <c r="A96" s="299" t="s">
        <v>110</v>
      </c>
      <c r="B96" s="302" t="s">
        <v>893</v>
      </c>
      <c r="C96" s="299" t="s">
        <v>791</v>
      </c>
      <c r="D96" s="390" t="s">
        <v>919</v>
      </c>
      <c r="E96" s="390" t="s">
        <v>919</v>
      </c>
      <c r="F96" s="390" t="s">
        <v>919</v>
      </c>
      <c r="G96" s="390" t="s">
        <v>919</v>
      </c>
      <c r="H96" s="390" t="s">
        <v>919</v>
      </c>
      <c r="I96" s="390" t="s">
        <v>919</v>
      </c>
      <c r="J96" s="390" t="s">
        <v>919</v>
      </c>
      <c r="K96" s="390" t="s">
        <v>919</v>
      </c>
      <c r="L96" s="390" t="s">
        <v>919</v>
      </c>
      <c r="M96" s="390" t="s">
        <v>919</v>
      </c>
      <c r="N96" s="390" t="s">
        <v>919</v>
      </c>
      <c r="O96" s="390" t="s">
        <v>919</v>
      </c>
      <c r="P96" s="390" t="s">
        <v>919</v>
      </c>
      <c r="Q96" s="390" t="s">
        <v>919</v>
      </c>
      <c r="R96" s="390" t="s">
        <v>919</v>
      </c>
      <c r="S96" s="390" t="s">
        <v>919</v>
      </c>
      <c r="T96" s="390" t="s">
        <v>919</v>
      </c>
      <c r="U96" s="390" t="s">
        <v>919</v>
      </c>
      <c r="V96" s="390" t="s">
        <v>919</v>
      </c>
      <c r="W96" s="390" t="s">
        <v>919</v>
      </c>
      <c r="X96" s="390" t="s">
        <v>919</v>
      </c>
      <c r="Y96" s="390" t="s">
        <v>919</v>
      </c>
      <c r="Z96" s="390" t="s">
        <v>919</v>
      </c>
      <c r="AA96" s="390" t="s">
        <v>919</v>
      </c>
      <c r="AB96" s="390" t="s">
        <v>919</v>
      </c>
      <c r="AC96" s="390" t="s">
        <v>919</v>
      </c>
      <c r="AD96" s="390" t="s">
        <v>919</v>
      </c>
      <c r="AE96" s="390" t="s">
        <v>919</v>
      </c>
      <c r="AF96" s="390" t="s">
        <v>919</v>
      </c>
      <c r="AG96" s="390" t="s">
        <v>919</v>
      </c>
      <c r="AH96" s="390" t="s">
        <v>919</v>
      </c>
      <c r="AI96" s="390" t="s">
        <v>919</v>
      </c>
      <c r="AJ96" s="390" t="s">
        <v>919</v>
      </c>
      <c r="AK96" s="390" t="s">
        <v>919</v>
      </c>
    </row>
    <row r="97" spans="1:37" s="105" customFormat="1" ht="27.6" x14ac:dyDescent="0.3">
      <c r="A97" s="299" t="s">
        <v>111</v>
      </c>
      <c r="B97" s="302" t="s">
        <v>894</v>
      </c>
      <c r="C97" s="299" t="s">
        <v>791</v>
      </c>
      <c r="D97" s="390" t="s">
        <v>919</v>
      </c>
      <c r="E97" s="390" t="s">
        <v>919</v>
      </c>
      <c r="F97" s="390" t="s">
        <v>919</v>
      </c>
      <c r="G97" s="390" t="s">
        <v>919</v>
      </c>
      <c r="H97" s="390" t="s">
        <v>919</v>
      </c>
      <c r="I97" s="390" t="s">
        <v>919</v>
      </c>
      <c r="J97" s="390" t="s">
        <v>919</v>
      </c>
      <c r="K97" s="390" t="s">
        <v>919</v>
      </c>
      <c r="L97" s="390" t="s">
        <v>919</v>
      </c>
      <c r="M97" s="390" t="s">
        <v>919</v>
      </c>
      <c r="N97" s="390" t="s">
        <v>919</v>
      </c>
      <c r="O97" s="390" t="s">
        <v>919</v>
      </c>
      <c r="P97" s="390" t="s">
        <v>919</v>
      </c>
      <c r="Q97" s="390" t="s">
        <v>919</v>
      </c>
      <c r="R97" s="390" t="s">
        <v>919</v>
      </c>
      <c r="S97" s="390" t="s">
        <v>919</v>
      </c>
      <c r="T97" s="390" t="s">
        <v>919</v>
      </c>
      <c r="U97" s="390" t="s">
        <v>919</v>
      </c>
      <c r="V97" s="390" t="s">
        <v>919</v>
      </c>
      <c r="W97" s="390" t="s">
        <v>919</v>
      </c>
      <c r="X97" s="390" t="s">
        <v>919</v>
      </c>
      <c r="Y97" s="390" t="s">
        <v>919</v>
      </c>
      <c r="Z97" s="390" t="s">
        <v>919</v>
      </c>
      <c r="AA97" s="390" t="s">
        <v>919</v>
      </c>
      <c r="AB97" s="390" t="s">
        <v>919</v>
      </c>
      <c r="AC97" s="390" t="s">
        <v>919</v>
      </c>
      <c r="AD97" s="390" t="s">
        <v>919</v>
      </c>
      <c r="AE97" s="390" t="s">
        <v>919</v>
      </c>
      <c r="AF97" s="390" t="s">
        <v>919</v>
      </c>
      <c r="AG97" s="390" t="s">
        <v>919</v>
      </c>
      <c r="AH97" s="390" t="s">
        <v>919</v>
      </c>
      <c r="AI97" s="390" t="s">
        <v>919</v>
      </c>
      <c r="AJ97" s="390" t="s">
        <v>919</v>
      </c>
      <c r="AK97" s="390" t="s">
        <v>919</v>
      </c>
    </row>
    <row r="98" spans="1:37" s="105" customFormat="1" ht="27.6" x14ac:dyDescent="0.3">
      <c r="A98" s="299" t="s">
        <v>112</v>
      </c>
      <c r="B98" s="302" t="s">
        <v>895</v>
      </c>
      <c r="C98" s="299" t="s">
        <v>791</v>
      </c>
      <c r="D98" s="390" t="s">
        <v>919</v>
      </c>
      <c r="E98" s="390" t="s">
        <v>919</v>
      </c>
      <c r="F98" s="390" t="s">
        <v>919</v>
      </c>
      <c r="G98" s="390" t="s">
        <v>919</v>
      </c>
      <c r="H98" s="390" t="s">
        <v>919</v>
      </c>
      <c r="I98" s="390" t="s">
        <v>919</v>
      </c>
      <c r="J98" s="390" t="s">
        <v>919</v>
      </c>
      <c r="K98" s="390" t="s">
        <v>919</v>
      </c>
      <c r="L98" s="390" t="s">
        <v>919</v>
      </c>
      <c r="M98" s="390" t="s">
        <v>919</v>
      </c>
      <c r="N98" s="390" t="s">
        <v>919</v>
      </c>
      <c r="O98" s="390" t="s">
        <v>919</v>
      </c>
      <c r="P98" s="390" t="s">
        <v>919</v>
      </c>
      <c r="Q98" s="390" t="s">
        <v>919</v>
      </c>
      <c r="R98" s="390" t="s">
        <v>919</v>
      </c>
      <c r="S98" s="390" t="s">
        <v>919</v>
      </c>
      <c r="T98" s="390" t="s">
        <v>919</v>
      </c>
      <c r="U98" s="390" t="s">
        <v>919</v>
      </c>
      <c r="V98" s="390" t="s">
        <v>919</v>
      </c>
      <c r="W98" s="390" t="s">
        <v>919</v>
      </c>
      <c r="X98" s="390" t="s">
        <v>919</v>
      </c>
      <c r="Y98" s="390" t="s">
        <v>919</v>
      </c>
      <c r="Z98" s="390" t="s">
        <v>919</v>
      </c>
      <c r="AA98" s="390" t="s">
        <v>919</v>
      </c>
      <c r="AB98" s="390" t="s">
        <v>919</v>
      </c>
      <c r="AC98" s="390" t="s">
        <v>919</v>
      </c>
      <c r="AD98" s="390" t="s">
        <v>919</v>
      </c>
      <c r="AE98" s="390" t="s">
        <v>919</v>
      </c>
      <c r="AF98" s="390" t="s">
        <v>919</v>
      </c>
      <c r="AG98" s="390" t="s">
        <v>919</v>
      </c>
      <c r="AH98" s="390" t="s">
        <v>919</v>
      </c>
      <c r="AI98" s="390" t="s">
        <v>919</v>
      </c>
      <c r="AJ98" s="390" t="s">
        <v>919</v>
      </c>
      <c r="AK98" s="390" t="s">
        <v>919</v>
      </c>
    </row>
    <row r="99" spans="1:37" s="105" customFormat="1" ht="27.6" x14ac:dyDescent="0.3">
      <c r="A99" s="299" t="s">
        <v>113</v>
      </c>
      <c r="B99" s="302" t="s">
        <v>896</v>
      </c>
      <c r="C99" s="299" t="s">
        <v>791</v>
      </c>
      <c r="D99" s="390" t="s">
        <v>919</v>
      </c>
      <c r="E99" s="390" t="s">
        <v>919</v>
      </c>
      <c r="F99" s="390" t="s">
        <v>919</v>
      </c>
      <c r="G99" s="390" t="s">
        <v>919</v>
      </c>
      <c r="H99" s="390" t="s">
        <v>919</v>
      </c>
      <c r="I99" s="390" t="s">
        <v>919</v>
      </c>
      <c r="J99" s="390" t="s">
        <v>919</v>
      </c>
      <c r="K99" s="390" t="s">
        <v>919</v>
      </c>
      <c r="L99" s="390" t="s">
        <v>919</v>
      </c>
      <c r="M99" s="390" t="s">
        <v>919</v>
      </c>
      <c r="N99" s="390" t="s">
        <v>919</v>
      </c>
      <c r="O99" s="390" t="s">
        <v>919</v>
      </c>
      <c r="P99" s="390" t="s">
        <v>919</v>
      </c>
      <c r="Q99" s="390" t="s">
        <v>919</v>
      </c>
      <c r="R99" s="390" t="s">
        <v>919</v>
      </c>
      <c r="S99" s="390" t="s">
        <v>919</v>
      </c>
      <c r="T99" s="390" t="s">
        <v>919</v>
      </c>
      <c r="U99" s="390" t="s">
        <v>919</v>
      </c>
      <c r="V99" s="390" t="s">
        <v>919</v>
      </c>
      <c r="W99" s="390" t="s">
        <v>919</v>
      </c>
      <c r="X99" s="390" t="s">
        <v>919</v>
      </c>
      <c r="Y99" s="390" t="s">
        <v>919</v>
      </c>
      <c r="Z99" s="390" t="s">
        <v>919</v>
      </c>
      <c r="AA99" s="390" t="s">
        <v>919</v>
      </c>
      <c r="AB99" s="390" t="s">
        <v>919</v>
      </c>
      <c r="AC99" s="390" t="s">
        <v>919</v>
      </c>
      <c r="AD99" s="390" t="s">
        <v>919</v>
      </c>
      <c r="AE99" s="390" t="s">
        <v>919</v>
      </c>
      <c r="AF99" s="390" t="s">
        <v>919</v>
      </c>
      <c r="AG99" s="390" t="s">
        <v>919</v>
      </c>
      <c r="AH99" s="390" t="s">
        <v>919</v>
      </c>
      <c r="AI99" s="390" t="s">
        <v>919</v>
      </c>
      <c r="AJ99" s="390" t="s">
        <v>919</v>
      </c>
      <c r="AK99" s="390" t="s">
        <v>919</v>
      </c>
    </row>
    <row r="100" spans="1:37" s="105" customFormat="1" ht="41.4" x14ac:dyDescent="0.3">
      <c r="A100" s="299" t="s">
        <v>114</v>
      </c>
      <c r="B100" s="302" t="s">
        <v>897</v>
      </c>
      <c r="C100" s="299" t="s">
        <v>791</v>
      </c>
      <c r="D100" s="390" t="s">
        <v>919</v>
      </c>
      <c r="E100" s="390" t="s">
        <v>919</v>
      </c>
      <c r="F100" s="390" t="s">
        <v>919</v>
      </c>
      <c r="G100" s="390" t="s">
        <v>919</v>
      </c>
      <c r="H100" s="390" t="s">
        <v>919</v>
      </c>
      <c r="I100" s="390" t="s">
        <v>919</v>
      </c>
      <c r="J100" s="390" t="s">
        <v>919</v>
      </c>
      <c r="K100" s="390" t="s">
        <v>919</v>
      </c>
      <c r="L100" s="390" t="s">
        <v>919</v>
      </c>
      <c r="M100" s="390" t="s">
        <v>919</v>
      </c>
      <c r="N100" s="390" t="s">
        <v>919</v>
      </c>
      <c r="O100" s="390" t="s">
        <v>919</v>
      </c>
      <c r="P100" s="390" t="s">
        <v>919</v>
      </c>
      <c r="Q100" s="390" t="s">
        <v>919</v>
      </c>
      <c r="R100" s="390" t="s">
        <v>919</v>
      </c>
      <c r="S100" s="390" t="s">
        <v>919</v>
      </c>
      <c r="T100" s="390" t="s">
        <v>919</v>
      </c>
      <c r="U100" s="390" t="s">
        <v>919</v>
      </c>
      <c r="V100" s="390" t="s">
        <v>919</v>
      </c>
      <c r="W100" s="390" t="s">
        <v>919</v>
      </c>
      <c r="X100" s="390" t="s">
        <v>919</v>
      </c>
      <c r="Y100" s="390" t="s">
        <v>919</v>
      </c>
      <c r="Z100" s="390" t="s">
        <v>919</v>
      </c>
      <c r="AA100" s="390" t="s">
        <v>919</v>
      </c>
      <c r="AB100" s="390" t="s">
        <v>919</v>
      </c>
      <c r="AC100" s="390" t="s">
        <v>919</v>
      </c>
      <c r="AD100" s="390" t="s">
        <v>919</v>
      </c>
      <c r="AE100" s="390" t="s">
        <v>919</v>
      </c>
      <c r="AF100" s="390" t="s">
        <v>919</v>
      </c>
      <c r="AG100" s="390" t="s">
        <v>919</v>
      </c>
      <c r="AH100" s="390" t="s">
        <v>919</v>
      </c>
      <c r="AI100" s="390" t="s">
        <v>919</v>
      </c>
      <c r="AJ100" s="390" t="s">
        <v>919</v>
      </c>
      <c r="AK100" s="390" t="s">
        <v>919</v>
      </c>
    </row>
    <row r="101" spans="1:37" s="105" customFormat="1" ht="41.4" x14ac:dyDescent="0.3">
      <c r="A101" s="299" t="s">
        <v>115</v>
      </c>
      <c r="B101" s="302" t="s">
        <v>898</v>
      </c>
      <c r="C101" s="299" t="s">
        <v>791</v>
      </c>
      <c r="D101" s="390" t="s">
        <v>919</v>
      </c>
      <c r="E101" s="390" t="s">
        <v>919</v>
      </c>
      <c r="F101" s="390" t="s">
        <v>919</v>
      </c>
      <c r="G101" s="390" t="s">
        <v>919</v>
      </c>
      <c r="H101" s="390" t="s">
        <v>919</v>
      </c>
      <c r="I101" s="390" t="s">
        <v>919</v>
      </c>
      <c r="J101" s="390" t="s">
        <v>919</v>
      </c>
      <c r="K101" s="390" t="s">
        <v>919</v>
      </c>
      <c r="L101" s="390" t="s">
        <v>919</v>
      </c>
      <c r="M101" s="390" t="s">
        <v>919</v>
      </c>
      <c r="N101" s="390" t="s">
        <v>919</v>
      </c>
      <c r="O101" s="390" t="s">
        <v>919</v>
      </c>
      <c r="P101" s="390" t="s">
        <v>919</v>
      </c>
      <c r="Q101" s="390" t="s">
        <v>919</v>
      </c>
      <c r="R101" s="390" t="s">
        <v>919</v>
      </c>
      <c r="S101" s="390" t="s">
        <v>919</v>
      </c>
      <c r="T101" s="390" t="s">
        <v>919</v>
      </c>
      <c r="U101" s="390" t="s">
        <v>919</v>
      </c>
      <c r="V101" s="390" t="s">
        <v>919</v>
      </c>
      <c r="W101" s="390" t="s">
        <v>919</v>
      </c>
      <c r="X101" s="390" t="s">
        <v>919</v>
      </c>
      <c r="Y101" s="390" t="s">
        <v>919</v>
      </c>
      <c r="Z101" s="390" t="s">
        <v>919</v>
      </c>
      <c r="AA101" s="390" t="s">
        <v>919</v>
      </c>
      <c r="AB101" s="390" t="s">
        <v>919</v>
      </c>
      <c r="AC101" s="390" t="s">
        <v>919</v>
      </c>
      <c r="AD101" s="390" t="s">
        <v>919</v>
      </c>
      <c r="AE101" s="390" t="s">
        <v>919</v>
      </c>
      <c r="AF101" s="390" t="s">
        <v>919</v>
      </c>
      <c r="AG101" s="390" t="s">
        <v>919</v>
      </c>
      <c r="AH101" s="390" t="s">
        <v>919</v>
      </c>
      <c r="AI101" s="390" t="s">
        <v>919</v>
      </c>
      <c r="AJ101" s="390" t="s">
        <v>919</v>
      </c>
      <c r="AK101" s="390" t="s">
        <v>919</v>
      </c>
    </row>
    <row r="102" spans="1:37" s="105" customFormat="1" ht="41.4" x14ac:dyDescent="0.3">
      <c r="A102" s="299" t="s">
        <v>116</v>
      </c>
      <c r="B102" s="302" t="s">
        <v>899</v>
      </c>
      <c r="C102" s="299" t="s">
        <v>791</v>
      </c>
      <c r="D102" s="390" t="s">
        <v>919</v>
      </c>
      <c r="E102" s="390" t="s">
        <v>919</v>
      </c>
      <c r="F102" s="390" t="s">
        <v>919</v>
      </c>
      <c r="G102" s="390" t="s">
        <v>919</v>
      </c>
      <c r="H102" s="390" t="s">
        <v>919</v>
      </c>
      <c r="I102" s="390" t="s">
        <v>919</v>
      </c>
      <c r="J102" s="390" t="s">
        <v>919</v>
      </c>
      <c r="K102" s="390" t="s">
        <v>919</v>
      </c>
      <c r="L102" s="390" t="s">
        <v>919</v>
      </c>
      <c r="M102" s="390" t="s">
        <v>919</v>
      </c>
      <c r="N102" s="390" t="s">
        <v>919</v>
      </c>
      <c r="O102" s="390" t="s">
        <v>919</v>
      </c>
      <c r="P102" s="390" t="s">
        <v>919</v>
      </c>
      <c r="Q102" s="390" t="s">
        <v>919</v>
      </c>
      <c r="R102" s="390" t="s">
        <v>919</v>
      </c>
      <c r="S102" s="390" t="s">
        <v>919</v>
      </c>
      <c r="T102" s="390" t="s">
        <v>919</v>
      </c>
      <c r="U102" s="390" t="s">
        <v>919</v>
      </c>
      <c r="V102" s="390" t="s">
        <v>919</v>
      </c>
      <c r="W102" s="390" t="s">
        <v>919</v>
      </c>
      <c r="X102" s="390" t="s">
        <v>919</v>
      </c>
      <c r="Y102" s="390" t="s">
        <v>919</v>
      </c>
      <c r="Z102" s="390" t="s">
        <v>919</v>
      </c>
      <c r="AA102" s="390" t="s">
        <v>919</v>
      </c>
      <c r="AB102" s="390" t="s">
        <v>919</v>
      </c>
      <c r="AC102" s="390" t="s">
        <v>919</v>
      </c>
      <c r="AD102" s="390" t="s">
        <v>919</v>
      </c>
      <c r="AE102" s="390" t="s">
        <v>919</v>
      </c>
      <c r="AF102" s="390" t="s">
        <v>919</v>
      </c>
      <c r="AG102" s="390" t="s">
        <v>919</v>
      </c>
      <c r="AH102" s="390" t="s">
        <v>919</v>
      </c>
      <c r="AI102" s="390" t="s">
        <v>919</v>
      </c>
      <c r="AJ102" s="390" t="s">
        <v>919</v>
      </c>
      <c r="AK102" s="390" t="s">
        <v>919</v>
      </c>
    </row>
    <row r="103" spans="1:37" s="105" customFormat="1" ht="41.4" x14ac:dyDescent="0.3">
      <c r="A103" s="299" t="s">
        <v>900</v>
      </c>
      <c r="B103" s="302" t="s">
        <v>901</v>
      </c>
      <c r="C103" s="299" t="s">
        <v>791</v>
      </c>
      <c r="D103" s="390" t="s">
        <v>919</v>
      </c>
      <c r="E103" s="390" t="s">
        <v>919</v>
      </c>
      <c r="F103" s="390" t="s">
        <v>919</v>
      </c>
      <c r="G103" s="390" t="s">
        <v>919</v>
      </c>
      <c r="H103" s="390" t="s">
        <v>919</v>
      </c>
      <c r="I103" s="390" t="s">
        <v>919</v>
      </c>
      <c r="J103" s="390" t="s">
        <v>919</v>
      </c>
      <c r="K103" s="390" t="s">
        <v>919</v>
      </c>
      <c r="L103" s="390" t="s">
        <v>919</v>
      </c>
      <c r="M103" s="390" t="s">
        <v>919</v>
      </c>
      <c r="N103" s="390" t="s">
        <v>919</v>
      </c>
      <c r="O103" s="390" t="s">
        <v>919</v>
      </c>
      <c r="P103" s="390" t="s">
        <v>919</v>
      </c>
      <c r="Q103" s="390" t="s">
        <v>919</v>
      </c>
      <c r="R103" s="390" t="s">
        <v>919</v>
      </c>
      <c r="S103" s="390" t="s">
        <v>919</v>
      </c>
      <c r="T103" s="390" t="s">
        <v>919</v>
      </c>
      <c r="U103" s="390" t="s">
        <v>919</v>
      </c>
      <c r="V103" s="390" t="s">
        <v>919</v>
      </c>
      <c r="W103" s="390" t="s">
        <v>919</v>
      </c>
      <c r="X103" s="390" t="s">
        <v>919</v>
      </c>
      <c r="Y103" s="390" t="s">
        <v>919</v>
      </c>
      <c r="Z103" s="390" t="s">
        <v>919</v>
      </c>
      <c r="AA103" s="390" t="s">
        <v>919</v>
      </c>
      <c r="AB103" s="390" t="s">
        <v>919</v>
      </c>
      <c r="AC103" s="390" t="s">
        <v>919</v>
      </c>
      <c r="AD103" s="390" t="s">
        <v>919</v>
      </c>
      <c r="AE103" s="390" t="s">
        <v>919</v>
      </c>
      <c r="AF103" s="390" t="s">
        <v>919</v>
      </c>
      <c r="AG103" s="390" t="s">
        <v>919</v>
      </c>
      <c r="AH103" s="390" t="s">
        <v>919</v>
      </c>
      <c r="AI103" s="390" t="s">
        <v>919</v>
      </c>
      <c r="AJ103" s="390" t="s">
        <v>919</v>
      </c>
      <c r="AK103" s="390" t="s">
        <v>919</v>
      </c>
    </row>
    <row r="104" spans="1:37" s="105" customFormat="1" ht="41.4" x14ac:dyDescent="0.3">
      <c r="A104" s="299" t="s">
        <v>902</v>
      </c>
      <c r="B104" s="302" t="s">
        <v>903</v>
      </c>
      <c r="C104" s="299" t="s">
        <v>791</v>
      </c>
      <c r="D104" s="390" t="s">
        <v>919</v>
      </c>
      <c r="E104" s="390" t="s">
        <v>919</v>
      </c>
      <c r="F104" s="390" t="s">
        <v>919</v>
      </c>
      <c r="G104" s="390" t="s">
        <v>919</v>
      </c>
      <c r="H104" s="390" t="s">
        <v>919</v>
      </c>
      <c r="I104" s="390" t="s">
        <v>919</v>
      </c>
      <c r="J104" s="390" t="s">
        <v>919</v>
      </c>
      <c r="K104" s="390" t="s">
        <v>919</v>
      </c>
      <c r="L104" s="390" t="s">
        <v>919</v>
      </c>
      <c r="M104" s="390" t="s">
        <v>919</v>
      </c>
      <c r="N104" s="390" t="s">
        <v>919</v>
      </c>
      <c r="O104" s="390" t="s">
        <v>919</v>
      </c>
      <c r="P104" s="390" t="s">
        <v>919</v>
      </c>
      <c r="Q104" s="390" t="s">
        <v>919</v>
      </c>
      <c r="R104" s="390" t="s">
        <v>919</v>
      </c>
      <c r="S104" s="390" t="s">
        <v>919</v>
      </c>
      <c r="T104" s="390" t="s">
        <v>919</v>
      </c>
      <c r="U104" s="390" t="s">
        <v>919</v>
      </c>
      <c r="V104" s="390" t="s">
        <v>919</v>
      </c>
      <c r="W104" s="390" t="s">
        <v>919</v>
      </c>
      <c r="X104" s="390" t="s">
        <v>919</v>
      </c>
      <c r="Y104" s="390" t="s">
        <v>919</v>
      </c>
      <c r="Z104" s="390" t="s">
        <v>919</v>
      </c>
      <c r="AA104" s="390" t="s">
        <v>919</v>
      </c>
      <c r="AB104" s="390" t="s">
        <v>919</v>
      </c>
      <c r="AC104" s="390" t="s">
        <v>919</v>
      </c>
      <c r="AD104" s="390" t="s">
        <v>919</v>
      </c>
      <c r="AE104" s="390" t="s">
        <v>919</v>
      </c>
      <c r="AF104" s="390" t="s">
        <v>919</v>
      </c>
      <c r="AG104" s="390" t="s">
        <v>919</v>
      </c>
      <c r="AH104" s="390" t="s">
        <v>919</v>
      </c>
      <c r="AI104" s="390" t="s">
        <v>919</v>
      </c>
      <c r="AJ104" s="390" t="s">
        <v>919</v>
      </c>
      <c r="AK104" s="390" t="s">
        <v>919</v>
      </c>
    </row>
    <row r="105" spans="1:37" s="105" customFormat="1" ht="27.6" x14ac:dyDescent="0.3">
      <c r="A105" s="299" t="s">
        <v>904</v>
      </c>
      <c r="B105" s="302" t="s">
        <v>905</v>
      </c>
      <c r="C105" s="299" t="s">
        <v>791</v>
      </c>
      <c r="D105" s="390" t="s">
        <v>919</v>
      </c>
      <c r="E105" s="390" t="s">
        <v>919</v>
      </c>
      <c r="F105" s="390" t="s">
        <v>919</v>
      </c>
      <c r="G105" s="390" t="s">
        <v>919</v>
      </c>
      <c r="H105" s="390" t="s">
        <v>919</v>
      </c>
      <c r="I105" s="390" t="s">
        <v>919</v>
      </c>
      <c r="J105" s="390" t="s">
        <v>919</v>
      </c>
      <c r="K105" s="390" t="s">
        <v>919</v>
      </c>
      <c r="L105" s="390" t="s">
        <v>919</v>
      </c>
      <c r="M105" s="390" t="s">
        <v>919</v>
      </c>
      <c r="N105" s="390" t="s">
        <v>919</v>
      </c>
      <c r="O105" s="390" t="s">
        <v>919</v>
      </c>
      <c r="P105" s="390" t="s">
        <v>919</v>
      </c>
      <c r="Q105" s="390" t="s">
        <v>919</v>
      </c>
      <c r="R105" s="390" t="s">
        <v>919</v>
      </c>
      <c r="S105" s="390" t="s">
        <v>919</v>
      </c>
      <c r="T105" s="390" t="s">
        <v>919</v>
      </c>
      <c r="U105" s="390" t="s">
        <v>919</v>
      </c>
      <c r="V105" s="390" t="s">
        <v>919</v>
      </c>
      <c r="W105" s="390" t="s">
        <v>919</v>
      </c>
      <c r="X105" s="390" t="s">
        <v>919</v>
      </c>
      <c r="Y105" s="390" t="s">
        <v>919</v>
      </c>
      <c r="Z105" s="390" t="s">
        <v>919</v>
      </c>
      <c r="AA105" s="390" t="s">
        <v>919</v>
      </c>
      <c r="AB105" s="390" t="s">
        <v>919</v>
      </c>
      <c r="AC105" s="390" t="s">
        <v>919</v>
      </c>
      <c r="AD105" s="390" t="s">
        <v>919</v>
      </c>
      <c r="AE105" s="390" t="s">
        <v>919</v>
      </c>
      <c r="AF105" s="390" t="s">
        <v>919</v>
      </c>
      <c r="AG105" s="390" t="s">
        <v>919</v>
      </c>
      <c r="AH105" s="390" t="s">
        <v>919</v>
      </c>
      <c r="AI105" s="390" t="s">
        <v>919</v>
      </c>
      <c r="AJ105" s="390" t="s">
        <v>919</v>
      </c>
      <c r="AK105" s="390" t="s">
        <v>919</v>
      </c>
    </row>
    <row r="106" spans="1:37" s="105" customFormat="1" ht="41.4" x14ac:dyDescent="0.3">
      <c r="A106" s="299" t="s">
        <v>906</v>
      </c>
      <c r="B106" s="302" t="s">
        <v>907</v>
      </c>
      <c r="C106" s="299" t="s">
        <v>791</v>
      </c>
      <c r="D106" s="390" t="s">
        <v>919</v>
      </c>
      <c r="E106" s="390" t="s">
        <v>919</v>
      </c>
      <c r="F106" s="390" t="s">
        <v>919</v>
      </c>
      <c r="G106" s="390" t="s">
        <v>919</v>
      </c>
      <c r="H106" s="390" t="s">
        <v>919</v>
      </c>
      <c r="I106" s="390" t="s">
        <v>919</v>
      </c>
      <c r="J106" s="390" t="s">
        <v>919</v>
      </c>
      <c r="K106" s="390" t="s">
        <v>919</v>
      </c>
      <c r="L106" s="390" t="s">
        <v>919</v>
      </c>
      <c r="M106" s="390" t="s">
        <v>919</v>
      </c>
      <c r="N106" s="390" t="s">
        <v>919</v>
      </c>
      <c r="O106" s="390" t="s">
        <v>919</v>
      </c>
      <c r="P106" s="390" t="s">
        <v>919</v>
      </c>
      <c r="Q106" s="390" t="s">
        <v>919</v>
      </c>
      <c r="R106" s="390" t="s">
        <v>919</v>
      </c>
      <c r="S106" s="390" t="s">
        <v>919</v>
      </c>
      <c r="T106" s="390" t="s">
        <v>919</v>
      </c>
      <c r="U106" s="390" t="s">
        <v>919</v>
      </c>
      <c r="V106" s="390" t="s">
        <v>919</v>
      </c>
      <c r="W106" s="390" t="s">
        <v>919</v>
      </c>
      <c r="X106" s="390" t="s">
        <v>919</v>
      </c>
      <c r="Y106" s="390" t="s">
        <v>919</v>
      </c>
      <c r="Z106" s="390" t="s">
        <v>919</v>
      </c>
      <c r="AA106" s="390" t="s">
        <v>919</v>
      </c>
      <c r="AB106" s="390" t="s">
        <v>919</v>
      </c>
      <c r="AC106" s="390" t="s">
        <v>919</v>
      </c>
      <c r="AD106" s="390" t="s">
        <v>919</v>
      </c>
      <c r="AE106" s="390" t="s">
        <v>919</v>
      </c>
      <c r="AF106" s="390" t="s">
        <v>919</v>
      </c>
      <c r="AG106" s="390" t="s">
        <v>919</v>
      </c>
      <c r="AH106" s="390" t="s">
        <v>919</v>
      </c>
      <c r="AI106" s="390" t="s">
        <v>919</v>
      </c>
      <c r="AJ106" s="390" t="s">
        <v>919</v>
      </c>
      <c r="AK106" s="390" t="s">
        <v>919</v>
      </c>
    </row>
    <row r="107" spans="1:37" s="105" customFormat="1" ht="55.2" x14ac:dyDescent="0.3">
      <c r="A107" s="299" t="s">
        <v>119</v>
      </c>
      <c r="B107" s="302" t="s">
        <v>908</v>
      </c>
      <c r="C107" s="299" t="s">
        <v>791</v>
      </c>
      <c r="D107" s="390" t="s">
        <v>919</v>
      </c>
      <c r="E107" s="390" t="s">
        <v>919</v>
      </c>
      <c r="F107" s="390" t="s">
        <v>919</v>
      </c>
      <c r="G107" s="390" t="s">
        <v>919</v>
      </c>
      <c r="H107" s="390" t="s">
        <v>919</v>
      </c>
      <c r="I107" s="390" t="s">
        <v>919</v>
      </c>
      <c r="J107" s="390" t="s">
        <v>919</v>
      </c>
      <c r="K107" s="390" t="s">
        <v>919</v>
      </c>
      <c r="L107" s="390" t="s">
        <v>919</v>
      </c>
      <c r="M107" s="390" t="s">
        <v>919</v>
      </c>
      <c r="N107" s="390" t="s">
        <v>919</v>
      </c>
      <c r="O107" s="390" t="s">
        <v>919</v>
      </c>
      <c r="P107" s="390" t="s">
        <v>919</v>
      </c>
      <c r="Q107" s="390" t="s">
        <v>919</v>
      </c>
      <c r="R107" s="390" t="s">
        <v>919</v>
      </c>
      <c r="S107" s="390" t="s">
        <v>919</v>
      </c>
      <c r="T107" s="390" t="s">
        <v>919</v>
      </c>
      <c r="U107" s="390" t="s">
        <v>919</v>
      </c>
      <c r="V107" s="390" t="s">
        <v>919</v>
      </c>
      <c r="W107" s="390" t="s">
        <v>919</v>
      </c>
      <c r="X107" s="390" t="s">
        <v>919</v>
      </c>
      <c r="Y107" s="390" t="s">
        <v>919</v>
      </c>
      <c r="Z107" s="390" t="s">
        <v>919</v>
      </c>
      <c r="AA107" s="390" t="s">
        <v>919</v>
      </c>
      <c r="AB107" s="390" t="s">
        <v>919</v>
      </c>
      <c r="AC107" s="390" t="s">
        <v>919</v>
      </c>
      <c r="AD107" s="390" t="s">
        <v>919</v>
      </c>
      <c r="AE107" s="390" t="s">
        <v>919</v>
      </c>
      <c r="AF107" s="390" t="s">
        <v>919</v>
      </c>
      <c r="AG107" s="390" t="s">
        <v>919</v>
      </c>
      <c r="AH107" s="390" t="s">
        <v>919</v>
      </c>
      <c r="AI107" s="390" t="s">
        <v>919</v>
      </c>
      <c r="AJ107" s="390" t="s">
        <v>919</v>
      </c>
      <c r="AK107" s="390" t="s">
        <v>919</v>
      </c>
    </row>
    <row r="108" spans="1:37" s="105" customFormat="1" ht="55.2" x14ac:dyDescent="0.3">
      <c r="A108" s="299" t="s">
        <v>909</v>
      </c>
      <c r="B108" s="302" t="s">
        <v>910</v>
      </c>
      <c r="C108" s="299" t="s">
        <v>791</v>
      </c>
      <c r="D108" s="390" t="s">
        <v>919</v>
      </c>
      <c r="E108" s="390" t="s">
        <v>919</v>
      </c>
      <c r="F108" s="390" t="s">
        <v>919</v>
      </c>
      <c r="G108" s="390" t="s">
        <v>919</v>
      </c>
      <c r="H108" s="390" t="s">
        <v>919</v>
      </c>
      <c r="I108" s="390" t="s">
        <v>919</v>
      </c>
      <c r="J108" s="390" t="s">
        <v>919</v>
      </c>
      <c r="K108" s="390" t="s">
        <v>919</v>
      </c>
      <c r="L108" s="390" t="s">
        <v>919</v>
      </c>
      <c r="M108" s="390" t="s">
        <v>919</v>
      </c>
      <c r="N108" s="390" t="s">
        <v>919</v>
      </c>
      <c r="O108" s="390" t="s">
        <v>919</v>
      </c>
      <c r="P108" s="390" t="s">
        <v>919</v>
      </c>
      <c r="Q108" s="390" t="s">
        <v>919</v>
      </c>
      <c r="R108" s="390" t="s">
        <v>919</v>
      </c>
      <c r="S108" s="390" t="s">
        <v>919</v>
      </c>
      <c r="T108" s="390" t="s">
        <v>919</v>
      </c>
      <c r="U108" s="390" t="s">
        <v>919</v>
      </c>
      <c r="V108" s="390" t="s">
        <v>919</v>
      </c>
      <c r="W108" s="390" t="s">
        <v>919</v>
      </c>
      <c r="X108" s="390" t="s">
        <v>919</v>
      </c>
      <c r="Y108" s="390" t="s">
        <v>919</v>
      </c>
      <c r="Z108" s="390" t="s">
        <v>919</v>
      </c>
      <c r="AA108" s="390" t="s">
        <v>919</v>
      </c>
      <c r="AB108" s="390" t="s">
        <v>919</v>
      </c>
      <c r="AC108" s="390" t="s">
        <v>919</v>
      </c>
      <c r="AD108" s="390" t="s">
        <v>919</v>
      </c>
      <c r="AE108" s="390" t="s">
        <v>919</v>
      </c>
      <c r="AF108" s="390" t="s">
        <v>919</v>
      </c>
      <c r="AG108" s="390" t="s">
        <v>919</v>
      </c>
      <c r="AH108" s="390" t="s">
        <v>919</v>
      </c>
      <c r="AI108" s="390" t="s">
        <v>919</v>
      </c>
      <c r="AJ108" s="390" t="s">
        <v>919</v>
      </c>
      <c r="AK108" s="390" t="s">
        <v>919</v>
      </c>
    </row>
    <row r="109" spans="1:37" s="105" customFormat="1" ht="41.4" x14ac:dyDescent="0.3">
      <c r="A109" s="299" t="s">
        <v>911</v>
      </c>
      <c r="B109" s="302" t="s">
        <v>912</v>
      </c>
      <c r="C109" s="299" t="s">
        <v>791</v>
      </c>
      <c r="D109" s="390" t="s">
        <v>919</v>
      </c>
      <c r="E109" s="390" t="s">
        <v>919</v>
      </c>
      <c r="F109" s="390" t="s">
        <v>919</v>
      </c>
      <c r="G109" s="390" t="s">
        <v>919</v>
      </c>
      <c r="H109" s="390" t="s">
        <v>919</v>
      </c>
      <c r="I109" s="390" t="s">
        <v>919</v>
      </c>
      <c r="J109" s="390" t="s">
        <v>919</v>
      </c>
      <c r="K109" s="390" t="s">
        <v>919</v>
      </c>
      <c r="L109" s="390" t="s">
        <v>919</v>
      </c>
      <c r="M109" s="390" t="s">
        <v>919</v>
      </c>
      <c r="N109" s="390" t="s">
        <v>919</v>
      </c>
      <c r="O109" s="390" t="s">
        <v>919</v>
      </c>
      <c r="P109" s="390" t="s">
        <v>919</v>
      </c>
      <c r="Q109" s="390" t="s">
        <v>919</v>
      </c>
      <c r="R109" s="390" t="s">
        <v>919</v>
      </c>
      <c r="S109" s="390" t="s">
        <v>919</v>
      </c>
      <c r="T109" s="390" t="s">
        <v>919</v>
      </c>
      <c r="U109" s="390" t="s">
        <v>919</v>
      </c>
      <c r="V109" s="390" t="s">
        <v>919</v>
      </c>
      <c r="W109" s="390" t="s">
        <v>919</v>
      </c>
      <c r="X109" s="390" t="s">
        <v>919</v>
      </c>
      <c r="Y109" s="390" t="s">
        <v>919</v>
      </c>
      <c r="Z109" s="390" t="s">
        <v>919</v>
      </c>
      <c r="AA109" s="390" t="s">
        <v>919</v>
      </c>
      <c r="AB109" s="390" t="s">
        <v>919</v>
      </c>
      <c r="AC109" s="390" t="s">
        <v>919</v>
      </c>
      <c r="AD109" s="390" t="s">
        <v>919</v>
      </c>
      <c r="AE109" s="390" t="s">
        <v>919</v>
      </c>
      <c r="AF109" s="390" t="s">
        <v>919</v>
      </c>
      <c r="AG109" s="390" t="s">
        <v>919</v>
      </c>
      <c r="AH109" s="390" t="s">
        <v>919</v>
      </c>
      <c r="AI109" s="390" t="s">
        <v>919</v>
      </c>
      <c r="AJ109" s="390" t="s">
        <v>919</v>
      </c>
      <c r="AK109" s="390" t="s">
        <v>919</v>
      </c>
    </row>
    <row r="110" spans="1:37" s="105" customFormat="1" ht="27.6" x14ac:dyDescent="0.3">
      <c r="A110" s="299" t="s">
        <v>120</v>
      </c>
      <c r="B110" s="302" t="s">
        <v>913</v>
      </c>
      <c r="C110" s="299" t="s">
        <v>791</v>
      </c>
      <c r="D110" s="390" t="s">
        <v>919</v>
      </c>
      <c r="E110" s="390" t="s">
        <v>919</v>
      </c>
      <c r="F110" s="390" t="s">
        <v>919</v>
      </c>
      <c r="G110" s="390" t="s">
        <v>919</v>
      </c>
      <c r="H110" s="390" t="s">
        <v>919</v>
      </c>
      <c r="I110" s="390" t="s">
        <v>919</v>
      </c>
      <c r="J110" s="390" t="s">
        <v>919</v>
      </c>
      <c r="K110" s="390" t="s">
        <v>919</v>
      </c>
      <c r="L110" s="390" t="s">
        <v>919</v>
      </c>
      <c r="M110" s="390" t="s">
        <v>919</v>
      </c>
      <c r="N110" s="390" t="s">
        <v>919</v>
      </c>
      <c r="O110" s="390" t="s">
        <v>919</v>
      </c>
      <c r="P110" s="390" t="s">
        <v>919</v>
      </c>
      <c r="Q110" s="390" t="s">
        <v>919</v>
      </c>
      <c r="R110" s="390" t="s">
        <v>919</v>
      </c>
      <c r="S110" s="390" t="s">
        <v>919</v>
      </c>
      <c r="T110" s="390" t="s">
        <v>919</v>
      </c>
      <c r="U110" s="390" t="s">
        <v>919</v>
      </c>
      <c r="V110" s="390" t="s">
        <v>919</v>
      </c>
      <c r="W110" s="390" t="s">
        <v>919</v>
      </c>
      <c r="X110" s="390" t="s">
        <v>919</v>
      </c>
      <c r="Y110" s="390" t="s">
        <v>919</v>
      </c>
      <c r="Z110" s="390" t="s">
        <v>919</v>
      </c>
      <c r="AA110" s="390" t="s">
        <v>919</v>
      </c>
      <c r="AB110" s="390" t="s">
        <v>919</v>
      </c>
      <c r="AC110" s="390" t="s">
        <v>919</v>
      </c>
      <c r="AD110" s="390" t="s">
        <v>919</v>
      </c>
      <c r="AE110" s="390" t="s">
        <v>919</v>
      </c>
      <c r="AF110" s="390" t="s">
        <v>919</v>
      </c>
      <c r="AG110" s="390" t="s">
        <v>919</v>
      </c>
      <c r="AH110" s="390" t="s">
        <v>919</v>
      </c>
      <c r="AI110" s="390" t="s">
        <v>919</v>
      </c>
      <c r="AJ110" s="390" t="s">
        <v>919</v>
      </c>
      <c r="AK110" s="390" t="s">
        <v>919</v>
      </c>
    </row>
    <row r="111" spans="1:37" s="105" customFormat="1" ht="41.4" x14ac:dyDescent="0.3">
      <c r="A111" s="299" t="s">
        <v>170</v>
      </c>
      <c r="B111" s="302" t="s">
        <v>914</v>
      </c>
      <c r="C111" s="299" t="s">
        <v>791</v>
      </c>
      <c r="D111" s="390" t="s">
        <v>919</v>
      </c>
      <c r="E111" s="390" t="s">
        <v>919</v>
      </c>
      <c r="F111" s="390" t="s">
        <v>919</v>
      </c>
      <c r="G111" s="390" t="s">
        <v>919</v>
      </c>
      <c r="H111" s="390" t="s">
        <v>919</v>
      </c>
      <c r="I111" s="390" t="s">
        <v>919</v>
      </c>
      <c r="J111" s="390" t="s">
        <v>919</v>
      </c>
      <c r="K111" s="390" t="s">
        <v>919</v>
      </c>
      <c r="L111" s="390" t="s">
        <v>919</v>
      </c>
      <c r="M111" s="390" t="s">
        <v>919</v>
      </c>
      <c r="N111" s="390" t="s">
        <v>919</v>
      </c>
      <c r="O111" s="390" t="s">
        <v>919</v>
      </c>
      <c r="P111" s="390" t="s">
        <v>919</v>
      </c>
      <c r="Q111" s="390" t="s">
        <v>919</v>
      </c>
      <c r="R111" s="390" t="s">
        <v>919</v>
      </c>
      <c r="S111" s="390" t="s">
        <v>919</v>
      </c>
      <c r="T111" s="390" t="s">
        <v>919</v>
      </c>
      <c r="U111" s="390" t="s">
        <v>919</v>
      </c>
      <c r="V111" s="390" t="s">
        <v>919</v>
      </c>
      <c r="W111" s="390" t="s">
        <v>919</v>
      </c>
      <c r="X111" s="390" t="s">
        <v>919</v>
      </c>
      <c r="Y111" s="390" t="s">
        <v>919</v>
      </c>
      <c r="Z111" s="390" t="s">
        <v>919</v>
      </c>
      <c r="AA111" s="390" t="s">
        <v>919</v>
      </c>
      <c r="AB111" s="390" t="s">
        <v>919</v>
      </c>
      <c r="AC111" s="390" t="s">
        <v>919</v>
      </c>
      <c r="AD111" s="390" t="s">
        <v>919</v>
      </c>
      <c r="AE111" s="390" t="s">
        <v>919</v>
      </c>
      <c r="AF111" s="390" t="s">
        <v>919</v>
      </c>
      <c r="AG111" s="390" t="s">
        <v>919</v>
      </c>
      <c r="AH111" s="390" t="s">
        <v>919</v>
      </c>
      <c r="AI111" s="390" t="s">
        <v>919</v>
      </c>
      <c r="AJ111" s="390" t="s">
        <v>919</v>
      </c>
      <c r="AK111" s="390" t="s">
        <v>919</v>
      </c>
    </row>
    <row r="112" spans="1:37" s="105" customFormat="1" ht="27.6" x14ac:dyDescent="0.3">
      <c r="A112" s="299" t="s">
        <v>172</v>
      </c>
      <c r="B112" s="302" t="s">
        <v>915</v>
      </c>
      <c r="C112" s="299" t="s">
        <v>791</v>
      </c>
      <c r="D112" s="390" t="s">
        <v>919</v>
      </c>
      <c r="E112" s="390" t="s">
        <v>919</v>
      </c>
      <c r="F112" s="390" t="s">
        <v>919</v>
      </c>
      <c r="G112" s="390" t="s">
        <v>919</v>
      </c>
      <c r="H112" s="390" t="s">
        <v>919</v>
      </c>
      <c r="I112" s="390" t="s">
        <v>919</v>
      </c>
      <c r="J112" s="390" t="s">
        <v>919</v>
      </c>
      <c r="K112" s="390" t="s">
        <v>919</v>
      </c>
      <c r="L112" s="390" t="s">
        <v>919</v>
      </c>
      <c r="M112" s="390" t="s">
        <v>919</v>
      </c>
      <c r="N112" s="390" t="s">
        <v>919</v>
      </c>
      <c r="O112" s="390" t="s">
        <v>919</v>
      </c>
      <c r="P112" s="390" t="s">
        <v>919</v>
      </c>
      <c r="Q112" s="390" t="s">
        <v>919</v>
      </c>
      <c r="R112" s="390" t="s">
        <v>919</v>
      </c>
      <c r="S112" s="390" t="s">
        <v>919</v>
      </c>
      <c r="T112" s="390" t="s">
        <v>919</v>
      </c>
      <c r="U112" s="390" t="s">
        <v>919</v>
      </c>
      <c r="V112" s="390" t="s">
        <v>919</v>
      </c>
      <c r="W112" s="390" t="s">
        <v>919</v>
      </c>
      <c r="X112" s="390" t="s">
        <v>919</v>
      </c>
      <c r="Y112" s="390" t="s">
        <v>919</v>
      </c>
      <c r="Z112" s="390" t="s">
        <v>919</v>
      </c>
      <c r="AA112" s="390" t="s">
        <v>919</v>
      </c>
      <c r="AB112" s="390" t="s">
        <v>919</v>
      </c>
      <c r="AC112" s="390" t="s">
        <v>919</v>
      </c>
      <c r="AD112" s="390" t="s">
        <v>919</v>
      </c>
      <c r="AE112" s="390" t="s">
        <v>919</v>
      </c>
      <c r="AF112" s="390" t="s">
        <v>919</v>
      </c>
      <c r="AG112" s="390" t="s">
        <v>919</v>
      </c>
      <c r="AH112" s="390" t="s">
        <v>919</v>
      </c>
      <c r="AI112" s="390" t="s">
        <v>919</v>
      </c>
      <c r="AJ112" s="392">
        <v>1.4790000000000001</v>
      </c>
      <c r="AK112" s="392">
        <v>1.831</v>
      </c>
    </row>
    <row r="113" spans="1:37" s="105" customFormat="1" ht="15.6" x14ac:dyDescent="0.3">
      <c r="A113" s="299" t="s">
        <v>916</v>
      </c>
      <c r="B113" s="302" t="s">
        <v>917</v>
      </c>
      <c r="C113" s="299" t="s">
        <v>918</v>
      </c>
      <c r="D113" s="390" t="s">
        <v>919</v>
      </c>
      <c r="E113" s="390" t="s">
        <v>919</v>
      </c>
      <c r="F113" s="390" t="s">
        <v>919</v>
      </c>
      <c r="G113" s="390" t="s">
        <v>919</v>
      </c>
      <c r="H113" s="390" t="s">
        <v>919</v>
      </c>
      <c r="I113" s="390" t="s">
        <v>919</v>
      </c>
      <c r="J113" s="390" t="s">
        <v>919</v>
      </c>
      <c r="K113" s="390" t="s">
        <v>919</v>
      </c>
      <c r="L113" s="390" t="s">
        <v>919</v>
      </c>
      <c r="M113" s="390" t="s">
        <v>919</v>
      </c>
      <c r="N113" s="390" t="s">
        <v>919</v>
      </c>
      <c r="O113" s="390" t="s">
        <v>919</v>
      </c>
      <c r="P113" s="390" t="s">
        <v>919</v>
      </c>
      <c r="Q113" s="390" t="s">
        <v>919</v>
      </c>
      <c r="R113" s="390" t="s">
        <v>919</v>
      </c>
      <c r="S113" s="390" t="s">
        <v>919</v>
      </c>
      <c r="T113" s="390" t="s">
        <v>919</v>
      </c>
      <c r="U113" s="390" t="s">
        <v>919</v>
      </c>
      <c r="V113" s="390" t="s">
        <v>919</v>
      </c>
      <c r="W113" s="390" t="s">
        <v>919</v>
      </c>
      <c r="X113" s="390" t="s">
        <v>919</v>
      </c>
      <c r="Y113" s="390" t="s">
        <v>919</v>
      </c>
      <c r="Z113" s="390" t="s">
        <v>919</v>
      </c>
      <c r="AA113" s="390" t="s">
        <v>919</v>
      </c>
      <c r="AB113" s="390" t="s">
        <v>919</v>
      </c>
      <c r="AC113" s="390" t="s">
        <v>919</v>
      </c>
      <c r="AD113" s="390" t="s">
        <v>919</v>
      </c>
      <c r="AE113" s="390" t="s">
        <v>919</v>
      </c>
      <c r="AF113" s="390" t="s">
        <v>919</v>
      </c>
      <c r="AG113" s="390" t="s">
        <v>919</v>
      </c>
      <c r="AH113" s="390" t="s">
        <v>919</v>
      </c>
      <c r="AI113" s="390" t="s">
        <v>919</v>
      </c>
      <c r="AJ113" s="394">
        <v>1.4790000000000001</v>
      </c>
      <c r="AK113" s="394">
        <v>1.333</v>
      </c>
    </row>
    <row r="114" spans="1:37" s="105" customFormat="1" ht="15.6" x14ac:dyDescent="0.3">
      <c r="A114" s="313" t="s">
        <v>973</v>
      </c>
      <c r="B114" s="302" t="s">
        <v>976</v>
      </c>
      <c r="C114" s="299" t="s">
        <v>982</v>
      </c>
      <c r="D114" s="390" t="s">
        <v>919</v>
      </c>
      <c r="E114" s="390" t="s">
        <v>919</v>
      </c>
      <c r="F114" s="390" t="s">
        <v>919</v>
      </c>
      <c r="G114" s="390" t="s">
        <v>919</v>
      </c>
      <c r="H114" s="390" t="s">
        <v>919</v>
      </c>
      <c r="I114" s="390" t="s">
        <v>919</v>
      </c>
      <c r="J114" s="390" t="s">
        <v>919</v>
      </c>
      <c r="K114" s="390" t="s">
        <v>919</v>
      </c>
      <c r="L114" s="390" t="s">
        <v>919</v>
      </c>
      <c r="M114" s="390" t="s">
        <v>919</v>
      </c>
      <c r="N114" s="390" t="s">
        <v>919</v>
      </c>
      <c r="O114" s="390" t="s">
        <v>919</v>
      </c>
      <c r="P114" s="390" t="s">
        <v>919</v>
      </c>
      <c r="Q114" s="390" t="s">
        <v>919</v>
      </c>
      <c r="R114" s="390" t="s">
        <v>919</v>
      </c>
      <c r="S114" s="390" t="s">
        <v>919</v>
      </c>
      <c r="T114" s="390" t="s">
        <v>919</v>
      </c>
      <c r="U114" s="390" t="s">
        <v>919</v>
      </c>
      <c r="V114" s="390" t="s">
        <v>919</v>
      </c>
      <c r="W114" s="390" t="s">
        <v>919</v>
      </c>
      <c r="X114" s="390" t="s">
        <v>919</v>
      </c>
      <c r="Y114" s="390" t="s">
        <v>919</v>
      </c>
      <c r="Z114" s="390" t="s">
        <v>919</v>
      </c>
      <c r="AA114" s="390" t="s">
        <v>919</v>
      </c>
      <c r="AB114" s="390" t="s">
        <v>919</v>
      </c>
      <c r="AC114" s="390" t="s">
        <v>919</v>
      </c>
      <c r="AD114" s="390" t="s">
        <v>919</v>
      </c>
      <c r="AE114" s="390" t="s">
        <v>919</v>
      </c>
      <c r="AF114" s="390" t="s">
        <v>919</v>
      </c>
      <c r="AG114" s="390" t="s">
        <v>919</v>
      </c>
      <c r="AH114" s="390" t="s">
        <v>919</v>
      </c>
      <c r="AI114" s="390" t="s">
        <v>919</v>
      </c>
      <c r="AJ114" s="390" t="s">
        <v>919</v>
      </c>
      <c r="AK114" s="394">
        <v>0.498</v>
      </c>
    </row>
    <row r="115" spans="1:37" x14ac:dyDescent="0.25"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</row>
    <row r="116" spans="1:37" x14ac:dyDescent="0.25"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8">
    <mergeCell ref="A8:AK8"/>
    <mergeCell ref="K2:L2"/>
    <mergeCell ref="M2:N2"/>
    <mergeCell ref="A4:AK4"/>
    <mergeCell ref="A5:AK5"/>
    <mergeCell ref="A7:AK7"/>
    <mergeCell ref="A10:AK10"/>
    <mergeCell ref="A12:AK12"/>
    <mergeCell ref="A13:AK13"/>
    <mergeCell ref="A14:AK14"/>
    <mergeCell ref="A15:A18"/>
    <mergeCell ref="B15:B18"/>
    <mergeCell ref="C15:C18"/>
    <mergeCell ref="D15:AK15"/>
    <mergeCell ref="D16:I16"/>
    <mergeCell ref="J16:O16"/>
    <mergeCell ref="AJ16:AK16"/>
    <mergeCell ref="D17:E17"/>
    <mergeCell ref="F17:G17"/>
    <mergeCell ref="H17:I17"/>
    <mergeCell ref="J17:K17"/>
    <mergeCell ref="L17:M17"/>
    <mergeCell ref="X17:Y17"/>
    <mergeCell ref="P16:U16"/>
    <mergeCell ref="V16:Y16"/>
    <mergeCell ref="Z16:AE16"/>
    <mergeCell ref="AF16:AI16"/>
    <mergeCell ref="N17:O17"/>
    <mergeCell ref="P17:Q17"/>
    <mergeCell ref="R17:S17"/>
    <mergeCell ref="T17:U17"/>
    <mergeCell ref="V17:W17"/>
    <mergeCell ref="AJ17:AK17"/>
    <mergeCell ref="Z17:AA17"/>
    <mergeCell ref="AB17:AC17"/>
    <mergeCell ref="AD17:AE17"/>
    <mergeCell ref="AF17:AG17"/>
    <mergeCell ref="AH17:AI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Ruler="0" view="pageBreakPreview" zoomScale="75" zoomScaleNormal="90" zoomScaleSheetLayoutView="75" workbookViewId="0">
      <selection activeCell="J35" sqref="J35"/>
    </sheetView>
  </sheetViews>
  <sheetFormatPr defaultColWidth="9" defaultRowHeight="15.6" x14ac:dyDescent="0.3"/>
  <cols>
    <col min="1" max="1" width="10" style="12" customWidth="1"/>
    <col min="2" max="2" width="39.3984375" style="12" customWidth="1"/>
    <col min="3" max="3" width="18.19921875" style="12" customWidth="1"/>
    <col min="4" max="4" width="21.69921875" style="12" customWidth="1"/>
    <col min="5" max="5" width="29.3984375" style="12" customWidth="1"/>
    <col min="6" max="6" width="14.09765625" style="12" customWidth="1"/>
    <col min="7" max="7" width="13.3984375" style="12" customWidth="1"/>
    <col min="8" max="8" width="16.3984375" style="12" customWidth="1"/>
    <col min="9" max="9" width="18.69921875" style="12" customWidth="1"/>
    <col min="10" max="10" width="17" style="12" customWidth="1"/>
    <col min="11" max="11" width="19.5" style="12" customWidth="1"/>
    <col min="12" max="12" width="16.19921875" style="12" customWidth="1"/>
    <col min="13" max="13" width="19.8984375" style="12" customWidth="1"/>
    <col min="14" max="15" width="8.19921875" style="12" customWidth="1"/>
    <col min="16" max="16" width="9.5" style="12" customWidth="1"/>
    <col min="17" max="17" width="10.09765625" style="12" customWidth="1"/>
    <col min="18" max="23" width="8.19921875" style="12" customWidth="1"/>
    <col min="24" max="24" width="12.69921875" style="12" customWidth="1"/>
    <col min="25" max="16384" width="9" style="12"/>
  </cols>
  <sheetData>
    <row r="1" spans="1:19" ht="18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9" t="s">
        <v>764</v>
      </c>
    </row>
    <row r="2" spans="1:19" ht="18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4" t="s">
        <v>0</v>
      </c>
    </row>
    <row r="3" spans="1:19" ht="18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4" t="s">
        <v>770</v>
      </c>
    </row>
    <row r="4" spans="1:19" s="18" customFormat="1" ht="59.25" customHeight="1" x14ac:dyDescent="0.3">
      <c r="B4" s="244" t="s">
        <v>767</v>
      </c>
      <c r="C4" s="244"/>
      <c r="D4" s="244"/>
      <c r="E4" s="244"/>
      <c r="F4" s="244"/>
      <c r="G4" s="244"/>
      <c r="H4" s="244"/>
      <c r="I4" s="244"/>
      <c r="J4" s="244"/>
      <c r="K4" s="134"/>
      <c r="L4" s="134"/>
      <c r="M4" s="134"/>
      <c r="N4" s="127"/>
      <c r="O4" s="127"/>
      <c r="P4" s="127"/>
      <c r="Q4" s="127"/>
      <c r="R4" s="127"/>
    </row>
    <row r="5" spans="1:19" s="8" customFormat="1" ht="18.75" customHeight="1" x14ac:dyDescent="0.35">
      <c r="A5" s="218" t="s">
        <v>928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111"/>
      <c r="O5" s="111"/>
      <c r="P5" s="111"/>
      <c r="Q5" s="111"/>
      <c r="R5" s="111"/>
      <c r="S5" s="111"/>
    </row>
    <row r="6" spans="1:19" s="8" customFormat="1" ht="18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9" s="8" customFormat="1" ht="18.75" customHeight="1" x14ac:dyDescent="0.35">
      <c r="A7" s="218" t="s">
        <v>957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111"/>
      <c r="O7" s="111"/>
      <c r="P7" s="111"/>
      <c r="Q7" s="111"/>
      <c r="R7" s="111"/>
    </row>
    <row r="8" spans="1:19" s="5" customFormat="1" ht="15.75" customHeight="1" x14ac:dyDescent="0.3">
      <c r="A8" s="245" t="s">
        <v>66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0"/>
      <c r="O8" s="20"/>
      <c r="P8" s="20"/>
      <c r="Q8" s="20"/>
      <c r="R8" s="20"/>
    </row>
    <row r="9" spans="1:19" s="5" customFormat="1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9" s="5" customFormat="1" ht="18" x14ac:dyDescent="0.35">
      <c r="A10" s="219" t="s">
        <v>924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119"/>
      <c r="O10" s="119"/>
      <c r="P10" s="119"/>
      <c r="Q10" s="119"/>
      <c r="R10" s="119"/>
    </row>
    <row r="11" spans="1:19" s="5" customFormat="1" ht="18" x14ac:dyDescent="0.35">
      <c r="R11" s="24"/>
    </row>
    <row r="12" spans="1:19" s="5" customFormat="1" ht="18" x14ac:dyDescent="0.3">
      <c r="A12" s="216" t="s">
        <v>971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15"/>
      <c r="O12" s="120"/>
      <c r="P12" s="120"/>
      <c r="Q12" s="120"/>
      <c r="R12" s="120"/>
    </row>
    <row r="13" spans="1:19" s="5" customFormat="1" x14ac:dyDescent="0.3">
      <c r="A13" s="220" t="s">
        <v>74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0"/>
      <c r="O13" s="20"/>
      <c r="P13" s="20"/>
      <c r="Q13" s="20"/>
      <c r="R13" s="20"/>
    </row>
    <row r="14" spans="1:19" s="13" customFormat="1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9" s="29" customFormat="1" ht="90" customHeight="1" x14ac:dyDescent="0.25">
      <c r="A15" s="254" t="s">
        <v>61</v>
      </c>
      <c r="B15" s="254" t="s">
        <v>18</v>
      </c>
      <c r="C15" s="254" t="s">
        <v>5</v>
      </c>
      <c r="D15" s="253" t="s">
        <v>750</v>
      </c>
      <c r="E15" s="253" t="s">
        <v>749</v>
      </c>
      <c r="F15" s="253" t="s">
        <v>22</v>
      </c>
      <c r="G15" s="253"/>
      <c r="H15" s="253" t="s">
        <v>152</v>
      </c>
      <c r="I15" s="253"/>
      <c r="J15" s="253" t="s">
        <v>23</v>
      </c>
      <c r="K15" s="253"/>
      <c r="L15" s="253" t="s">
        <v>778</v>
      </c>
      <c r="M15" s="253"/>
    </row>
    <row r="16" spans="1:19" s="29" customFormat="1" ht="43.5" customHeight="1" x14ac:dyDescent="0.25">
      <c r="A16" s="254"/>
      <c r="B16" s="254"/>
      <c r="C16" s="254"/>
      <c r="D16" s="253"/>
      <c r="E16" s="253"/>
      <c r="F16" s="30" t="s">
        <v>154</v>
      </c>
      <c r="G16" s="30" t="s">
        <v>153</v>
      </c>
      <c r="H16" s="30" t="s">
        <v>155</v>
      </c>
      <c r="I16" s="30" t="s">
        <v>156</v>
      </c>
      <c r="J16" s="30" t="s">
        <v>155</v>
      </c>
      <c r="K16" s="30" t="s">
        <v>156</v>
      </c>
      <c r="L16" s="30" t="s">
        <v>155</v>
      </c>
      <c r="M16" s="30" t="s">
        <v>156</v>
      </c>
    </row>
    <row r="17" spans="1:13" s="14" customFormat="1" ht="16.2" x14ac:dyDescent="0.3">
      <c r="A17" s="137">
        <v>1</v>
      </c>
      <c r="B17" s="137">
        <v>2</v>
      </c>
      <c r="C17" s="137">
        <v>3</v>
      </c>
      <c r="D17" s="137">
        <v>4</v>
      </c>
      <c r="E17" s="137">
        <v>5</v>
      </c>
      <c r="F17" s="137">
        <v>6</v>
      </c>
      <c r="G17" s="137">
        <v>7</v>
      </c>
      <c r="H17" s="137">
        <v>8</v>
      </c>
      <c r="I17" s="137">
        <v>9</v>
      </c>
      <c r="J17" s="137">
        <v>10</v>
      </c>
      <c r="K17" s="137">
        <v>11</v>
      </c>
      <c r="L17" s="137">
        <v>12</v>
      </c>
      <c r="M17" s="137">
        <v>13</v>
      </c>
    </row>
    <row r="18" spans="1:13" s="14" customFormat="1" ht="16.2" x14ac:dyDescent="0.3">
      <c r="A18" s="138"/>
      <c r="B18" s="138"/>
      <c r="C18" s="138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14" customFormat="1" ht="18.75" customHeight="1" x14ac:dyDescent="0.3">
      <c r="A19" s="139"/>
      <c r="B19" s="139"/>
      <c r="C19" s="256" t="s">
        <v>983</v>
      </c>
      <c r="D19" s="257"/>
      <c r="E19" s="257"/>
      <c r="F19" s="257"/>
      <c r="G19" s="257"/>
      <c r="H19" s="257"/>
      <c r="I19" s="257"/>
      <c r="J19" s="258"/>
      <c r="K19" s="23"/>
      <c r="L19" s="23"/>
      <c r="M19" s="23"/>
    </row>
    <row r="20" spans="1:13" s="14" customFormat="1" ht="16.2" x14ac:dyDescent="0.3">
      <c r="A20" s="154"/>
      <c r="B20" s="154"/>
      <c r="C20" s="154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54" customHeight="1" x14ac:dyDescent="0.3">
      <c r="A21" s="252" t="s">
        <v>768</v>
      </c>
      <c r="B21" s="252"/>
      <c r="C21" s="252"/>
      <c r="D21" s="252"/>
      <c r="E21" s="252"/>
      <c r="F21" s="252"/>
      <c r="G21" s="252"/>
      <c r="H21" s="140"/>
      <c r="I21" s="140"/>
      <c r="J21" s="109"/>
      <c r="K21" s="109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C19:J19"/>
    <mergeCell ref="A5:M5"/>
    <mergeCell ref="A7:M7"/>
    <mergeCell ref="A10:M10"/>
    <mergeCell ref="A8:M8"/>
    <mergeCell ref="B4:J4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7"/>
  <sheetViews>
    <sheetView tabSelected="1" view="pageBreakPreview" topLeftCell="A451" zoomScale="75" zoomScaleNormal="70" zoomScaleSheetLayoutView="75" workbookViewId="0">
      <selection activeCell="P40" sqref="P40"/>
    </sheetView>
  </sheetViews>
  <sheetFormatPr defaultColWidth="9" defaultRowHeight="15.6" x14ac:dyDescent="0.3"/>
  <cols>
    <col min="1" max="1" width="9.69921875" style="39" customWidth="1"/>
    <col min="2" max="2" width="80.69921875" style="40" customWidth="1"/>
    <col min="3" max="3" width="9.59765625" style="41" bestFit="1" customWidth="1"/>
    <col min="4" max="4" width="9.3984375" style="41" customWidth="1"/>
    <col min="5" max="6" width="9.3984375" style="42" customWidth="1"/>
    <col min="7" max="7" width="9.3984375" style="43" customWidth="1"/>
    <col min="8" max="8" width="17.3984375" style="43" customWidth="1"/>
    <col min="9" max="16384" width="9" style="43"/>
  </cols>
  <sheetData>
    <row r="1" spans="1:8" ht="18" x14ac:dyDescent="0.3">
      <c r="H1" s="44" t="s">
        <v>765</v>
      </c>
    </row>
    <row r="2" spans="1:8" ht="18" x14ac:dyDescent="0.3">
      <c r="H2" s="44" t="s">
        <v>0</v>
      </c>
    </row>
    <row r="3" spans="1:8" ht="18" x14ac:dyDescent="0.35">
      <c r="H3" s="24" t="s">
        <v>770</v>
      </c>
    </row>
    <row r="4" spans="1:8" ht="18" x14ac:dyDescent="0.3">
      <c r="H4" s="44"/>
    </row>
    <row r="5" spans="1:8" ht="18" x14ac:dyDescent="0.3">
      <c r="H5" s="44"/>
    </row>
    <row r="6" spans="1:8" x14ac:dyDescent="0.3">
      <c r="A6" s="261" t="s">
        <v>787</v>
      </c>
      <c r="B6" s="261"/>
      <c r="C6" s="261"/>
      <c r="D6" s="261"/>
      <c r="E6" s="261"/>
      <c r="F6" s="261"/>
      <c r="G6" s="261"/>
      <c r="H6" s="261"/>
    </row>
    <row r="7" spans="1:8" ht="41.25" customHeight="1" x14ac:dyDescent="0.3">
      <c r="A7" s="262"/>
      <c r="B7" s="262"/>
      <c r="C7" s="262"/>
      <c r="D7" s="262"/>
      <c r="E7" s="262"/>
      <c r="F7" s="262"/>
      <c r="G7" s="262"/>
      <c r="H7" s="262"/>
    </row>
    <row r="8" spans="1:8" ht="18" x14ac:dyDescent="0.3">
      <c r="A8" s="269" t="s">
        <v>967</v>
      </c>
      <c r="B8" s="269"/>
      <c r="C8" s="269"/>
      <c r="D8" s="269"/>
      <c r="E8" s="269"/>
      <c r="F8" s="269"/>
      <c r="G8" s="269"/>
      <c r="H8" s="269"/>
    </row>
    <row r="9" spans="1:8" x14ac:dyDescent="0.3">
      <c r="B9" s="45" t="s">
        <v>71</v>
      </c>
    </row>
    <row r="10" spans="1:8" ht="18" x14ac:dyDescent="0.3">
      <c r="B10" s="269" t="s">
        <v>968</v>
      </c>
      <c r="C10" s="269"/>
      <c r="D10" s="269"/>
      <c r="E10" s="269"/>
      <c r="F10" s="269"/>
    </row>
    <row r="11" spans="1:8" ht="18" x14ac:dyDescent="0.3">
      <c r="A11" s="269" t="s">
        <v>969</v>
      </c>
      <c r="B11" s="269"/>
      <c r="C11" s="269"/>
      <c r="D11" s="269"/>
      <c r="E11" s="269"/>
      <c r="F11" s="269"/>
      <c r="G11" s="269"/>
      <c r="H11" s="153"/>
    </row>
    <row r="12" spans="1:8" ht="18" x14ac:dyDescent="0.3">
      <c r="B12" s="46"/>
    </row>
    <row r="13" spans="1:8" ht="27.75" customHeight="1" x14ac:dyDescent="0.3">
      <c r="A13" s="270" t="s">
        <v>927</v>
      </c>
      <c r="B13" s="270"/>
      <c r="C13" s="270"/>
      <c r="D13" s="270"/>
      <c r="E13" s="270"/>
      <c r="F13" s="270"/>
      <c r="G13" s="270"/>
      <c r="H13" s="270"/>
    </row>
    <row r="14" spans="1:8" x14ac:dyDescent="0.3">
      <c r="A14" s="271" t="s">
        <v>158</v>
      </c>
      <c r="B14" s="271"/>
      <c r="C14" s="271"/>
      <c r="D14" s="271"/>
      <c r="E14" s="271"/>
      <c r="F14" s="271"/>
      <c r="G14" s="271"/>
      <c r="H14" s="271"/>
    </row>
    <row r="15" spans="1:8" x14ac:dyDescent="0.3">
      <c r="A15" s="43"/>
      <c r="B15" s="43"/>
      <c r="C15" s="43"/>
      <c r="D15" s="43"/>
      <c r="E15" s="43"/>
      <c r="F15" s="43"/>
    </row>
    <row r="16" spans="1:8" ht="21.6" thickBot="1" x14ac:dyDescent="0.35">
      <c r="A16" s="259" t="s">
        <v>159</v>
      </c>
      <c r="B16" s="259"/>
      <c r="C16" s="259"/>
      <c r="D16" s="259"/>
      <c r="E16" s="259"/>
      <c r="F16" s="259"/>
      <c r="G16" s="259"/>
      <c r="H16" s="259"/>
    </row>
    <row r="17" spans="1:9" ht="63" customHeight="1" x14ac:dyDescent="0.3">
      <c r="A17" s="267" t="s">
        <v>75</v>
      </c>
      <c r="B17" s="263" t="s">
        <v>76</v>
      </c>
      <c r="C17" s="265" t="s">
        <v>160</v>
      </c>
      <c r="D17" s="273" t="s">
        <v>952</v>
      </c>
      <c r="E17" s="274"/>
      <c r="F17" s="275" t="s">
        <v>1012</v>
      </c>
      <c r="G17" s="274"/>
      <c r="H17" s="276" t="s">
        <v>7</v>
      </c>
    </row>
    <row r="18" spans="1:9" ht="39.6" x14ac:dyDescent="0.3">
      <c r="A18" s="268"/>
      <c r="B18" s="264"/>
      <c r="C18" s="266"/>
      <c r="D18" s="141" t="s">
        <v>742</v>
      </c>
      <c r="E18" s="142" t="s">
        <v>10</v>
      </c>
      <c r="F18" s="142" t="s">
        <v>743</v>
      </c>
      <c r="G18" s="141" t="s">
        <v>741</v>
      </c>
      <c r="H18" s="277"/>
    </row>
    <row r="19" spans="1:9" s="48" customFormat="1" ht="16.2" thickBot="1" x14ac:dyDescent="0.35">
      <c r="A19" s="143">
        <v>1</v>
      </c>
      <c r="B19" s="144">
        <v>2</v>
      </c>
      <c r="C19" s="189">
        <v>3</v>
      </c>
      <c r="D19" s="145">
        <v>4</v>
      </c>
      <c r="E19" s="143">
        <v>5</v>
      </c>
      <c r="F19" s="143" t="s">
        <v>739</v>
      </c>
      <c r="G19" s="144">
        <v>7</v>
      </c>
      <c r="H19" s="144">
        <v>8</v>
      </c>
      <c r="I19" s="43"/>
    </row>
    <row r="20" spans="1:9" s="48" customFormat="1" ht="18.600000000000001" thickBot="1" x14ac:dyDescent="0.35">
      <c r="A20" s="281" t="s">
        <v>161</v>
      </c>
      <c r="B20" s="282"/>
      <c r="C20" s="282"/>
      <c r="D20" s="282"/>
      <c r="E20" s="282"/>
      <c r="F20" s="282"/>
      <c r="G20" s="282"/>
      <c r="H20" s="283"/>
      <c r="I20" s="43"/>
    </row>
    <row r="21" spans="1:9" s="48" customFormat="1" x14ac:dyDescent="0.3">
      <c r="A21" s="49" t="s">
        <v>77</v>
      </c>
      <c r="B21" s="50" t="s">
        <v>162</v>
      </c>
      <c r="C21" s="190" t="s">
        <v>785</v>
      </c>
      <c r="D21" s="191">
        <v>125.1</v>
      </c>
      <c r="E21" s="192">
        <v>124.8</v>
      </c>
      <c r="F21" s="192">
        <f>E21-D21</f>
        <v>-0.29999999999999716</v>
      </c>
      <c r="G21" s="193">
        <f>E21/D21*100</f>
        <v>99.760191846522787</v>
      </c>
      <c r="H21" s="194" t="s">
        <v>919</v>
      </c>
      <c r="I21" s="43"/>
    </row>
    <row r="22" spans="1:9" s="48" customFormat="1" x14ac:dyDescent="0.3">
      <c r="A22" s="51" t="s">
        <v>78</v>
      </c>
      <c r="B22" s="52" t="s">
        <v>163</v>
      </c>
      <c r="C22" s="53" t="s">
        <v>785</v>
      </c>
      <c r="D22" s="54" t="s">
        <v>919</v>
      </c>
      <c r="E22" s="55" t="s">
        <v>919</v>
      </c>
      <c r="F22" s="55" t="s">
        <v>919</v>
      </c>
      <c r="G22" s="168" t="s">
        <v>919</v>
      </c>
      <c r="H22" s="156" t="s">
        <v>919</v>
      </c>
      <c r="I22" s="43"/>
    </row>
    <row r="23" spans="1:9" s="48" customFormat="1" ht="31.2" x14ac:dyDescent="0.3">
      <c r="A23" s="51" t="s">
        <v>80</v>
      </c>
      <c r="B23" s="56" t="s">
        <v>164</v>
      </c>
      <c r="C23" s="53" t="s">
        <v>785</v>
      </c>
      <c r="D23" s="54" t="s">
        <v>919</v>
      </c>
      <c r="E23" s="55" t="s">
        <v>919</v>
      </c>
      <c r="F23" s="55" t="s">
        <v>919</v>
      </c>
      <c r="G23" s="168" t="s">
        <v>919</v>
      </c>
      <c r="H23" s="156" t="s">
        <v>919</v>
      </c>
      <c r="I23" s="43"/>
    </row>
    <row r="24" spans="1:9" s="48" customFormat="1" ht="31.2" x14ac:dyDescent="0.3">
      <c r="A24" s="51" t="s">
        <v>93</v>
      </c>
      <c r="B24" s="56" t="s">
        <v>165</v>
      </c>
      <c r="C24" s="53" t="s">
        <v>785</v>
      </c>
      <c r="D24" s="54" t="s">
        <v>919</v>
      </c>
      <c r="E24" s="55" t="s">
        <v>919</v>
      </c>
      <c r="F24" s="55" t="s">
        <v>919</v>
      </c>
      <c r="G24" s="168" t="s">
        <v>919</v>
      </c>
      <c r="H24" s="156" t="s">
        <v>919</v>
      </c>
      <c r="I24" s="43"/>
    </row>
    <row r="25" spans="1:9" s="48" customFormat="1" ht="31.2" x14ac:dyDescent="0.3">
      <c r="A25" s="51" t="s">
        <v>94</v>
      </c>
      <c r="B25" s="56" t="s">
        <v>166</v>
      </c>
      <c r="C25" s="53" t="s">
        <v>785</v>
      </c>
      <c r="D25" s="54" t="s">
        <v>919</v>
      </c>
      <c r="E25" s="55" t="s">
        <v>919</v>
      </c>
      <c r="F25" s="55" t="s">
        <v>919</v>
      </c>
      <c r="G25" s="168" t="s">
        <v>919</v>
      </c>
      <c r="H25" s="156" t="s">
        <v>919</v>
      </c>
      <c r="I25" s="43"/>
    </row>
    <row r="26" spans="1:9" s="48" customFormat="1" x14ac:dyDescent="0.3">
      <c r="A26" s="51" t="s">
        <v>96</v>
      </c>
      <c r="B26" s="52" t="s">
        <v>167</v>
      </c>
      <c r="C26" s="53" t="s">
        <v>785</v>
      </c>
      <c r="D26" s="54" t="s">
        <v>919</v>
      </c>
      <c r="E26" s="55" t="s">
        <v>919</v>
      </c>
      <c r="F26" s="55" t="s">
        <v>919</v>
      </c>
      <c r="G26" s="168" t="s">
        <v>919</v>
      </c>
      <c r="H26" s="156" t="s">
        <v>919</v>
      </c>
      <c r="I26" s="43"/>
    </row>
    <row r="27" spans="1:9" s="48" customFormat="1" x14ac:dyDescent="0.3">
      <c r="A27" s="51" t="s">
        <v>119</v>
      </c>
      <c r="B27" s="52" t="s">
        <v>168</v>
      </c>
      <c r="C27" s="53" t="s">
        <v>785</v>
      </c>
      <c r="D27" s="54">
        <v>118.5</v>
      </c>
      <c r="E27" s="55">
        <v>118.7</v>
      </c>
      <c r="F27" s="55">
        <f>E27-D27</f>
        <v>0.20000000000000284</v>
      </c>
      <c r="G27" s="169">
        <f>E27/D27*100</f>
        <v>100.16877637130801</v>
      </c>
      <c r="H27" s="156" t="s">
        <v>919</v>
      </c>
      <c r="I27" s="43"/>
    </row>
    <row r="28" spans="1:9" s="48" customFormat="1" x14ac:dyDescent="0.3">
      <c r="A28" s="51" t="s">
        <v>120</v>
      </c>
      <c r="B28" s="52" t="s">
        <v>169</v>
      </c>
      <c r="C28" s="53" t="s">
        <v>785</v>
      </c>
      <c r="D28" s="54" t="s">
        <v>919</v>
      </c>
      <c r="E28" s="55" t="s">
        <v>919</v>
      </c>
      <c r="F28" s="55" t="s">
        <v>919</v>
      </c>
      <c r="G28" s="168" t="s">
        <v>919</v>
      </c>
      <c r="H28" s="156" t="s">
        <v>919</v>
      </c>
      <c r="I28" s="43"/>
    </row>
    <row r="29" spans="1:9" s="48" customFormat="1" x14ac:dyDescent="0.3">
      <c r="A29" s="51" t="s">
        <v>170</v>
      </c>
      <c r="B29" s="52" t="s">
        <v>171</v>
      </c>
      <c r="C29" s="53" t="s">
        <v>785</v>
      </c>
      <c r="D29" s="54" t="s">
        <v>919</v>
      </c>
      <c r="E29" s="55" t="s">
        <v>919</v>
      </c>
      <c r="F29" s="55" t="s">
        <v>919</v>
      </c>
      <c r="G29" s="168" t="s">
        <v>919</v>
      </c>
      <c r="H29" s="156" t="s">
        <v>919</v>
      </c>
      <c r="I29" s="43"/>
    </row>
    <row r="30" spans="1:9" s="48" customFormat="1" x14ac:dyDescent="0.3">
      <c r="A30" s="51" t="s">
        <v>172</v>
      </c>
      <c r="B30" s="52" t="s">
        <v>173</v>
      </c>
      <c r="C30" s="53" t="s">
        <v>785</v>
      </c>
      <c r="D30" s="54" t="s">
        <v>919</v>
      </c>
      <c r="E30" s="55" t="s">
        <v>919</v>
      </c>
      <c r="F30" s="55" t="s">
        <v>919</v>
      </c>
      <c r="G30" s="168" t="s">
        <v>919</v>
      </c>
      <c r="H30" s="156" t="s">
        <v>919</v>
      </c>
      <c r="I30" s="43"/>
    </row>
    <row r="31" spans="1:9" s="48" customFormat="1" x14ac:dyDescent="0.3">
      <c r="A31" s="51" t="s">
        <v>174</v>
      </c>
      <c r="B31" s="52" t="s">
        <v>175</v>
      </c>
      <c r="C31" s="53" t="s">
        <v>785</v>
      </c>
      <c r="D31" s="54" t="s">
        <v>919</v>
      </c>
      <c r="E31" s="55" t="s">
        <v>919</v>
      </c>
      <c r="F31" s="55" t="s">
        <v>919</v>
      </c>
      <c r="G31" s="168" t="s">
        <v>919</v>
      </c>
      <c r="H31" s="156" t="s">
        <v>919</v>
      </c>
      <c r="I31" s="43"/>
    </row>
    <row r="32" spans="1:9" s="48" customFormat="1" ht="31.2" x14ac:dyDescent="0.3">
      <c r="A32" s="51" t="s">
        <v>176</v>
      </c>
      <c r="B32" s="56" t="s">
        <v>177</v>
      </c>
      <c r="C32" s="53" t="s">
        <v>785</v>
      </c>
      <c r="D32" s="54" t="s">
        <v>919</v>
      </c>
      <c r="E32" s="55" t="s">
        <v>919</v>
      </c>
      <c r="F32" s="55" t="s">
        <v>919</v>
      </c>
      <c r="G32" s="168" t="s">
        <v>919</v>
      </c>
      <c r="H32" s="156" t="s">
        <v>919</v>
      </c>
      <c r="I32" s="43"/>
    </row>
    <row r="33" spans="1:9" s="48" customFormat="1" x14ac:dyDescent="0.3">
      <c r="A33" s="51" t="s">
        <v>178</v>
      </c>
      <c r="B33" s="57" t="s">
        <v>91</v>
      </c>
      <c r="C33" s="53" t="s">
        <v>785</v>
      </c>
      <c r="D33" s="54" t="s">
        <v>919</v>
      </c>
      <c r="E33" s="55" t="s">
        <v>919</v>
      </c>
      <c r="F33" s="55" t="s">
        <v>919</v>
      </c>
      <c r="G33" s="168" t="s">
        <v>919</v>
      </c>
      <c r="H33" s="156" t="s">
        <v>919</v>
      </c>
      <c r="I33" s="43"/>
    </row>
    <row r="34" spans="1:9" s="48" customFormat="1" x14ac:dyDescent="0.3">
      <c r="A34" s="51" t="s">
        <v>179</v>
      </c>
      <c r="B34" s="57" t="s">
        <v>92</v>
      </c>
      <c r="C34" s="53" t="s">
        <v>785</v>
      </c>
      <c r="D34" s="54" t="s">
        <v>919</v>
      </c>
      <c r="E34" s="55" t="s">
        <v>919</v>
      </c>
      <c r="F34" s="55" t="s">
        <v>919</v>
      </c>
      <c r="G34" s="168" t="s">
        <v>919</v>
      </c>
      <c r="H34" s="156" t="s">
        <v>919</v>
      </c>
      <c r="I34" s="43"/>
    </row>
    <row r="35" spans="1:9" s="48" customFormat="1" ht="16.2" thickBot="1" x14ac:dyDescent="0.35">
      <c r="A35" s="51" t="s">
        <v>180</v>
      </c>
      <c r="B35" s="52" t="s">
        <v>181</v>
      </c>
      <c r="C35" s="53" t="s">
        <v>785</v>
      </c>
      <c r="D35" s="54">
        <v>6.6</v>
      </c>
      <c r="E35" s="55">
        <v>6.1</v>
      </c>
      <c r="F35" s="55">
        <f>E35-D35</f>
        <v>-0.5</v>
      </c>
      <c r="G35" s="168">
        <f>E35/D35*100</f>
        <v>92.424242424242422</v>
      </c>
      <c r="H35" s="156" t="s">
        <v>919</v>
      </c>
      <c r="I35" s="43"/>
    </row>
    <row r="36" spans="1:9" s="48" customFormat="1" ht="31.2" x14ac:dyDescent="0.3">
      <c r="A36" s="51" t="s">
        <v>124</v>
      </c>
      <c r="B36" s="50" t="s">
        <v>182</v>
      </c>
      <c r="C36" s="53" t="s">
        <v>785</v>
      </c>
      <c r="D36" s="54">
        <v>119.8</v>
      </c>
      <c r="E36" s="55">
        <v>120</v>
      </c>
      <c r="F36" s="55">
        <f>E36-D36</f>
        <v>0.20000000000000284</v>
      </c>
      <c r="G36" s="157">
        <f>E36/D36*100</f>
        <v>100.1669449081803</v>
      </c>
      <c r="H36" s="156" t="s">
        <v>919</v>
      </c>
      <c r="I36" s="43"/>
    </row>
    <row r="37" spans="1:9" s="48" customFormat="1" x14ac:dyDescent="0.3">
      <c r="A37" s="51" t="s">
        <v>126</v>
      </c>
      <c r="B37" s="52" t="s">
        <v>163</v>
      </c>
      <c r="C37" s="53" t="s">
        <v>785</v>
      </c>
      <c r="D37" s="54" t="s">
        <v>919</v>
      </c>
      <c r="E37" s="55" t="s">
        <v>919</v>
      </c>
      <c r="F37" s="55" t="s">
        <v>919</v>
      </c>
      <c r="G37" s="55" t="s">
        <v>919</v>
      </c>
      <c r="H37" s="156" t="s">
        <v>919</v>
      </c>
      <c r="I37" s="43"/>
    </row>
    <row r="38" spans="1:9" s="48" customFormat="1" ht="31.2" x14ac:dyDescent="0.3">
      <c r="A38" s="51" t="s">
        <v>183</v>
      </c>
      <c r="B38" s="58" t="s">
        <v>164</v>
      </c>
      <c r="C38" s="53" t="s">
        <v>785</v>
      </c>
      <c r="D38" s="54" t="s">
        <v>919</v>
      </c>
      <c r="E38" s="157" t="s">
        <v>919</v>
      </c>
      <c r="F38" s="55" t="s">
        <v>919</v>
      </c>
      <c r="G38" s="55" t="s">
        <v>919</v>
      </c>
      <c r="H38" s="156" t="s">
        <v>919</v>
      </c>
      <c r="I38" s="43"/>
    </row>
    <row r="39" spans="1:9" s="48" customFormat="1" ht="31.2" x14ac:dyDescent="0.3">
      <c r="A39" s="51" t="s">
        <v>184</v>
      </c>
      <c r="B39" s="58" t="s">
        <v>165</v>
      </c>
      <c r="C39" s="53" t="s">
        <v>785</v>
      </c>
      <c r="D39" s="54" t="s">
        <v>919</v>
      </c>
      <c r="E39" s="55" t="s">
        <v>919</v>
      </c>
      <c r="F39" s="55" t="s">
        <v>919</v>
      </c>
      <c r="G39" s="55" t="s">
        <v>919</v>
      </c>
      <c r="H39" s="156" t="s">
        <v>919</v>
      </c>
      <c r="I39" s="43"/>
    </row>
    <row r="40" spans="1:9" s="48" customFormat="1" ht="31.2" x14ac:dyDescent="0.3">
      <c r="A40" s="51" t="s">
        <v>185</v>
      </c>
      <c r="B40" s="58" t="s">
        <v>166</v>
      </c>
      <c r="C40" s="53" t="s">
        <v>785</v>
      </c>
      <c r="D40" s="54" t="s">
        <v>919</v>
      </c>
      <c r="E40" s="55" t="s">
        <v>919</v>
      </c>
      <c r="F40" s="55" t="s">
        <v>919</v>
      </c>
      <c r="G40" s="55" t="s">
        <v>919</v>
      </c>
      <c r="H40" s="156" t="s">
        <v>919</v>
      </c>
      <c r="I40" s="43"/>
    </row>
    <row r="41" spans="1:9" s="48" customFormat="1" x14ac:dyDescent="0.3">
      <c r="A41" s="51" t="s">
        <v>128</v>
      </c>
      <c r="B41" s="52" t="s">
        <v>167</v>
      </c>
      <c r="C41" s="53" t="s">
        <v>785</v>
      </c>
      <c r="D41" s="54" t="s">
        <v>919</v>
      </c>
      <c r="E41" s="55" t="s">
        <v>919</v>
      </c>
      <c r="F41" s="55" t="s">
        <v>919</v>
      </c>
      <c r="G41" s="55" t="s">
        <v>919</v>
      </c>
      <c r="H41" s="156" t="s">
        <v>919</v>
      </c>
      <c r="I41" s="43"/>
    </row>
    <row r="42" spans="1:9" s="48" customFormat="1" x14ac:dyDescent="0.3">
      <c r="A42" s="51" t="s">
        <v>130</v>
      </c>
      <c r="B42" s="52" t="s">
        <v>168</v>
      </c>
      <c r="C42" s="53" t="s">
        <v>785</v>
      </c>
      <c r="D42" s="54">
        <v>116.2</v>
      </c>
      <c r="E42" s="55">
        <v>117.9</v>
      </c>
      <c r="F42" s="55">
        <f>E42-D42</f>
        <v>1.7000000000000028</v>
      </c>
      <c r="G42" s="157">
        <f>E42/D42*100</f>
        <v>101.46299483648882</v>
      </c>
      <c r="H42" s="156" t="s">
        <v>919</v>
      </c>
      <c r="I42" s="43"/>
    </row>
    <row r="43" spans="1:9" s="48" customFormat="1" x14ac:dyDescent="0.3">
      <c r="A43" s="51" t="s">
        <v>131</v>
      </c>
      <c r="B43" s="52" t="s">
        <v>169</v>
      </c>
      <c r="C43" s="53" t="s">
        <v>785</v>
      </c>
      <c r="D43" s="54" t="s">
        <v>919</v>
      </c>
      <c r="E43" s="55" t="s">
        <v>919</v>
      </c>
      <c r="F43" s="55" t="s">
        <v>919</v>
      </c>
      <c r="G43" s="55" t="s">
        <v>919</v>
      </c>
      <c r="H43" s="156" t="s">
        <v>919</v>
      </c>
      <c r="I43" s="43"/>
    </row>
    <row r="44" spans="1:9" s="48" customFormat="1" x14ac:dyDescent="0.3">
      <c r="A44" s="51" t="s">
        <v>133</v>
      </c>
      <c r="B44" s="52" t="s">
        <v>171</v>
      </c>
      <c r="C44" s="53" t="s">
        <v>785</v>
      </c>
      <c r="D44" s="54" t="s">
        <v>919</v>
      </c>
      <c r="E44" s="55" t="s">
        <v>919</v>
      </c>
      <c r="F44" s="55" t="s">
        <v>919</v>
      </c>
      <c r="G44" s="55" t="s">
        <v>919</v>
      </c>
      <c r="H44" s="156" t="s">
        <v>919</v>
      </c>
      <c r="I44" s="43"/>
    </row>
    <row r="45" spans="1:9" s="48" customFormat="1" x14ac:dyDescent="0.3">
      <c r="A45" s="51" t="s">
        <v>143</v>
      </c>
      <c r="B45" s="52" t="s">
        <v>173</v>
      </c>
      <c r="C45" s="53" t="s">
        <v>785</v>
      </c>
      <c r="D45" s="54" t="s">
        <v>919</v>
      </c>
      <c r="E45" s="55" t="s">
        <v>919</v>
      </c>
      <c r="F45" s="55" t="s">
        <v>919</v>
      </c>
      <c r="G45" s="55" t="s">
        <v>919</v>
      </c>
      <c r="H45" s="156" t="s">
        <v>919</v>
      </c>
      <c r="I45" s="43"/>
    </row>
    <row r="46" spans="1:9" s="48" customFormat="1" x14ac:dyDescent="0.3">
      <c r="A46" s="51" t="s">
        <v>145</v>
      </c>
      <c r="B46" s="52" t="s">
        <v>175</v>
      </c>
      <c r="C46" s="53" t="s">
        <v>785</v>
      </c>
      <c r="D46" s="54" t="s">
        <v>919</v>
      </c>
      <c r="E46" s="55" t="s">
        <v>919</v>
      </c>
      <c r="F46" s="55" t="s">
        <v>919</v>
      </c>
      <c r="G46" s="55" t="s">
        <v>919</v>
      </c>
      <c r="H46" s="156" t="s">
        <v>919</v>
      </c>
      <c r="I46" s="43"/>
    </row>
    <row r="47" spans="1:9" s="48" customFormat="1" ht="31.2" x14ac:dyDescent="0.3">
      <c r="A47" s="51" t="s">
        <v>186</v>
      </c>
      <c r="B47" s="56" t="s">
        <v>177</v>
      </c>
      <c r="C47" s="53" t="s">
        <v>785</v>
      </c>
      <c r="D47" s="54" t="s">
        <v>919</v>
      </c>
      <c r="E47" s="55" t="s">
        <v>919</v>
      </c>
      <c r="F47" s="55" t="s">
        <v>919</v>
      </c>
      <c r="G47" s="55" t="s">
        <v>919</v>
      </c>
      <c r="H47" s="156" t="s">
        <v>919</v>
      </c>
      <c r="I47" s="43"/>
    </row>
    <row r="48" spans="1:9" s="48" customFormat="1" x14ac:dyDescent="0.3">
      <c r="A48" s="51" t="s">
        <v>187</v>
      </c>
      <c r="B48" s="58" t="s">
        <v>91</v>
      </c>
      <c r="C48" s="53" t="s">
        <v>785</v>
      </c>
      <c r="D48" s="54" t="s">
        <v>919</v>
      </c>
      <c r="E48" s="55" t="s">
        <v>919</v>
      </c>
      <c r="F48" s="55" t="s">
        <v>919</v>
      </c>
      <c r="G48" s="55" t="s">
        <v>919</v>
      </c>
      <c r="H48" s="156" t="s">
        <v>919</v>
      </c>
      <c r="I48" s="43"/>
    </row>
    <row r="49" spans="1:9" s="48" customFormat="1" x14ac:dyDescent="0.3">
      <c r="A49" s="51" t="s">
        <v>188</v>
      </c>
      <c r="B49" s="58" t="s">
        <v>92</v>
      </c>
      <c r="C49" s="53" t="s">
        <v>785</v>
      </c>
      <c r="D49" s="54" t="s">
        <v>919</v>
      </c>
      <c r="E49" s="55" t="s">
        <v>919</v>
      </c>
      <c r="F49" s="55" t="s">
        <v>919</v>
      </c>
      <c r="G49" s="55" t="s">
        <v>919</v>
      </c>
      <c r="H49" s="156" t="s">
        <v>919</v>
      </c>
      <c r="I49" s="43"/>
    </row>
    <row r="50" spans="1:9" s="48" customFormat="1" x14ac:dyDescent="0.3">
      <c r="A50" s="51" t="s">
        <v>189</v>
      </c>
      <c r="B50" s="52" t="s">
        <v>181</v>
      </c>
      <c r="C50" s="53" t="s">
        <v>785</v>
      </c>
      <c r="D50" s="54">
        <v>3.6</v>
      </c>
      <c r="E50" s="55">
        <f>E36-E42</f>
        <v>2.0999999999999943</v>
      </c>
      <c r="F50" s="55">
        <f>E50-D50</f>
        <v>-1.5000000000000058</v>
      </c>
      <c r="G50" s="157">
        <f>E50/D50*100</f>
        <v>58.333333333333172</v>
      </c>
      <c r="H50" s="156" t="s">
        <v>919</v>
      </c>
      <c r="I50" s="43"/>
    </row>
    <row r="51" spans="1:9" s="48" customFormat="1" x14ac:dyDescent="0.3">
      <c r="A51" s="51" t="s">
        <v>190</v>
      </c>
      <c r="B51" s="59" t="s">
        <v>191</v>
      </c>
      <c r="C51" s="53" t="s">
        <v>785</v>
      </c>
      <c r="D51" s="54">
        <f>D53+D57+D58+D59</f>
        <v>55.999999999999993</v>
      </c>
      <c r="E51" s="157">
        <f>E53+E57+E58+E59</f>
        <v>64.900000000000006</v>
      </c>
      <c r="F51" s="157">
        <f>E51-D51</f>
        <v>8.9000000000000128</v>
      </c>
      <c r="G51" s="157">
        <f>E51/D51*100</f>
        <v>115.89285714285718</v>
      </c>
      <c r="H51" s="158" t="s">
        <v>919</v>
      </c>
      <c r="I51" s="43"/>
    </row>
    <row r="52" spans="1:9" s="48" customFormat="1" x14ac:dyDescent="0.3">
      <c r="A52" s="51" t="s">
        <v>183</v>
      </c>
      <c r="B52" s="58" t="s">
        <v>192</v>
      </c>
      <c r="C52" s="53" t="s">
        <v>785</v>
      </c>
      <c r="D52" s="54" t="s">
        <v>919</v>
      </c>
      <c r="E52" s="157" t="s">
        <v>919</v>
      </c>
      <c r="F52" s="157" t="s">
        <v>919</v>
      </c>
      <c r="G52" s="157" t="s">
        <v>919</v>
      </c>
      <c r="H52" s="158" t="s">
        <v>919</v>
      </c>
      <c r="I52" s="43"/>
    </row>
    <row r="53" spans="1:9" s="48" customFormat="1" x14ac:dyDescent="0.3">
      <c r="A53" s="51" t="s">
        <v>184</v>
      </c>
      <c r="B53" s="57" t="s">
        <v>193</v>
      </c>
      <c r="C53" s="53" t="s">
        <v>785</v>
      </c>
      <c r="D53" s="54">
        <v>51.3</v>
      </c>
      <c r="E53" s="157">
        <v>59.7</v>
      </c>
      <c r="F53" s="157">
        <f t="shared" ref="F53:F55" si="0">E53-D53</f>
        <v>8.4000000000000057</v>
      </c>
      <c r="G53" s="157">
        <f t="shared" ref="G53:G55" si="1">E53/D53*100</f>
        <v>116.37426900584798</v>
      </c>
      <c r="H53" s="158" t="s">
        <v>919</v>
      </c>
      <c r="I53" s="43"/>
    </row>
    <row r="54" spans="1:9" s="48" customFormat="1" x14ac:dyDescent="0.3">
      <c r="A54" s="51" t="s">
        <v>194</v>
      </c>
      <c r="B54" s="60" t="s">
        <v>195</v>
      </c>
      <c r="C54" s="53" t="s">
        <v>785</v>
      </c>
      <c r="D54" s="54">
        <v>51.3</v>
      </c>
      <c r="E54" s="157">
        <v>59.7</v>
      </c>
      <c r="F54" s="157">
        <f t="shared" si="0"/>
        <v>8.4000000000000057</v>
      </c>
      <c r="G54" s="157">
        <f t="shared" si="1"/>
        <v>116.37426900584798</v>
      </c>
      <c r="H54" s="158" t="s">
        <v>919</v>
      </c>
      <c r="I54" s="43"/>
    </row>
    <row r="55" spans="1:9" s="48" customFormat="1" ht="29.25" customHeight="1" x14ac:dyDescent="0.3">
      <c r="A55" s="51" t="s">
        <v>196</v>
      </c>
      <c r="B55" s="61" t="s">
        <v>197</v>
      </c>
      <c r="C55" s="53" t="s">
        <v>785</v>
      </c>
      <c r="D55" s="54">
        <v>51</v>
      </c>
      <c r="E55" s="157">
        <v>59.4</v>
      </c>
      <c r="F55" s="157">
        <f t="shared" si="0"/>
        <v>8.3999999999999986</v>
      </c>
      <c r="G55" s="157">
        <f t="shared" si="1"/>
        <v>116.47058823529413</v>
      </c>
      <c r="H55" s="165" t="s">
        <v>1014</v>
      </c>
      <c r="I55" s="43"/>
    </row>
    <row r="56" spans="1:9" s="48" customFormat="1" x14ac:dyDescent="0.3">
      <c r="A56" s="51" t="s">
        <v>198</v>
      </c>
      <c r="B56" s="61" t="s">
        <v>199</v>
      </c>
      <c r="C56" s="53" t="s">
        <v>785</v>
      </c>
      <c r="D56" s="54">
        <v>0</v>
      </c>
      <c r="E56" s="157">
        <v>0</v>
      </c>
      <c r="F56" s="157">
        <v>0</v>
      </c>
      <c r="G56" s="157">
        <v>0</v>
      </c>
      <c r="H56" s="158" t="s">
        <v>919</v>
      </c>
      <c r="I56" s="43"/>
    </row>
    <row r="57" spans="1:9" s="48" customFormat="1" x14ac:dyDescent="0.3">
      <c r="A57" s="51" t="s">
        <v>200</v>
      </c>
      <c r="B57" s="60" t="s">
        <v>201</v>
      </c>
      <c r="C57" s="53" t="s">
        <v>785</v>
      </c>
      <c r="D57" s="54">
        <v>0.3</v>
      </c>
      <c r="E57" s="157">
        <v>0.4</v>
      </c>
      <c r="F57" s="157">
        <f t="shared" ref="F57:F59" si="2">E57-D57</f>
        <v>0.10000000000000003</v>
      </c>
      <c r="G57" s="157">
        <f t="shared" ref="G57:G59" si="3">E57/D57*100</f>
        <v>133.33333333333334</v>
      </c>
      <c r="H57" s="158" t="s">
        <v>919</v>
      </c>
      <c r="I57" s="43"/>
    </row>
    <row r="58" spans="1:9" s="48" customFormat="1" x14ac:dyDescent="0.3">
      <c r="A58" s="51" t="s">
        <v>185</v>
      </c>
      <c r="B58" s="57" t="s">
        <v>202</v>
      </c>
      <c r="C58" s="53" t="s">
        <v>785</v>
      </c>
      <c r="D58" s="54">
        <v>1.3</v>
      </c>
      <c r="E58" s="157">
        <v>1.5</v>
      </c>
      <c r="F58" s="157">
        <f t="shared" si="2"/>
        <v>0.19999999999999996</v>
      </c>
      <c r="G58" s="157">
        <f t="shared" si="3"/>
        <v>115.38461538461537</v>
      </c>
      <c r="H58" s="158" t="s">
        <v>919</v>
      </c>
      <c r="I58" s="43"/>
    </row>
    <row r="59" spans="1:9" s="48" customFormat="1" x14ac:dyDescent="0.3">
      <c r="A59" s="51" t="s">
        <v>203</v>
      </c>
      <c r="B59" s="57" t="s">
        <v>204</v>
      </c>
      <c r="C59" s="53" t="s">
        <v>785</v>
      </c>
      <c r="D59" s="54">
        <v>3.1</v>
      </c>
      <c r="E59" s="157">
        <v>3.3</v>
      </c>
      <c r="F59" s="157">
        <f t="shared" si="2"/>
        <v>0.19999999999999973</v>
      </c>
      <c r="G59" s="157">
        <f t="shared" si="3"/>
        <v>106.45161290322579</v>
      </c>
      <c r="H59" s="158" t="s">
        <v>919</v>
      </c>
      <c r="I59" s="43"/>
    </row>
    <row r="60" spans="1:9" s="48" customFormat="1" x14ac:dyDescent="0.3">
      <c r="A60" s="51" t="s">
        <v>205</v>
      </c>
      <c r="B60" s="59" t="s">
        <v>206</v>
      </c>
      <c r="C60" s="53" t="s">
        <v>785</v>
      </c>
      <c r="D60" s="54" t="s">
        <v>919</v>
      </c>
      <c r="E60" s="157" t="s">
        <v>919</v>
      </c>
      <c r="F60" s="157" t="s">
        <v>919</v>
      </c>
      <c r="G60" s="157" t="s">
        <v>919</v>
      </c>
      <c r="H60" s="158" t="s">
        <v>919</v>
      </c>
      <c r="I60" s="43"/>
    </row>
    <row r="61" spans="1:9" s="48" customFormat="1" ht="31.2" x14ac:dyDescent="0.3">
      <c r="A61" s="51" t="s">
        <v>207</v>
      </c>
      <c r="B61" s="58" t="s">
        <v>208</v>
      </c>
      <c r="C61" s="53" t="s">
        <v>785</v>
      </c>
      <c r="D61" s="54" t="s">
        <v>919</v>
      </c>
      <c r="E61" s="157" t="s">
        <v>919</v>
      </c>
      <c r="F61" s="157" t="s">
        <v>919</v>
      </c>
      <c r="G61" s="157" t="s">
        <v>919</v>
      </c>
      <c r="H61" s="158" t="s">
        <v>919</v>
      </c>
      <c r="I61" s="43"/>
    </row>
    <row r="62" spans="1:9" s="48" customFormat="1" ht="31.2" x14ac:dyDescent="0.3">
      <c r="A62" s="51" t="s">
        <v>209</v>
      </c>
      <c r="B62" s="58" t="s">
        <v>210</v>
      </c>
      <c r="C62" s="53" t="s">
        <v>785</v>
      </c>
      <c r="D62" s="54" t="s">
        <v>919</v>
      </c>
      <c r="E62" s="157" t="s">
        <v>919</v>
      </c>
      <c r="F62" s="157" t="s">
        <v>919</v>
      </c>
      <c r="G62" s="157" t="s">
        <v>919</v>
      </c>
      <c r="H62" s="158" t="s">
        <v>919</v>
      </c>
      <c r="I62" s="43"/>
    </row>
    <row r="63" spans="1:9" s="48" customFormat="1" x14ac:dyDescent="0.3">
      <c r="A63" s="51" t="s">
        <v>211</v>
      </c>
      <c r="B63" s="57" t="s">
        <v>212</v>
      </c>
      <c r="C63" s="53" t="s">
        <v>785</v>
      </c>
      <c r="D63" s="54" t="s">
        <v>919</v>
      </c>
      <c r="E63" s="157" t="s">
        <v>919</v>
      </c>
      <c r="F63" s="157" t="s">
        <v>919</v>
      </c>
      <c r="G63" s="157" t="s">
        <v>919</v>
      </c>
      <c r="H63" s="158" t="s">
        <v>919</v>
      </c>
      <c r="I63" s="43"/>
    </row>
    <row r="64" spans="1:9" s="48" customFormat="1" x14ac:dyDescent="0.3">
      <c r="A64" s="51" t="s">
        <v>213</v>
      </c>
      <c r="B64" s="57" t="s">
        <v>214</v>
      </c>
      <c r="C64" s="53" t="s">
        <v>785</v>
      </c>
      <c r="D64" s="54" t="s">
        <v>919</v>
      </c>
      <c r="E64" s="157" t="s">
        <v>919</v>
      </c>
      <c r="F64" s="157" t="s">
        <v>919</v>
      </c>
      <c r="G64" s="157" t="s">
        <v>919</v>
      </c>
      <c r="H64" s="158" t="s">
        <v>919</v>
      </c>
      <c r="I64" s="43"/>
    </row>
    <row r="65" spans="1:9" s="48" customFormat="1" x14ac:dyDescent="0.3">
      <c r="A65" s="51" t="s">
        <v>215</v>
      </c>
      <c r="B65" s="57" t="s">
        <v>216</v>
      </c>
      <c r="C65" s="53" t="s">
        <v>785</v>
      </c>
      <c r="D65" s="54" t="s">
        <v>919</v>
      </c>
      <c r="E65" s="157" t="s">
        <v>919</v>
      </c>
      <c r="F65" s="157" t="s">
        <v>919</v>
      </c>
      <c r="G65" s="157" t="s">
        <v>919</v>
      </c>
      <c r="H65" s="158" t="s">
        <v>919</v>
      </c>
      <c r="I65" s="43"/>
    </row>
    <row r="66" spans="1:9" s="48" customFormat="1" x14ac:dyDescent="0.3">
      <c r="A66" s="51" t="s">
        <v>217</v>
      </c>
      <c r="B66" s="59" t="s">
        <v>218</v>
      </c>
      <c r="C66" s="53" t="s">
        <v>785</v>
      </c>
      <c r="D66" s="54">
        <v>38.6</v>
      </c>
      <c r="E66" s="157">
        <v>40.4</v>
      </c>
      <c r="F66" s="157">
        <f>E66-D66</f>
        <v>1.7999999999999972</v>
      </c>
      <c r="G66" s="157">
        <f>E66/D66*100</f>
        <v>104.66321243523315</v>
      </c>
      <c r="H66" s="158" t="s">
        <v>919</v>
      </c>
      <c r="I66" s="43"/>
    </row>
    <row r="67" spans="1:9" s="48" customFormat="1" x14ac:dyDescent="0.3">
      <c r="A67" s="51" t="s">
        <v>219</v>
      </c>
      <c r="B67" s="59" t="s">
        <v>220</v>
      </c>
      <c r="C67" s="53" t="s">
        <v>785</v>
      </c>
      <c r="D67" s="54">
        <v>7.12</v>
      </c>
      <c r="E67" s="157">
        <v>7.9</v>
      </c>
      <c r="F67" s="157">
        <f t="shared" ref="F67:F71" si="4">E67-D67</f>
        <v>0.78000000000000025</v>
      </c>
      <c r="G67" s="157">
        <f t="shared" ref="G67:G71" si="5">E67/D67*100</f>
        <v>110.95505617977528</v>
      </c>
      <c r="H67" s="158" t="s">
        <v>919</v>
      </c>
      <c r="I67" s="43"/>
    </row>
    <row r="68" spans="1:9" s="48" customFormat="1" x14ac:dyDescent="0.3">
      <c r="A68" s="51" t="s">
        <v>221</v>
      </c>
      <c r="B68" s="59" t="s">
        <v>222</v>
      </c>
      <c r="C68" s="53" t="s">
        <v>785</v>
      </c>
      <c r="D68" s="54">
        <v>1.34</v>
      </c>
      <c r="E68" s="157">
        <v>1.6</v>
      </c>
      <c r="F68" s="157">
        <f t="shared" si="4"/>
        <v>0.26</v>
      </c>
      <c r="G68" s="157">
        <f t="shared" si="5"/>
        <v>119.40298507462686</v>
      </c>
      <c r="H68" s="158" t="s">
        <v>919</v>
      </c>
      <c r="I68" s="43"/>
    </row>
    <row r="69" spans="1:9" s="48" customFormat="1" x14ac:dyDescent="0.3">
      <c r="A69" s="51" t="s">
        <v>135</v>
      </c>
      <c r="B69" s="57" t="s">
        <v>223</v>
      </c>
      <c r="C69" s="53" t="s">
        <v>785</v>
      </c>
      <c r="D69" s="54">
        <v>1.17</v>
      </c>
      <c r="E69" s="157">
        <v>1.5</v>
      </c>
      <c r="F69" s="157">
        <f t="shared" si="4"/>
        <v>0.33000000000000007</v>
      </c>
      <c r="G69" s="157">
        <f t="shared" si="5"/>
        <v>128.2051282051282</v>
      </c>
      <c r="H69" s="158" t="s">
        <v>919</v>
      </c>
      <c r="I69" s="43"/>
    </row>
    <row r="70" spans="1:9" s="48" customFormat="1" x14ac:dyDescent="0.3">
      <c r="A70" s="51" t="s">
        <v>139</v>
      </c>
      <c r="B70" s="57" t="s">
        <v>224</v>
      </c>
      <c r="C70" s="53" t="s">
        <v>785</v>
      </c>
      <c r="D70" s="54">
        <v>0.17</v>
      </c>
      <c r="E70" s="157">
        <v>0.13</v>
      </c>
      <c r="F70" s="157">
        <f t="shared" si="4"/>
        <v>-4.0000000000000008E-2</v>
      </c>
      <c r="G70" s="157">
        <f t="shared" si="5"/>
        <v>76.470588235294116</v>
      </c>
      <c r="H70" s="158" t="s">
        <v>919</v>
      </c>
      <c r="I70" s="43"/>
    </row>
    <row r="71" spans="1:9" s="48" customFormat="1" x14ac:dyDescent="0.3">
      <c r="A71" s="51" t="s">
        <v>225</v>
      </c>
      <c r="B71" s="59" t="s">
        <v>226</v>
      </c>
      <c r="C71" s="53" t="s">
        <v>785</v>
      </c>
      <c r="D71" s="54">
        <v>11.54</v>
      </c>
      <c r="E71" s="157">
        <v>1.7</v>
      </c>
      <c r="F71" s="157">
        <f t="shared" si="4"/>
        <v>-9.84</v>
      </c>
      <c r="G71" s="157">
        <f t="shared" si="5"/>
        <v>14.731369150779896</v>
      </c>
      <c r="H71" s="158" t="s">
        <v>919</v>
      </c>
      <c r="I71" s="43"/>
    </row>
    <row r="72" spans="1:9" s="48" customFormat="1" x14ac:dyDescent="0.3">
      <c r="A72" s="51" t="s">
        <v>227</v>
      </c>
      <c r="B72" s="57" t="s">
        <v>228</v>
      </c>
      <c r="C72" s="53" t="s">
        <v>785</v>
      </c>
      <c r="D72" s="54" t="s">
        <v>919</v>
      </c>
      <c r="E72" s="157" t="s">
        <v>919</v>
      </c>
      <c r="F72" s="157" t="s">
        <v>919</v>
      </c>
      <c r="G72" s="157" t="s">
        <v>919</v>
      </c>
      <c r="H72" s="158" t="s">
        <v>919</v>
      </c>
      <c r="I72" s="43"/>
    </row>
    <row r="73" spans="1:9" s="48" customFormat="1" ht="19.2" x14ac:dyDescent="0.3">
      <c r="A73" s="51" t="s">
        <v>229</v>
      </c>
      <c r="B73" s="57" t="s">
        <v>230</v>
      </c>
      <c r="C73" s="53" t="s">
        <v>785</v>
      </c>
      <c r="D73" s="170">
        <v>4.5999999999999999E-2</v>
      </c>
      <c r="E73" s="157">
        <v>0.31</v>
      </c>
      <c r="F73" s="171">
        <f>E73-D73</f>
        <v>0.26400000000000001</v>
      </c>
      <c r="G73" s="157">
        <f>E73/D73*100</f>
        <v>673.91304347826087</v>
      </c>
      <c r="H73" s="165" t="s">
        <v>1013</v>
      </c>
      <c r="I73" s="43"/>
    </row>
    <row r="74" spans="1:9" s="48" customFormat="1" ht="16.2" thickBot="1" x14ac:dyDescent="0.35">
      <c r="A74" s="62" t="s">
        <v>231</v>
      </c>
      <c r="B74" s="63" t="s">
        <v>232</v>
      </c>
      <c r="C74" s="64" t="s">
        <v>785</v>
      </c>
      <c r="D74" s="65">
        <v>10.039999999999999</v>
      </c>
      <c r="E74" s="159">
        <v>1.4</v>
      </c>
      <c r="F74" s="159">
        <f t="shared" ref="F74" si="6">E74-D74</f>
        <v>-8.6399999999999988</v>
      </c>
      <c r="G74" s="159">
        <f t="shared" ref="G74" si="7">E74/D74*100</f>
        <v>13.944223107569723</v>
      </c>
      <c r="H74" s="160" t="s">
        <v>919</v>
      </c>
      <c r="I74" s="43"/>
    </row>
    <row r="75" spans="1:9" s="48" customFormat="1" x14ac:dyDescent="0.3">
      <c r="A75" s="49" t="s">
        <v>233</v>
      </c>
      <c r="B75" s="195" t="s">
        <v>234</v>
      </c>
      <c r="C75" s="190" t="s">
        <v>785</v>
      </c>
      <c r="D75" s="191">
        <v>5.2</v>
      </c>
      <c r="E75" s="196">
        <v>3.5</v>
      </c>
      <c r="F75" s="196">
        <f>E75-D75</f>
        <v>-1.7000000000000002</v>
      </c>
      <c r="G75" s="196">
        <f>E75/D75*100</f>
        <v>67.307692307692307</v>
      </c>
      <c r="H75" s="197" t="s">
        <v>919</v>
      </c>
      <c r="I75" s="43"/>
    </row>
    <row r="76" spans="1:9" s="48" customFormat="1" x14ac:dyDescent="0.3">
      <c r="A76" s="51" t="s">
        <v>235</v>
      </c>
      <c r="B76" s="57" t="s">
        <v>236</v>
      </c>
      <c r="C76" s="53" t="s">
        <v>785</v>
      </c>
      <c r="D76" s="54">
        <v>5.2</v>
      </c>
      <c r="E76" s="157">
        <v>3.5</v>
      </c>
      <c r="F76" s="157">
        <f>E76-D76</f>
        <v>-1.7000000000000002</v>
      </c>
      <c r="G76" s="157">
        <f>E76/D76*100</f>
        <v>67.307692307692307</v>
      </c>
      <c r="H76" s="158" t="s">
        <v>919</v>
      </c>
      <c r="I76" s="43"/>
    </row>
    <row r="77" spans="1:9" s="48" customFormat="1" x14ac:dyDescent="0.3">
      <c r="A77" s="51" t="s">
        <v>237</v>
      </c>
      <c r="B77" s="57" t="s">
        <v>238</v>
      </c>
      <c r="C77" s="53" t="s">
        <v>785</v>
      </c>
      <c r="D77" s="54">
        <v>0</v>
      </c>
      <c r="E77" s="157">
        <v>0</v>
      </c>
      <c r="F77" s="157">
        <v>0</v>
      </c>
      <c r="G77" s="157">
        <v>0</v>
      </c>
      <c r="H77" s="158" t="s">
        <v>919</v>
      </c>
      <c r="I77" s="43"/>
    </row>
    <row r="78" spans="1:9" s="48" customFormat="1" ht="16.2" thickBot="1" x14ac:dyDescent="0.35">
      <c r="A78" s="66" t="s">
        <v>239</v>
      </c>
      <c r="B78" s="67" t="s">
        <v>240</v>
      </c>
      <c r="C78" s="68" t="s">
        <v>785</v>
      </c>
      <c r="D78" s="69">
        <v>0</v>
      </c>
      <c r="E78" s="172">
        <v>0</v>
      </c>
      <c r="F78" s="172">
        <v>0</v>
      </c>
      <c r="G78" s="172">
        <v>0</v>
      </c>
      <c r="H78" s="173" t="s">
        <v>919</v>
      </c>
      <c r="I78" s="43"/>
    </row>
    <row r="79" spans="1:9" s="48" customFormat="1" x14ac:dyDescent="0.3">
      <c r="A79" s="70" t="s">
        <v>241</v>
      </c>
      <c r="B79" s="50" t="s">
        <v>242</v>
      </c>
      <c r="C79" s="71" t="s">
        <v>785</v>
      </c>
      <c r="D79" s="198">
        <f>D21-D36</f>
        <v>5.2999999999999972</v>
      </c>
      <c r="E79" s="199">
        <f>E21-E36</f>
        <v>4.7999999999999972</v>
      </c>
      <c r="F79" s="199">
        <f>E79-D79</f>
        <v>-0.5</v>
      </c>
      <c r="G79" s="199">
        <f>E79/D79*100</f>
        <v>90.566037735849051</v>
      </c>
      <c r="H79" s="200" t="s">
        <v>919</v>
      </c>
      <c r="I79" s="43"/>
    </row>
    <row r="80" spans="1:9" s="48" customFormat="1" x14ac:dyDescent="0.3">
      <c r="A80" s="51" t="s">
        <v>243</v>
      </c>
      <c r="B80" s="52" t="s">
        <v>163</v>
      </c>
      <c r="C80" s="53" t="s">
        <v>785</v>
      </c>
      <c r="D80" s="54" t="s">
        <v>919</v>
      </c>
      <c r="E80" s="166" t="s">
        <v>919</v>
      </c>
      <c r="F80" s="166" t="s">
        <v>919</v>
      </c>
      <c r="G80" s="166" t="s">
        <v>919</v>
      </c>
      <c r="H80" s="167" t="s">
        <v>919</v>
      </c>
      <c r="I80" s="43"/>
    </row>
    <row r="81" spans="1:9" s="48" customFormat="1" ht="31.2" x14ac:dyDescent="0.3">
      <c r="A81" s="51" t="s">
        <v>244</v>
      </c>
      <c r="B81" s="58" t="s">
        <v>164</v>
      </c>
      <c r="C81" s="53" t="s">
        <v>785</v>
      </c>
      <c r="D81" s="54" t="s">
        <v>919</v>
      </c>
      <c r="E81" s="166" t="s">
        <v>919</v>
      </c>
      <c r="F81" s="166" t="s">
        <v>919</v>
      </c>
      <c r="G81" s="166" t="s">
        <v>919</v>
      </c>
      <c r="H81" s="167" t="s">
        <v>919</v>
      </c>
      <c r="I81" s="43"/>
    </row>
    <row r="82" spans="1:9" s="48" customFormat="1" ht="31.2" x14ac:dyDescent="0.3">
      <c r="A82" s="51" t="s">
        <v>245</v>
      </c>
      <c r="B82" s="58" t="s">
        <v>165</v>
      </c>
      <c r="C82" s="53" t="s">
        <v>785</v>
      </c>
      <c r="D82" s="54" t="s">
        <v>919</v>
      </c>
      <c r="E82" s="166" t="s">
        <v>919</v>
      </c>
      <c r="F82" s="166" t="s">
        <v>919</v>
      </c>
      <c r="G82" s="166" t="s">
        <v>919</v>
      </c>
      <c r="H82" s="167" t="s">
        <v>919</v>
      </c>
      <c r="I82" s="43"/>
    </row>
    <row r="83" spans="1:9" s="48" customFormat="1" ht="31.2" x14ac:dyDescent="0.3">
      <c r="A83" s="51" t="s">
        <v>246</v>
      </c>
      <c r="B83" s="58" t="s">
        <v>166</v>
      </c>
      <c r="C83" s="53" t="s">
        <v>785</v>
      </c>
      <c r="D83" s="54" t="s">
        <v>919</v>
      </c>
      <c r="E83" s="166" t="s">
        <v>919</v>
      </c>
      <c r="F83" s="166" t="s">
        <v>919</v>
      </c>
      <c r="G83" s="166" t="s">
        <v>919</v>
      </c>
      <c r="H83" s="167" t="s">
        <v>919</v>
      </c>
      <c r="I83" s="43"/>
    </row>
    <row r="84" spans="1:9" s="48" customFormat="1" x14ac:dyDescent="0.3">
      <c r="A84" s="51" t="s">
        <v>247</v>
      </c>
      <c r="B84" s="52" t="s">
        <v>167</v>
      </c>
      <c r="C84" s="53" t="s">
        <v>785</v>
      </c>
      <c r="D84" s="54" t="s">
        <v>919</v>
      </c>
      <c r="E84" s="166" t="s">
        <v>919</v>
      </c>
      <c r="F84" s="166" t="s">
        <v>919</v>
      </c>
      <c r="G84" s="166" t="s">
        <v>919</v>
      </c>
      <c r="H84" s="167" t="s">
        <v>919</v>
      </c>
      <c r="I84" s="43"/>
    </row>
    <row r="85" spans="1:9" s="48" customFormat="1" x14ac:dyDescent="0.3">
      <c r="A85" s="51" t="s">
        <v>248</v>
      </c>
      <c r="B85" s="52" t="s">
        <v>168</v>
      </c>
      <c r="C85" s="53" t="s">
        <v>785</v>
      </c>
      <c r="D85" s="54">
        <v>2.2999999999999998</v>
      </c>
      <c r="E85" s="166">
        <v>0.8</v>
      </c>
      <c r="F85" s="166">
        <f>E85-D85</f>
        <v>-1.4999999999999998</v>
      </c>
      <c r="G85" s="201">
        <f>E85/D85*100</f>
        <v>34.782608695652179</v>
      </c>
      <c r="H85" s="167" t="s">
        <v>919</v>
      </c>
      <c r="I85" s="43"/>
    </row>
    <row r="86" spans="1:9" s="48" customFormat="1" x14ac:dyDescent="0.3">
      <c r="A86" s="51" t="s">
        <v>249</v>
      </c>
      <c r="B86" s="52" t="s">
        <v>169</v>
      </c>
      <c r="C86" s="53" t="s">
        <v>785</v>
      </c>
      <c r="D86" s="54" t="s">
        <v>919</v>
      </c>
      <c r="E86" s="55" t="s">
        <v>919</v>
      </c>
      <c r="F86" s="55" t="s">
        <v>919</v>
      </c>
      <c r="G86" s="55" t="s">
        <v>919</v>
      </c>
      <c r="H86" s="156" t="s">
        <v>919</v>
      </c>
      <c r="I86" s="43"/>
    </row>
    <row r="87" spans="1:9" s="48" customFormat="1" x14ac:dyDescent="0.3">
      <c r="A87" s="51" t="s">
        <v>250</v>
      </c>
      <c r="B87" s="52" t="s">
        <v>171</v>
      </c>
      <c r="C87" s="53" t="s">
        <v>785</v>
      </c>
      <c r="D87" s="54" t="s">
        <v>919</v>
      </c>
      <c r="E87" s="55" t="s">
        <v>919</v>
      </c>
      <c r="F87" s="55" t="s">
        <v>919</v>
      </c>
      <c r="G87" s="55" t="s">
        <v>919</v>
      </c>
      <c r="H87" s="156" t="s">
        <v>919</v>
      </c>
      <c r="I87" s="43"/>
    </row>
    <row r="88" spans="1:9" s="48" customFormat="1" x14ac:dyDescent="0.3">
      <c r="A88" s="51" t="s">
        <v>251</v>
      </c>
      <c r="B88" s="52" t="s">
        <v>173</v>
      </c>
      <c r="C88" s="53" t="s">
        <v>785</v>
      </c>
      <c r="D88" s="54" t="s">
        <v>919</v>
      </c>
      <c r="E88" s="55" t="s">
        <v>919</v>
      </c>
      <c r="F88" s="55" t="s">
        <v>919</v>
      </c>
      <c r="G88" s="55" t="s">
        <v>919</v>
      </c>
      <c r="H88" s="156" t="s">
        <v>919</v>
      </c>
      <c r="I88" s="43"/>
    </row>
    <row r="89" spans="1:9" s="48" customFormat="1" x14ac:dyDescent="0.3">
      <c r="A89" s="51" t="s">
        <v>252</v>
      </c>
      <c r="B89" s="52" t="s">
        <v>175</v>
      </c>
      <c r="C89" s="53" t="s">
        <v>785</v>
      </c>
      <c r="D89" s="54" t="s">
        <v>919</v>
      </c>
      <c r="E89" s="55" t="s">
        <v>919</v>
      </c>
      <c r="F89" s="55" t="s">
        <v>919</v>
      </c>
      <c r="G89" s="55" t="s">
        <v>919</v>
      </c>
      <c r="H89" s="156" t="s">
        <v>919</v>
      </c>
      <c r="I89" s="43"/>
    </row>
    <row r="90" spans="1:9" s="48" customFormat="1" ht="31.2" x14ac:dyDescent="0.3">
      <c r="A90" s="51" t="s">
        <v>253</v>
      </c>
      <c r="B90" s="56" t="s">
        <v>177</v>
      </c>
      <c r="C90" s="53" t="s">
        <v>785</v>
      </c>
      <c r="D90" s="54" t="s">
        <v>919</v>
      </c>
      <c r="E90" s="55" t="s">
        <v>919</v>
      </c>
      <c r="F90" s="55" t="s">
        <v>919</v>
      </c>
      <c r="G90" s="55" t="s">
        <v>919</v>
      </c>
      <c r="H90" s="156" t="s">
        <v>919</v>
      </c>
      <c r="I90" s="43"/>
    </row>
    <row r="91" spans="1:9" s="48" customFormat="1" x14ac:dyDescent="0.3">
      <c r="A91" s="51" t="s">
        <v>254</v>
      </c>
      <c r="B91" s="58" t="s">
        <v>91</v>
      </c>
      <c r="C91" s="53" t="s">
        <v>785</v>
      </c>
      <c r="D91" s="54" t="s">
        <v>919</v>
      </c>
      <c r="E91" s="55" t="s">
        <v>919</v>
      </c>
      <c r="F91" s="55" t="s">
        <v>919</v>
      </c>
      <c r="G91" s="55" t="s">
        <v>919</v>
      </c>
      <c r="H91" s="156" t="s">
        <v>919</v>
      </c>
      <c r="I91" s="43"/>
    </row>
    <row r="92" spans="1:9" s="48" customFormat="1" x14ac:dyDescent="0.3">
      <c r="A92" s="51" t="s">
        <v>255</v>
      </c>
      <c r="B92" s="57" t="s">
        <v>92</v>
      </c>
      <c r="C92" s="53" t="s">
        <v>785</v>
      </c>
      <c r="D92" s="54" t="s">
        <v>919</v>
      </c>
      <c r="E92" s="55" t="s">
        <v>919</v>
      </c>
      <c r="F92" s="55" t="s">
        <v>919</v>
      </c>
      <c r="G92" s="55" t="s">
        <v>919</v>
      </c>
      <c r="H92" s="156" t="s">
        <v>919</v>
      </c>
      <c r="I92" s="43"/>
    </row>
    <row r="93" spans="1:9" s="48" customFormat="1" x14ac:dyDescent="0.3">
      <c r="A93" s="51" t="s">
        <v>256</v>
      </c>
      <c r="B93" s="52" t="s">
        <v>181</v>
      </c>
      <c r="C93" s="53" t="s">
        <v>785</v>
      </c>
      <c r="D93" s="54">
        <v>3</v>
      </c>
      <c r="E93" s="55">
        <v>4</v>
      </c>
      <c r="F93" s="55">
        <f>E93-D93</f>
        <v>1</v>
      </c>
      <c r="G93" s="157">
        <f>E93/D93*100</f>
        <v>133.33333333333331</v>
      </c>
      <c r="H93" s="156" t="s">
        <v>919</v>
      </c>
      <c r="I93" s="43"/>
    </row>
    <row r="94" spans="1:9" s="48" customFormat="1" x14ac:dyDescent="0.3">
      <c r="A94" s="51" t="s">
        <v>257</v>
      </c>
      <c r="B94" s="72" t="s">
        <v>258</v>
      </c>
      <c r="C94" s="53" t="s">
        <v>785</v>
      </c>
      <c r="D94" s="54">
        <f>D95-D101</f>
        <v>-3</v>
      </c>
      <c r="E94" s="166">
        <f>E95-E101</f>
        <v>-2.7</v>
      </c>
      <c r="F94" s="166">
        <f t="shared" ref="F94" si="8">E94-D94</f>
        <v>0.29999999999999982</v>
      </c>
      <c r="G94" s="166">
        <f t="shared" ref="G94" si="9">E94/D94*100</f>
        <v>90</v>
      </c>
      <c r="H94" s="167" t="s">
        <v>919</v>
      </c>
      <c r="I94" s="43"/>
    </row>
    <row r="95" spans="1:9" s="48" customFormat="1" x14ac:dyDescent="0.3">
      <c r="A95" s="51" t="s">
        <v>25</v>
      </c>
      <c r="B95" s="56" t="s">
        <v>259</v>
      </c>
      <c r="C95" s="53" t="s">
        <v>785</v>
      </c>
      <c r="D95" s="54">
        <v>0.4</v>
      </c>
      <c r="E95" s="55">
        <v>1.3</v>
      </c>
      <c r="F95" s="55">
        <f t="shared" ref="F95:F100" si="10">E95-D95</f>
        <v>0.9</v>
      </c>
      <c r="G95" s="55">
        <f t="shared" ref="G95:G100" si="11">E95/D95*100</f>
        <v>325</v>
      </c>
      <c r="H95" s="156" t="s">
        <v>919</v>
      </c>
      <c r="I95" s="43"/>
    </row>
    <row r="96" spans="1:9" s="48" customFormat="1" x14ac:dyDescent="0.3">
      <c r="A96" s="51" t="s">
        <v>260</v>
      </c>
      <c r="B96" s="58" t="s">
        <v>261</v>
      </c>
      <c r="C96" s="53" t="s">
        <v>785</v>
      </c>
      <c r="D96" s="54">
        <v>0</v>
      </c>
      <c r="E96" s="55">
        <v>0</v>
      </c>
      <c r="F96" s="55">
        <f t="shared" si="10"/>
        <v>0</v>
      </c>
      <c r="G96" s="55">
        <v>0</v>
      </c>
      <c r="H96" s="156" t="s">
        <v>919</v>
      </c>
      <c r="I96" s="43"/>
    </row>
    <row r="97" spans="1:9" s="48" customFormat="1" x14ac:dyDescent="0.3">
      <c r="A97" s="51" t="s">
        <v>262</v>
      </c>
      <c r="B97" s="58" t="s">
        <v>263</v>
      </c>
      <c r="C97" s="53" t="s">
        <v>785</v>
      </c>
      <c r="D97" s="54">
        <v>0</v>
      </c>
      <c r="E97" s="55">
        <v>0.3</v>
      </c>
      <c r="F97" s="55">
        <f t="shared" si="10"/>
        <v>0.3</v>
      </c>
      <c r="G97" s="55">
        <v>0</v>
      </c>
      <c r="H97" s="156" t="s">
        <v>919</v>
      </c>
      <c r="I97" s="43"/>
    </row>
    <row r="98" spans="1:9" s="48" customFormat="1" x14ac:dyDescent="0.3">
      <c r="A98" s="51" t="s">
        <v>264</v>
      </c>
      <c r="B98" s="58" t="s">
        <v>265</v>
      </c>
      <c r="C98" s="53" t="s">
        <v>785</v>
      </c>
      <c r="D98" s="54">
        <v>0.3</v>
      </c>
      <c r="E98" s="55">
        <v>0.8</v>
      </c>
      <c r="F98" s="55">
        <f t="shared" si="10"/>
        <v>0.5</v>
      </c>
      <c r="G98" s="157">
        <f t="shared" si="11"/>
        <v>266.66666666666669</v>
      </c>
      <c r="H98" s="156" t="s">
        <v>919</v>
      </c>
      <c r="I98" s="43"/>
    </row>
    <row r="99" spans="1:9" s="48" customFormat="1" x14ac:dyDescent="0.3">
      <c r="A99" s="51" t="s">
        <v>266</v>
      </c>
      <c r="B99" s="60" t="s">
        <v>267</v>
      </c>
      <c r="C99" s="53" t="s">
        <v>785</v>
      </c>
      <c r="D99" s="54">
        <v>0.3</v>
      </c>
      <c r="E99" s="55">
        <v>0.8</v>
      </c>
      <c r="F99" s="55">
        <f t="shared" si="10"/>
        <v>0.5</v>
      </c>
      <c r="G99" s="157">
        <f t="shared" si="11"/>
        <v>266.66666666666669</v>
      </c>
      <c r="H99" s="156" t="s">
        <v>919</v>
      </c>
      <c r="I99" s="43"/>
    </row>
    <row r="100" spans="1:9" s="48" customFormat="1" x14ac:dyDescent="0.3">
      <c r="A100" s="51" t="s">
        <v>268</v>
      </c>
      <c r="B100" s="57" t="s">
        <v>269</v>
      </c>
      <c r="C100" s="53" t="s">
        <v>785</v>
      </c>
      <c r="D100" s="54">
        <v>0.1</v>
      </c>
      <c r="E100" s="55">
        <v>0.2</v>
      </c>
      <c r="F100" s="55">
        <f t="shared" si="10"/>
        <v>0.1</v>
      </c>
      <c r="G100" s="55">
        <f t="shared" si="11"/>
        <v>200</v>
      </c>
      <c r="H100" s="156" t="s">
        <v>919</v>
      </c>
      <c r="I100" s="43"/>
    </row>
    <row r="101" spans="1:9" s="48" customFormat="1" x14ac:dyDescent="0.3">
      <c r="A101" s="51" t="s">
        <v>26</v>
      </c>
      <c r="B101" s="59" t="s">
        <v>226</v>
      </c>
      <c r="C101" s="53" t="s">
        <v>785</v>
      </c>
      <c r="D101" s="54">
        <v>3.4</v>
      </c>
      <c r="E101" s="55">
        <v>4</v>
      </c>
      <c r="F101" s="55">
        <f t="shared" ref="F101:F107" si="12">E101-D101</f>
        <v>0.60000000000000009</v>
      </c>
      <c r="G101" s="157">
        <f t="shared" ref="G101:G107" si="13">E101/D101*100</f>
        <v>117.64705882352942</v>
      </c>
      <c r="H101" s="156" t="s">
        <v>919</v>
      </c>
      <c r="I101" s="43"/>
    </row>
    <row r="102" spans="1:9" s="48" customFormat="1" x14ac:dyDescent="0.3">
      <c r="A102" s="51" t="s">
        <v>270</v>
      </c>
      <c r="B102" s="57" t="s">
        <v>271</v>
      </c>
      <c r="C102" s="53" t="s">
        <v>785</v>
      </c>
      <c r="D102" s="54">
        <v>0</v>
      </c>
      <c r="E102" s="55">
        <v>0</v>
      </c>
      <c r="F102" s="55">
        <f t="shared" si="12"/>
        <v>0</v>
      </c>
      <c r="G102" s="55">
        <v>0</v>
      </c>
      <c r="H102" s="156" t="s">
        <v>919</v>
      </c>
      <c r="I102" s="43"/>
    </row>
    <row r="103" spans="1:9" s="48" customFormat="1" x14ac:dyDescent="0.3">
      <c r="A103" s="51" t="s">
        <v>272</v>
      </c>
      <c r="B103" s="57" t="s">
        <v>273</v>
      </c>
      <c r="C103" s="53" t="s">
        <v>785</v>
      </c>
      <c r="D103" s="54">
        <v>0.2</v>
      </c>
      <c r="E103" s="55">
        <v>0.1</v>
      </c>
      <c r="F103" s="55">
        <f t="shared" si="12"/>
        <v>-0.1</v>
      </c>
      <c r="G103" s="55">
        <f t="shared" si="13"/>
        <v>50</v>
      </c>
      <c r="H103" s="156" t="s">
        <v>919</v>
      </c>
      <c r="I103" s="43"/>
    </row>
    <row r="104" spans="1:9" s="48" customFormat="1" x14ac:dyDescent="0.3">
      <c r="A104" s="51" t="s">
        <v>274</v>
      </c>
      <c r="B104" s="57" t="s">
        <v>275</v>
      </c>
      <c r="C104" s="53" t="s">
        <v>785</v>
      </c>
      <c r="D104" s="54">
        <v>0.2</v>
      </c>
      <c r="E104" s="55">
        <v>0.6</v>
      </c>
      <c r="F104" s="55">
        <f t="shared" si="12"/>
        <v>0.39999999999999997</v>
      </c>
      <c r="G104" s="55">
        <f t="shared" si="13"/>
        <v>299.99999999999994</v>
      </c>
      <c r="H104" s="156" t="s">
        <v>919</v>
      </c>
      <c r="I104" s="43"/>
    </row>
    <row r="105" spans="1:9" s="48" customFormat="1" x14ac:dyDescent="0.3">
      <c r="A105" s="51" t="s">
        <v>276</v>
      </c>
      <c r="B105" s="60" t="s">
        <v>277</v>
      </c>
      <c r="C105" s="53" t="s">
        <v>785</v>
      </c>
      <c r="D105" s="54">
        <v>0.2</v>
      </c>
      <c r="E105" s="55">
        <v>0.6</v>
      </c>
      <c r="F105" s="55">
        <f t="shared" si="12"/>
        <v>0.39999999999999997</v>
      </c>
      <c r="G105" s="55">
        <f t="shared" si="13"/>
        <v>299.99999999999994</v>
      </c>
      <c r="H105" s="156" t="s">
        <v>919</v>
      </c>
      <c r="I105" s="43"/>
    </row>
    <row r="106" spans="1:9" s="48" customFormat="1" x14ac:dyDescent="0.3">
      <c r="A106" s="51" t="s">
        <v>278</v>
      </c>
      <c r="B106" s="57" t="s">
        <v>279</v>
      </c>
      <c r="C106" s="53" t="s">
        <v>785</v>
      </c>
      <c r="D106" s="54">
        <v>2.8</v>
      </c>
      <c r="E106" s="55">
        <v>2.7</v>
      </c>
      <c r="F106" s="55">
        <f t="shared" si="12"/>
        <v>-9.9999999999999645E-2</v>
      </c>
      <c r="G106" s="157">
        <f t="shared" si="13"/>
        <v>96.428571428571445</v>
      </c>
      <c r="H106" s="156" t="s">
        <v>919</v>
      </c>
      <c r="I106" s="43"/>
    </row>
    <row r="107" spans="1:9" s="48" customFormat="1" x14ac:dyDescent="0.3">
      <c r="A107" s="51" t="s">
        <v>280</v>
      </c>
      <c r="B107" s="72" t="s">
        <v>281</v>
      </c>
      <c r="C107" s="53" t="s">
        <v>785</v>
      </c>
      <c r="D107" s="54">
        <v>2.2999999999999998</v>
      </c>
      <c r="E107" s="55">
        <v>2.1</v>
      </c>
      <c r="F107" s="55">
        <f t="shared" si="12"/>
        <v>-0.19999999999999973</v>
      </c>
      <c r="G107" s="157">
        <f t="shared" si="13"/>
        <v>91.304347826086968</v>
      </c>
      <c r="H107" s="156" t="s">
        <v>919</v>
      </c>
      <c r="I107" s="43"/>
    </row>
    <row r="108" spans="1:9" s="48" customFormat="1" ht="31.2" x14ac:dyDescent="0.3">
      <c r="A108" s="51" t="s">
        <v>27</v>
      </c>
      <c r="B108" s="56" t="s">
        <v>282</v>
      </c>
      <c r="C108" s="53" t="s">
        <v>785</v>
      </c>
      <c r="D108" s="54" t="s">
        <v>919</v>
      </c>
      <c r="E108" s="55" t="s">
        <v>919</v>
      </c>
      <c r="F108" s="55" t="s">
        <v>919</v>
      </c>
      <c r="G108" s="55" t="s">
        <v>919</v>
      </c>
      <c r="H108" s="156" t="s">
        <v>919</v>
      </c>
      <c r="I108" s="43"/>
    </row>
    <row r="109" spans="1:9" s="48" customFormat="1" ht="31.2" x14ac:dyDescent="0.3">
      <c r="A109" s="51" t="s">
        <v>283</v>
      </c>
      <c r="B109" s="58" t="s">
        <v>164</v>
      </c>
      <c r="C109" s="53" t="s">
        <v>785</v>
      </c>
      <c r="D109" s="54" t="s">
        <v>919</v>
      </c>
      <c r="E109" s="55" t="s">
        <v>919</v>
      </c>
      <c r="F109" s="55" t="s">
        <v>919</v>
      </c>
      <c r="G109" s="55" t="s">
        <v>919</v>
      </c>
      <c r="H109" s="156" t="s">
        <v>919</v>
      </c>
      <c r="I109" s="43"/>
    </row>
    <row r="110" spans="1:9" s="48" customFormat="1" ht="31.2" x14ac:dyDescent="0.3">
      <c r="A110" s="51" t="s">
        <v>284</v>
      </c>
      <c r="B110" s="58" t="s">
        <v>165</v>
      </c>
      <c r="C110" s="53" t="s">
        <v>785</v>
      </c>
      <c r="D110" s="54" t="s">
        <v>919</v>
      </c>
      <c r="E110" s="55" t="s">
        <v>919</v>
      </c>
      <c r="F110" s="55" t="s">
        <v>919</v>
      </c>
      <c r="G110" s="55" t="s">
        <v>919</v>
      </c>
      <c r="H110" s="156" t="s">
        <v>919</v>
      </c>
      <c r="I110" s="43"/>
    </row>
    <row r="111" spans="1:9" s="48" customFormat="1" ht="31.2" x14ac:dyDescent="0.3">
      <c r="A111" s="51" t="s">
        <v>285</v>
      </c>
      <c r="B111" s="58" t="s">
        <v>166</v>
      </c>
      <c r="C111" s="53" t="s">
        <v>785</v>
      </c>
      <c r="D111" s="54" t="s">
        <v>919</v>
      </c>
      <c r="E111" s="55" t="s">
        <v>919</v>
      </c>
      <c r="F111" s="55" t="s">
        <v>919</v>
      </c>
      <c r="G111" s="55" t="s">
        <v>919</v>
      </c>
      <c r="H111" s="156" t="s">
        <v>919</v>
      </c>
      <c r="I111" s="43"/>
    </row>
    <row r="112" spans="1:9" s="48" customFormat="1" x14ac:dyDescent="0.3">
      <c r="A112" s="51" t="s">
        <v>28</v>
      </c>
      <c r="B112" s="52" t="s">
        <v>167</v>
      </c>
      <c r="C112" s="53" t="s">
        <v>785</v>
      </c>
      <c r="D112" s="54" t="s">
        <v>919</v>
      </c>
      <c r="E112" s="55" t="s">
        <v>919</v>
      </c>
      <c r="F112" s="55" t="s">
        <v>919</v>
      </c>
      <c r="G112" s="55" t="s">
        <v>919</v>
      </c>
      <c r="H112" s="156" t="s">
        <v>919</v>
      </c>
      <c r="I112" s="43"/>
    </row>
    <row r="113" spans="1:9" s="48" customFormat="1" x14ac:dyDescent="0.3">
      <c r="A113" s="51" t="s">
        <v>29</v>
      </c>
      <c r="B113" s="52" t="s">
        <v>168</v>
      </c>
      <c r="C113" s="53" t="s">
        <v>785</v>
      </c>
      <c r="D113" s="54">
        <v>2.2999999999999998</v>
      </c>
      <c r="E113" s="55">
        <v>0.8</v>
      </c>
      <c r="F113" s="55">
        <f t="shared" ref="F113" si="14">E113-D113</f>
        <v>-1.4999999999999998</v>
      </c>
      <c r="G113" s="157">
        <f t="shared" ref="G113" si="15">E113/D113*100</f>
        <v>34.782608695652179</v>
      </c>
      <c r="H113" s="156" t="s">
        <v>919</v>
      </c>
      <c r="I113" s="43"/>
    </row>
    <row r="114" spans="1:9" s="48" customFormat="1" x14ac:dyDescent="0.3">
      <c r="A114" s="51" t="s">
        <v>30</v>
      </c>
      <c r="B114" s="52" t="s">
        <v>169</v>
      </c>
      <c r="C114" s="53" t="s">
        <v>785</v>
      </c>
      <c r="D114" s="54" t="s">
        <v>919</v>
      </c>
      <c r="E114" s="55" t="s">
        <v>919</v>
      </c>
      <c r="F114" s="55" t="s">
        <v>919</v>
      </c>
      <c r="G114" s="55" t="s">
        <v>919</v>
      </c>
      <c r="H114" s="156" t="s">
        <v>919</v>
      </c>
      <c r="I114" s="43"/>
    </row>
    <row r="115" spans="1:9" s="48" customFormat="1" x14ac:dyDescent="0.3">
      <c r="A115" s="51" t="s">
        <v>286</v>
      </c>
      <c r="B115" s="52" t="s">
        <v>171</v>
      </c>
      <c r="C115" s="53" t="s">
        <v>785</v>
      </c>
      <c r="D115" s="54" t="s">
        <v>919</v>
      </c>
      <c r="E115" s="55" t="s">
        <v>919</v>
      </c>
      <c r="F115" s="55" t="s">
        <v>919</v>
      </c>
      <c r="G115" s="55" t="s">
        <v>919</v>
      </c>
      <c r="H115" s="156" t="s">
        <v>919</v>
      </c>
      <c r="I115" s="43"/>
    </row>
    <row r="116" spans="1:9" s="48" customFormat="1" x14ac:dyDescent="0.3">
      <c r="A116" s="51" t="s">
        <v>287</v>
      </c>
      <c r="B116" s="52" t="s">
        <v>173</v>
      </c>
      <c r="C116" s="53" t="s">
        <v>785</v>
      </c>
      <c r="D116" s="54" t="s">
        <v>919</v>
      </c>
      <c r="E116" s="55" t="s">
        <v>919</v>
      </c>
      <c r="F116" s="55" t="s">
        <v>919</v>
      </c>
      <c r="G116" s="55" t="s">
        <v>919</v>
      </c>
      <c r="H116" s="156" t="s">
        <v>919</v>
      </c>
      <c r="I116" s="43"/>
    </row>
    <row r="117" spans="1:9" s="48" customFormat="1" x14ac:dyDescent="0.3">
      <c r="A117" s="51" t="s">
        <v>288</v>
      </c>
      <c r="B117" s="52" t="s">
        <v>175</v>
      </c>
      <c r="C117" s="53" t="s">
        <v>785</v>
      </c>
      <c r="D117" s="54" t="s">
        <v>919</v>
      </c>
      <c r="E117" s="55" t="s">
        <v>919</v>
      </c>
      <c r="F117" s="55" t="s">
        <v>919</v>
      </c>
      <c r="G117" s="55" t="s">
        <v>919</v>
      </c>
      <c r="H117" s="156" t="s">
        <v>919</v>
      </c>
      <c r="I117" s="43"/>
    </row>
    <row r="118" spans="1:9" s="48" customFormat="1" ht="31.2" x14ac:dyDescent="0.3">
      <c r="A118" s="51" t="s">
        <v>289</v>
      </c>
      <c r="B118" s="56" t="s">
        <v>177</v>
      </c>
      <c r="C118" s="53" t="s">
        <v>785</v>
      </c>
      <c r="D118" s="54" t="s">
        <v>919</v>
      </c>
      <c r="E118" s="55" t="s">
        <v>919</v>
      </c>
      <c r="F118" s="55" t="s">
        <v>919</v>
      </c>
      <c r="G118" s="55" t="s">
        <v>919</v>
      </c>
      <c r="H118" s="156" t="s">
        <v>919</v>
      </c>
      <c r="I118" s="43"/>
    </row>
    <row r="119" spans="1:9" s="48" customFormat="1" x14ac:dyDescent="0.3">
      <c r="A119" s="51" t="s">
        <v>290</v>
      </c>
      <c r="B119" s="57" t="s">
        <v>91</v>
      </c>
      <c r="C119" s="53" t="s">
        <v>785</v>
      </c>
      <c r="D119" s="54" t="s">
        <v>919</v>
      </c>
      <c r="E119" s="55" t="s">
        <v>919</v>
      </c>
      <c r="F119" s="55" t="s">
        <v>919</v>
      </c>
      <c r="G119" s="55" t="s">
        <v>919</v>
      </c>
      <c r="H119" s="156" t="s">
        <v>919</v>
      </c>
      <c r="I119" s="43"/>
    </row>
    <row r="120" spans="1:9" s="48" customFormat="1" x14ac:dyDescent="0.3">
      <c r="A120" s="51" t="s">
        <v>291</v>
      </c>
      <c r="B120" s="57" t="s">
        <v>92</v>
      </c>
      <c r="C120" s="53" t="s">
        <v>785</v>
      </c>
      <c r="D120" s="54" t="s">
        <v>919</v>
      </c>
      <c r="E120" s="55" t="s">
        <v>919</v>
      </c>
      <c r="F120" s="55" t="s">
        <v>919</v>
      </c>
      <c r="G120" s="55" t="s">
        <v>919</v>
      </c>
      <c r="H120" s="156" t="s">
        <v>919</v>
      </c>
      <c r="I120" s="43"/>
    </row>
    <row r="121" spans="1:9" s="48" customFormat="1" x14ac:dyDescent="0.3">
      <c r="A121" s="51" t="s">
        <v>292</v>
      </c>
      <c r="B121" s="52" t="s">
        <v>181</v>
      </c>
      <c r="C121" s="53" t="s">
        <v>785</v>
      </c>
      <c r="D121" s="54">
        <v>0</v>
      </c>
      <c r="E121" s="55">
        <v>1.3</v>
      </c>
      <c r="F121" s="55">
        <f t="shared" ref="F121:F122" si="16">E121-D121</f>
        <v>1.3</v>
      </c>
      <c r="G121" s="55">
        <v>0</v>
      </c>
      <c r="H121" s="156" t="s">
        <v>919</v>
      </c>
      <c r="I121" s="43"/>
    </row>
    <row r="122" spans="1:9" s="48" customFormat="1" x14ac:dyDescent="0.3">
      <c r="A122" s="51" t="s">
        <v>293</v>
      </c>
      <c r="B122" s="72" t="s">
        <v>294</v>
      </c>
      <c r="C122" s="53" t="s">
        <v>785</v>
      </c>
      <c r="D122" s="54">
        <v>1.6</v>
      </c>
      <c r="E122" s="166">
        <v>1.9</v>
      </c>
      <c r="F122" s="166">
        <f t="shared" si="16"/>
        <v>0.29999999999999982</v>
      </c>
      <c r="G122" s="201">
        <f t="shared" ref="G122" si="17">E122/D122*100</f>
        <v>118.74999999999997</v>
      </c>
      <c r="H122" s="167" t="s">
        <v>919</v>
      </c>
      <c r="I122" s="43"/>
    </row>
    <row r="123" spans="1:9" s="48" customFormat="1" x14ac:dyDescent="0.3">
      <c r="A123" s="51" t="s">
        <v>31</v>
      </c>
      <c r="B123" s="52" t="s">
        <v>163</v>
      </c>
      <c r="C123" s="53" t="s">
        <v>785</v>
      </c>
      <c r="D123" s="54" t="s">
        <v>919</v>
      </c>
      <c r="E123" s="166" t="s">
        <v>919</v>
      </c>
      <c r="F123" s="166" t="s">
        <v>919</v>
      </c>
      <c r="G123" s="166" t="s">
        <v>919</v>
      </c>
      <c r="H123" s="167" t="s">
        <v>919</v>
      </c>
      <c r="I123" s="43"/>
    </row>
    <row r="124" spans="1:9" s="48" customFormat="1" ht="31.2" x14ac:dyDescent="0.3">
      <c r="A124" s="51" t="s">
        <v>295</v>
      </c>
      <c r="B124" s="58" t="s">
        <v>164</v>
      </c>
      <c r="C124" s="53" t="s">
        <v>785</v>
      </c>
      <c r="D124" s="54" t="s">
        <v>919</v>
      </c>
      <c r="E124" s="166" t="s">
        <v>919</v>
      </c>
      <c r="F124" s="166" t="s">
        <v>919</v>
      </c>
      <c r="G124" s="166" t="s">
        <v>919</v>
      </c>
      <c r="H124" s="167" t="s">
        <v>919</v>
      </c>
      <c r="I124" s="43"/>
    </row>
    <row r="125" spans="1:9" s="48" customFormat="1" ht="31.2" x14ac:dyDescent="0.3">
      <c r="A125" s="51" t="s">
        <v>296</v>
      </c>
      <c r="B125" s="58" t="s">
        <v>165</v>
      </c>
      <c r="C125" s="53" t="s">
        <v>785</v>
      </c>
      <c r="D125" s="54" t="s">
        <v>919</v>
      </c>
      <c r="E125" s="166" t="s">
        <v>919</v>
      </c>
      <c r="F125" s="166" t="s">
        <v>919</v>
      </c>
      <c r="G125" s="166" t="s">
        <v>919</v>
      </c>
      <c r="H125" s="167" t="s">
        <v>919</v>
      </c>
      <c r="I125" s="43"/>
    </row>
    <row r="126" spans="1:9" s="48" customFormat="1" ht="31.2" x14ac:dyDescent="0.3">
      <c r="A126" s="51" t="s">
        <v>297</v>
      </c>
      <c r="B126" s="58" t="s">
        <v>166</v>
      </c>
      <c r="C126" s="53" t="s">
        <v>785</v>
      </c>
      <c r="D126" s="54" t="s">
        <v>919</v>
      </c>
      <c r="E126" s="166" t="s">
        <v>919</v>
      </c>
      <c r="F126" s="166" t="s">
        <v>919</v>
      </c>
      <c r="G126" s="166" t="s">
        <v>919</v>
      </c>
      <c r="H126" s="167" t="s">
        <v>919</v>
      </c>
      <c r="I126" s="43"/>
    </row>
    <row r="127" spans="1:9" s="48" customFormat="1" x14ac:dyDescent="0.3">
      <c r="A127" s="51" t="s">
        <v>32</v>
      </c>
      <c r="B127" s="59" t="s">
        <v>298</v>
      </c>
      <c r="C127" s="53" t="s">
        <v>785</v>
      </c>
      <c r="D127" s="54" t="s">
        <v>919</v>
      </c>
      <c r="E127" s="166" t="s">
        <v>919</v>
      </c>
      <c r="F127" s="166" t="s">
        <v>919</v>
      </c>
      <c r="G127" s="166" t="s">
        <v>919</v>
      </c>
      <c r="H127" s="167" t="s">
        <v>919</v>
      </c>
      <c r="I127" s="43"/>
    </row>
    <row r="128" spans="1:9" s="48" customFormat="1" x14ac:dyDescent="0.3">
      <c r="A128" s="51" t="s">
        <v>33</v>
      </c>
      <c r="B128" s="59" t="s">
        <v>299</v>
      </c>
      <c r="C128" s="53" t="s">
        <v>785</v>
      </c>
      <c r="D128" s="54">
        <v>1.5</v>
      </c>
      <c r="E128" s="166">
        <v>1.2</v>
      </c>
      <c r="F128" s="166">
        <f t="shared" ref="F128" si="18">E128-D128</f>
        <v>-0.30000000000000004</v>
      </c>
      <c r="G128" s="201">
        <f t="shared" ref="G128" si="19">E128/D128*100</f>
        <v>80</v>
      </c>
      <c r="H128" s="167" t="s">
        <v>919</v>
      </c>
      <c r="I128" s="43"/>
    </row>
    <row r="129" spans="1:9" s="48" customFormat="1" x14ac:dyDescent="0.3">
      <c r="A129" s="51" t="s">
        <v>34</v>
      </c>
      <c r="B129" s="59" t="s">
        <v>300</v>
      </c>
      <c r="C129" s="53" t="s">
        <v>785</v>
      </c>
      <c r="D129" s="54" t="s">
        <v>919</v>
      </c>
      <c r="E129" s="166" t="s">
        <v>919</v>
      </c>
      <c r="F129" s="166" t="s">
        <v>919</v>
      </c>
      <c r="G129" s="166" t="s">
        <v>919</v>
      </c>
      <c r="H129" s="167" t="s">
        <v>919</v>
      </c>
      <c r="I129" s="43"/>
    </row>
    <row r="130" spans="1:9" s="48" customFormat="1" x14ac:dyDescent="0.3">
      <c r="A130" s="51" t="s">
        <v>301</v>
      </c>
      <c r="B130" s="59" t="s">
        <v>302</v>
      </c>
      <c r="C130" s="53" t="s">
        <v>785</v>
      </c>
      <c r="D130" s="54" t="s">
        <v>919</v>
      </c>
      <c r="E130" s="166" t="s">
        <v>919</v>
      </c>
      <c r="F130" s="166" t="s">
        <v>919</v>
      </c>
      <c r="G130" s="166" t="s">
        <v>919</v>
      </c>
      <c r="H130" s="167" t="s">
        <v>919</v>
      </c>
      <c r="I130" s="43"/>
    </row>
    <row r="131" spans="1:9" s="48" customFormat="1" x14ac:dyDescent="0.3">
      <c r="A131" s="51" t="s">
        <v>303</v>
      </c>
      <c r="B131" s="59" t="s">
        <v>304</v>
      </c>
      <c r="C131" s="53" t="s">
        <v>785</v>
      </c>
      <c r="D131" s="54" t="s">
        <v>919</v>
      </c>
      <c r="E131" s="166" t="s">
        <v>919</v>
      </c>
      <c r="F131" s="166" t="s">
        <v>919</v>
      </c>
      <c r="G131" s="166" t="s">
        <v>919</v>
      </c>
      <c r="H131" s="167" t="s">
        <v>919</v>
      </c>
      <c r="I131" s="43"/>
    </row>
    <row r="132" spans="1:9" s="48" customFormat="1" x14ac:dyDescent="0.3">
      <c r="A132" s="51" t="s">
        <v>305</v>
      </c>
      <c r="B132" s="59" t="s">
        <v>306</v>
      </c>
      <c r="C132" s="53" t="s">
        <v>785</v>
      </c>
      <c r="D132" s="54" t="s">
        <v>919</v>
      </c>
      <c r="E132" s="166" t="s">
        <v>919</v>
      </c>
      <c r="F132" s="166" t="s">
        <v>919</v>
      </c>
      <c r="G132" s="166" t="s">
        <v>919</v>
      </c>
      <c r="H132" s="167" t="s">
        <v>919</v>
      </c>
      <c r="I132" s="43"/>
    </row>
    <row r="133" spans="1:9" s="48" customFormat="1" ht="31.2" x14ac:dyDescent="0.3">
      <c r="A133" s="51" t="s">
        <v>307</v>
      </c>
      <c r="B133" s="59" t="s">
        <v>177</v>
      </c>
      <c r="C133" s="53" t="s">
        <v>785</v>
      </c>
      <c r="D133" s="54" t="s">
        <v>919</v>
      </c>
      <c r="E133" s="166" t="s">
        <v>919</v>
      </c>
      <c r="F133" s="166" t="s">
        <v>919</v>
      </c>
      <c r="G133" s="166" t="s">
        <v>919</v>
      </c>
      <c r="H133" s="167" t="s">
        <v>919</v>
      </c>
      <c r="I133" s="43"/>
    </row>
    <row r="134" spans="1:9" s="48" customFormat="1" x14ac:dyDescent="0.3">
      <c r="A134" s="51" t="s">
        <v>308</v>
      </c>
      <c r="B134" s="57" t="s">
        <v>309</v>
      </c>
      <c r="C134" s="53" t="s">
        <v>785</v>
      </c>
      <c r="D134" s="54" t="s">
        <v>919</v>
      </c>
      <c r="E134" s="166" t="s">
        <v>919</v>
      </c>
      <c r="F134" s="166" t="s">
        <v>919</v>
      </c>
      <c r="G134" s="166" t="s">
        <v>919</v>
      </c>
      <c r="H134" s="167" t="s">
        <v>919</v>
      </c>
      <c r="I134" s="43"/>
    </row>
    <row r="135" spans="1:9" s="48" customFormat="1" x14ac:dyDescent="0.3">
      <c r="A135" s="51" t="s">
        <v>310</v>
      </c>
      <c r="B135" s="57" t="s">
        <v>92</v>
      </c>
      <c r="C135" s="53" t="s">
        <v>785</v>
      </c>
      <c r="D135" s="54" t="s">
        <v>919</v>
      </c>
      <c r="E135" s="166" t="s">
        <v>919</v>
      </c>
      <c r="F135" s="166" t="s">
        <v>919</v>
      </c>
      <c r="G135" s="166" t="s">
        <v>919</v>
      </c>
      <c r="H135" s="167" t="s">
        <v>919</v>
      </c>
      <c r="I135" s="43"/>
    </row>
    <row r="136" spans="1:9" s="48" customFormat="1" x14ac:dyDescent="0.3">
      <c r="A136" s="51" t="s">
        <v>311</v>
      </c>
      <c r="B136" s="59" t="s">
        <v>312</v>
      </c>
      <c r="C136" s="53" t="s">
        <v>785</v>
      </c>
      <c r="D136" s="54">
        <v>0.1</v>
      </c>
      <c r="E136" s="166">
        <v>0.7</v>
      </c>
      <c r="F136" s="166">
        <f t="shared" ref="F136:F137" si="20">E136-D136</f>
        <v>0.6</v>
      </c>
      <c r="G136" s="166">
        <f t="shared" ref="G136:G137" si="21">E136/D136*100</f>
        <v>699.99999999999989</v>
      </c>
      <c r="H136" s="167" t="s">
        <v>919</v>
      </c>
      <c r="I136" s="43"/>
    </row>
    <row r="137" spans="1:9" s="48" customFormat="1" x14ac:dyDescent="0.3">
      <c r="A137" s="51" t="s">
        <v>313</v>
      </c>
      <c r="B137" s="72" t="s">
        <v>314</v>
      </c>
      <c r="C137" s="53" t="s">
        <v>785</v>
      </c>
      <c r="D137" s="54">
        <f>D107-D122</f>
        <v>0.69999999999999973</v>
      </c>
      <c r="E137" s="166">
        <f>E107-E122</f>
        <v>0.20000000000000018</v>
      </c>
      <c r="F137" s="166">
        <f t="shared" si="20"/>
        <v>-0.49999999999999956</v>
      </c>
      <c r="G137" s="201">
        <f t="shared" si="21"/>
        <v>28.571428571428608</v>
      </c>
      <c r="H137" s="167" t="s">
        <v>919</v>
      </c>
      <c r="I137" s="43"/>
    </row>
    <row r="138" spans="1:9" s="48" customFormat="1" x14ac:dyDescent="0.3">
      <c r="A138" s="51" t="s">
        <v>35</v>
      </c>
      <c r="B138" s="52" t="s">
        <v>163</v>
      </c>
      <c r="C138" s="53" t="s">
        <v>785</v>
      </c>
      <c r="D138" s="54" t="s">
        <v>919</v>
      </c>
      <c r="E138" s="166" t="s">
        <v>919</v>
      </c>
      <c r="F138" s="166" t="s">
        <v>919</v>
      </c>
      <c r="G138" s="166" t="s">
        <v>919</v>
      </c>
      <c r="H138" s="167" t="s">
        <v>919</v>
      </c>
      <c r="I138" s="43"/>
    </row>
    <row r="139" spans="1:9" s="48" customFormat="1" ht="31.2" x14ac:dyDescent="0.3">
      <c r="A139" s="51" t="s">
        <v>315</v>
      </c>
      <c r="B139" s="58" t="s">
        <v>164</v>
      </c>
      <c r="C139" s="53" t="s">
        <v>785</v>
      </c>
      <c r="D139" s="54" t="s">
        <v>919</v>
      </c>
      <c r="E139" s="166" t="s">
        <v>919</v>
      </c>
      <c r="F139" s="166" t="s">
        <v>919</v>
      </c>
      <c r="G139" s="166" t="s">
        <v>919</v>
      </c>
      <c r="H139" s="167" t="s">
        <v>919</v>
      </c>
      <c r="I139" s="43"/>
    </row>
    <row r="140" spans="1:9" s="48" customFormat="1" ht="31.2" x14ac:dyDescent="0.3">
      <c r="A140" s="51" t="s">
        <v>316</v>
      </c>
      <c r="B140" s="58" t="s">
        <v>165</v>
      </c>
      <c r="C140" s="53" t="s">
        <v>785</v>
      </c>
      <c r="D140" s="54" t="s">
        <v>919</v>
      </c>
      <c r="E140" s="166" t="s">
        <v>919</v>
      </c>
      <c r="F140" s="166" t="s">
        <v>919</v>
      </c>
      <c r="G140" s="166" t="s">
        <v>919</v>
      </c>
      <c r="H140" s="167" t="s">
        <v>919</v>
      </c>
      <c r="I140" s="43"/>
    </row>
    <row r="141" spans="1:9" s="48" customFormat="1" ht="31.2" x14ac:dyDescent="0.3">
      <c r="A141" s="51" t="s">
        <v>317</v>
      </c>
      <c r="B141" s="58" t="s">
        <v>166</v>
      </c>
      <c r="C141" s="53" t="s">
        <v>785</v>
      </c>
      <c r="D141" s="54" t="s">
        <v>919</v>
      </c>
      <c r="E141" s="166" t="s">
        <v>919</v>
      </c>
      <c r="F141" s="166" t="s">
        <v>919</v>
      </c>
      <c r="G141" s="166" t="s">
        <v>919</v>
      </c>
      <c r="H141" s="167" t="s">
        <v>919</v>
      </c>
      <c r="I141" s="43"/>
    </row>
    <row r="142" spans="1:9" s="48" customFormat="1" x14ac:dyDescent="0.3">
      <c r="A142" s="51" t="s">
        <v>36</v>
      </c>
      <c r="B142" s="52" t="s">
        <v>167</v>
      </c>
      <c r="C142" s="53" t="s">
        <v>785</v>
      </c>
      <c r="D142" s="54" t="s">
        <v>919</v>
      </c>
      <c r="E142" s="166" t="s">
        <v>919</v>
      </c>
      <c r="F142" s="166" t="s">
        <v>919</v>
      </c>
      <c r="G142" s="166" t="s">
        <v>919</v>
      </c>
      <c r="H142" s="167" t="s">
        <v>919</v>
      </c>
      <c r="I142" s="43"/>
    </row>
    <row r="143" spans="1:9" s="48" customFormat="1" x14ac:dyDescent="0.3">
      <c r="A143" s="51" t="s">
        <v>37</v>
      </c>
      <c r="B143" s="52" t="s">
        <v>168</v>
      </c>
      <c r="C143" s="53" t="s">
        <v>785</v>
      </c>
      <c r="D143" s="54">
        <v>0.8</v>
      </c>
      <c r="E143" s="166">
        <v>-0.4</v>
      </c>
      <c r="F143" s="166">
        <f t="shared" ref="F143" si="22">E143-D143</f>
        <v>-1.2000000000000002</v>
      </c>
      <c r="G143" s="166">
        <v>0</v>
      </c>
      <c r="H143" s="167" t="s">
        <v>919</v>
      </c>
      <c r="I143" s="43"/>
    </row>
    <row r="144" spans="1:9" s="48" customFormat="1" x14ac:dyDescent="0.3">
      <c r="A144" s="51" t="s">
        <v>38</v>
      </c>
      <c r="B144" s="52" t="s">
        <v>169</v>
      </c>
      <c r="C144" s="53" t="s">
        <v>785</v>
      </c>
      <c r="D144" s="54" t="s">
        <v>919</v>
      </c>
      <c r="E144" s="166" t="s">
        <v>919</v>
      </c>
      <c r="F144" s="166" t="s">
        <v>919</v>
      </c>
      <c r="G144" s="166" t="s">
        <v>919</v>
      </c>
      <c r="H144" s="167" t="s">
        <v>919</v>
      </c>
      <c r="I144" s="43"/>
    </row>
    <row r="145" spans="1:9" s="48" customFormat="1" x14ac:dyDescent="0.3">
      <c r="A145" s="51" t="s">
        <v>318</v>
      </c>
      <c r="B145" s="56" t="s">
        <v>171</v>
      </c>
      <c r="C145" s="53" t="s">
        <v>785</v>
      </c>
      <c r="D145" s="54" t="s">
        <v>919</v>
      </c>
      <c r="E145" s="166" t="s">
        <v>919</v>
      </c>
      <c r="F145" s="166" t="s">
        <v>919</v>
      </c>
      <c r="G145" s="166" t="s">
        <v>919</v>
      </c>
      <c r="H145" s="167" t="s">
        <v>919</v>
      </c>
      <c r="I145" s="43"/>
    </row>
    <row r="146" spans="1:9" s="48" customFormat="1" x14ac:dyDescent="0.3">
      <c r="A146" s="51" t="s">
        <v>319</v>
      </c>
      <c r="B146" s="52" t="s">
        <v>173</v>
      </c>
      <c r="C146" s="53" t="s">
        <v>785</v>
      </c>
      <c r="D146" s="54" t="s">
        <v>919</v>
      </c>
      <c r="E146" s="166" t="s">
        <v>919</v>
      </c>
      <c r="F146" s="166" t="s">
        <v>919</v>
      </c>
      <c r="G146" s="166" t="s">
        <v>919</v>
      </c>
      <c r="H146" s="167" t="s">
        <v>919</v>
      </c>
      <c r="I146" s="43"/>
    </row>
    <row r="147" spans="1:9" s="48" customFormat="1" x14ac:dyDescent="0.3">
      <c r="A147" s="51" t="s">
        <v>320</v>
      </c>
      <c r="B147" s="52" t="s">
        <v>175</v>
      </c>
      <c r="C147" s="53" t="s">
        <v>785</v>
      </c>
      <c r="D147" s="54" t="s">
        <v>919</v>
      </c>
      <c r="E147" s="166" t="s">
        <v>919</v>
      </c>
      <c r="F147" s="166" t="s">
        <v>919</v>
      </c>
      <c r="G147" s="166" t="s">
        <v>919</v>
      </c>
      <c r="H147" s="167" t="s">
        <v>919</v>
      </c>
      <c r="I147" s="43"/>
    </row>
    <row r="148" spans="1:9" s="48" customFormat="1" ht="31.2" x14ac:dyDescent="0.3">
      <c r="A148" s="51" t="s">
        <v>321</v>
      </c>
      <c r="B148" s="56" t="s">
        <v>177</v>
      </c>
      <c r="C148" s="53" t="s">
        <v>785</v>
      </c>
      <c r="D148" s="54" t="s">
        <v>919</v>
      </c>
      <c r="E148" s="166" t="s">
        <v>919</v>
      </c>
      <c r="F148" s="166" t="s">
        <v>919</v>
      </c>
      <c r="G148" s="166" t="s">
        <v>919</v>
      </c>
      <c r="H148" s="167" t="s">
        <v>919</v>
      </c>
      <c r="I148" s="43"/>
    </row>
    <row r="149" spans="1:9" s="48" customFormat="1" x14ac:dyDescent="0.3">
      <c r="A149" s="51" t="s">
        <v>322</v>
      </c>
      <c r="B149" s="57" t="s">
        <v>91</v>
      </c>
      <c r="C149" s="53" t="s">
        <v>785</v>
      </c>
      <c r="D149" s="54" t="s">
        <v>919</v>
      </c>
      <c r="E149" s="166" t="s">
        <v>919</v>
      </c>
      <c r="F149" s="166" t="s">
        <v>919</v>
      </c>
      <c r="G149" s="166" t="s">
        <v>919</v>
      </c>
      <c r="H149" s="167" t="s">
        <v>919</v>
      </c>
      <c r="I149" s="43"/>
    </row>
    <row r="150" spans="1:9" s="48" customFormat="1" x14ac:dyDescent="0.3">
      <c r="A150" s="51" t="s">
        <v>323</v>
      </c>
      <c r="B150" s="57" t="s">
        <v>92</v>
      </c>
      <c r="C150" s="53" t="s">
        <v>785</v>
      </c>
      <c r="D150" s="54" t="s">
        <v>919</v>
      </c>
      <c r="E150" s="166" t="s">
        <v>919</v>
      </c>
      <c r="F150" s="166" t="s">
        <v>919</v>
      </c>
      <c r="G150" s="166" t="s">
        <v>919</v>
      </c>
      <c r="H150" s="167" t="s">
        <v>919</v>
      </c>
      <c r="I150" s="43"/>
    </row>
    <row r="151" spans="1:9" s="48" customFormat="1" x14ac:dyDescent="0.3">
      <c r="A151" s="51" t="s">
        <v>324</v>
      </c>
      <c r="B151" s="52" t="s">
        <v>181</v>
      </c>
      <c r="C151" s="53" t="s">
        <v>785</v>
      </c>
      <c r="D151" s="54">
        <v>-0.1</v>
      </c>
      <c r="E151" s="166">
        <v>0.6</v>
      </c>
      <c r="F151" s="166">
        <f t="shared" ref="F151" si="23">E151-D151</f>
        <v>0.7</v>
      </c>
      <c r="G151" s="166">
        <v>0</v>
      </c>
      <c r="H151" s="167" t="s">
        <v>919</v>
      </c>
      <c r="I151" s="43"/>
    </row>
    <row r="152" spans="1:9" s="48" customFormat="1" x14ac:dyDescent="0.3">
      <c r="A152" s="51" t="s">
        <v>325</v>
      </c>
      <c r="B152" s="72" t="s">
        <v>326</v>
      </c>
      <c r="C152" s="53" t="s">
        <v>785</v>
      </c>
      <c r="D152" s="54">
        <v>0.69999999999999973</v>
      </c>
      <c r="E152" s="166">
        <v>0.20000000000000018</v>
      </c>
      <c r="F152" s="166">
        <v>-0.49999999999999956</v>
      </c>
      <c r="G152" s="201">
        <v>28.571428571428608</v>
      </c>
      <c r="H152" s="167" t="s">
        <v>919</v>
      </c>
      <c r="I152" s="43"/>
    </row>
    <row r="153" spans="1:9" s="48" customFormat="1" x14ac:dyDescent="0.3">
      <c r="A153" s="51" t="s">
        <v>39</v>
      </c>
      <c r="B153" s="59" t="s">
        <v>327</v>
      </c>
      <c r="C153" s="53" t="s">
        <v>785</v>
      </c>
      <c r="D153" s="54" t="s">
        <v>919</v>
      </c>
      <c r="E153" s="166" t="s">
        <v>919</v>
      </c>
      <c r="F153" s="166" t="s">
        <v>919</v>
      </c>
      <c r="G153" s="166" t="s">
        <v>919</v>
      </c>
      <c r="H153" s="167" t="s">
        <v>919</v>
      </c>
      <c r="I153" s="43"/>
    </row>
    <row r="154" spans="1:9" s="48" customFormat="1" x14ac:dyDescent="0.3">
      <c r="A154" s="51" t="s">
        <v>40</v>
      </c>
      <c r="B154" s="59" t="s">
        <v>328</v>
      </c>
      <c r="C154" s="53" t="s">
        <v>785</v>
      </c>
      <c r="D154" s="54" t="s">
        <v>919</v>
      </c>
      <c r="E154" s="166" t="s">
        <v>919</v>
      </c>
      <c r="F154" s="166" t="s">
        <v>919</v>
      </c>
      <c r="G154" s="166" t="s">
        <v>919</v>
      </c>
      <c r="H154" s="167" t="s">
        <v>919</v>
      </c>
      <c r="I154" s="43"/>
    </row>
    <row r="155" spans="1:9" s="48" customFormat="1" x14ac:dyDescent="0.3">
      <c r="A155" s="51" t="s">
        <v>41</v>
      </c>
      <c r="B155" s="59" t="s">
        <v>329</v>
      </c>
      <c r="C155" s="53" t="s">
        <v>785</v>
      </c>
      <c r="D155" s="54" t="s">
        <v>919</v>
      </c>
      <c r="E155" s="166" t="s">
        <v>919</v>
      </c>
      <c r="F155" s="166" t="s">
        <v>919</v>
      </c>
      <c r="G155" s="166" t="s">
        <v>919</v>
      </c>
      <c r="H155" s="167" t="s">
        <v>919</v>
      </c>
      <c r="I155" s="43"/>
    </row>
    <row r="156" spans="1:9" s="48" customFormat="1" ht="16.2" thickBot="1" x14ac:dyDescent="0.35">
      <c r="A156" s="66" t="s">
        <v>42</v>
      </c>
      <c r="B156" s="59" t="s">
        <v>330</v>
      </c>
      <c r="C156" s="68" t="s">
        <v>785</v>
      </c>
      <c r="D156" s="54">
        <v>0.69999999999999973</v>
      </c>
      <c r="E156" s="166">
        <v>0.20000000000000018</v>
      </c>
      <c r="F156" s="166">
        <v>-0.49999999999999956</v>
      </c>
      <c r="G156" s="201">
        <v>28.571428571428608</v>
      </c>
      <c r="H156" s="202" t="s">
        <v>919</v>
      </c>
      <c r="I156" s="43"/>
    </row>
    <row r="157" spans="1:9" s="48" customFormat="1" x14ac:dyDescent="0.3">
      <c r="A157" s="49" t="s">
        <v>331</v>
      </c>
      <c r="B157" s="50" t="s">
        <v>234</v>
      </c>
      <c r="C157" s="190" t="s">
        <v>332</v>
      </c>
      <c r="D157" s="191"/>
      <c r="E157" s="203"/>
      <c r="F157" s="203"/>
      <c r="G157" s="203"/>
      <c r="H157" s="204"/>
      <c r="I157" s="43"/>
    </row>
    <row r="158" spans="1:9" s="48" customFormat="1" ht="31.2" x14ac:dyDescent="0.3">
      <c r="A158" s="51" t="s">
        <v>43</v>
      </c>
      <c r="B158" s="59" t="s">
        <v>333</v>
      </c>
      <c r="C158" s="53" t="s">
        <v>785</v>
      </c>
      <c r="D158" s="54">
        <f>D107+D103+D67</f>
        <v>9.620000000000001</v>
      </c>
      <c r="E158" s="55">
        <f>E107+E103+E67</f>
        <v>10.100000000000001</v>
      </c>
      <c r="F158" s="55">
        <f t="shared" ref="F158" si="24">E158-D158</f>
        <v>0.48000000000000043</v>
      </c>
      <c r="G158" s="157">
        <f t="shared" ref="G158" si="25">E158/D158*100</f>
        <v>104.98960498960498</v>
      </c>
      <c r="H158" s="156" t="s">
        <v>919</v>
      </c>
      <c r="I158" s="43"/>
    </row>
    <row r="159" spans="1:9" s="48" customFormat="1" x14ac:dyDescent="0.3">
      <c r="A159" s="51" t="s">
        <v>44</v>
      </c>
      <c r="B159" s="59" t="s">
        <v>334</v>
      </c>
      <c r="C159" s="53" t="s">
        <v>785</v>
      </c>
      <c r="D159" s="54" t="s">
        <v>919</v>
      </c>
      <c r="E159" s="55" t="s">
        <v>919</v>
      </c>
      <c r="F159" s="55" t="s">
        <v>919</v>
      </c>
      <c r="G159" s="55" t="s">
        <v>919</v>
      </c>
      <c r="H159" s="156" t="s">
        <v>919</v>
      </c>
      <c r="I159" s="43"/>
    </row>
    <row r="160" spans="1:9" s="48" customFormat="1" x14ac:dyDescent="0.3">
      <c r="A160" s="51" t="s">
        <v>335</v>
      </c>
      <c r="B160" s="58" t="s">
        <v>336</v>
      </c>
      <c r="C160" s="53" t="s">
        <v>785</v>
      </c>
      <c r="D160" s="54" t="s">
        <v>919</v>
      </c>
      <c r="E160" s="55" t="s">
        <v>919</v>
      </c>
      <c r="F160" s="55" t="s">
        <v>919</v>
      </c>
      <c r="G160" s="55" t="s">
        <v>919</v>
      </c>
      <c r="H160" s="156" t="s">
        <v>919</v>
      </c>
      <c r="I160" s="43"/>
    </row>
    <row r="161" spans="1:9" s="48" customFormat="1" x14ac:dyDescent="0.3">
      <c r="A161" s="51" t="s">
        <v>45</v>
      </c>
      <c r="B161" s="59" t="s">
        <v>337</v>
      </c>
      <c r="C161" s="53" t="s">
        <v>785</v>
      </c>
      <c r="D161" s="54" t="s">
        <v>919</v>
      </c>
      <c r="E161" s="55" t="s">
        <v>919</v>
      </c>
      <c r="F161" s="55" t="s">
        <v>919</v>
      </c>
      <c r="G161" s="55" t="s">
        <v>919</v>
      </c>
      <c r="H161" s="156" t="s">
        <v>919</v>
      </c>
      <c r="I161" s="43"/>
    </row>
    <row r="162" spans="1:9" s="48" customFormat="1" x14ac:dyDescent="0.3">
      <c r="A162" s="62" t="s">
        <v>338</v>
      </c>
      <c r="B162" s="58" t="s">
        <v>339</v>
      </c>
      <c r="C162" s="53" t="s">
        <v>785</v>
      </c>
      <c r="D162" s="65" t="s">
        <v>919</v>
      </c>
      <c r="E162" s="162" t="s">
        <v>919</v>
      </c>
      <c r="F162" s="162" t="s">
        <v>919</v>
      </c>
      <c r="G162" s="162" t="s">
        <v>919</v>
      </c>
      <c r="H162" s="163" t="s">
        <v>919</v>
      </c>
      <c r="I162" s="43"/>
    </row>
    <row r="163" spans="1:9" s="48" customFormat="1" ht="31.8" thickBot="1" x14ac:dyDescent="0.35">
      <c r="A163" s="66" t="s">
        <v>46</v>
      </c>
      <c r="B163" s="73" t="s">
        <v>340</v>
      </c>
      <c r="C163" s="68" t="s">
        <v>332</v>
      </c>
      <c r="D163" s="69" t="s">
        <v>919</v>
      </c>
      <c r="E163" s="161" t="s">
        <v>919</v>
      </c>
      <c r="F163" s="161" t="s">
        <v>919</v>
      </c>
      <c r="G163" s="161" t="s">
        <v>919</v>
      </c>
      <c r="H163" s="164" t="s">
        <v>919</v>
      </c>
      <c r="I163" s="43"/>
    </row>
    <row r="164" spans="1:9" s="48" customFormat="1" ht="18.600000000000001" thickBot="1" x14ac:dyDescent="0.35">
      <c r="A164" s="281" t="s">
        <v>341</v>
      </c>
      <c r="B164" s="282"/>
      <c r="C164" s="282"/>
      <c r="D164" s="282"/>
      <c r="E164" s="282"/>
      <c r="F164" s="282"/>
      <c r="G164" s="282"/>
      <c r="H164" s="283"/>
      <c r="I164" s="43"/>
    </row>
    <row r="165" spans="1:9" s="48" customFormat="1" x14ac:dyDescent="0.3">
      <c r="A165" s="70" t="s">
        <v>342</v>
      </c>
      <c r="B165" s="74" t="s">
        <v>343</v>
      </c>
      <c r="C165" s="71" t="s">
        <v>785</v>
      </c>
      <c r="D165" s="198">
        <v>131.5</v>
      </c>
      <c r="E165" s="175">
        <v>145.19999999999999</v>
      </c>
      <c r="F165" s="175">
        <f>E165-D165</f>
        <v>13.699999999999989</v>
      </c>
      <c r="G165" s="199">
        <f>E165/D165*100</f>
        <v>110.41825095057034</v>
      </c>
      <c r="H165" s="176" t="s">
        <v>919</v>
      </c>
      <c r="I165" s="43"/>
    </row>
    <row r="166" spans="1:9" s="48" customFormat="1" x14ac:dyDescent="0.3">
      <c r="A166" s="51" t="s">
        <v>47</v>
      </c>
      <c r="B166" s="52" t="s">
        <v>163</v>
      </c>
      <c r="C166" s="53" t="s">
        <v>785</v>
      </c>
      <c r="D166" s="54" t="s">
        <v>919</v>
      </c>
      <c r="E166" s="55" t="s">
        <v>919</v>
      </c>
      <c r="F166" s="55" t="s">
        <v>919</v>
      </c>
      <c r="G166" s="55" t="s">
        <v>919</v>
      </c>
      <c r="H166" s="156" t="s">
        <v>919</v>
      </c>
      <c r="I166" s="43"/>
    </row>
    <row r="167" spans="1:9" s="48" customFormat="1" ht="31.2" x14ac:dyDescent="0.3">
      <c r="A167" s="51" t="s">
        <v>344</v>
      </c>
      <c r="B167" s="58" t="s">
        <v>164</v>
      </c>
      <c r="C167" s="53" t="s">
        <v>785</v>
      </c>
      <c r="D167" s="54" t="s">
        <v>919</v>
      </c>
      <c r="E167" s="55" t="s">
        <v>919</v>
      </c>
      <c r="F167" s="55" t="s">
        <v>919</v>
      </c>
      <c r="G167" s="55" t="s">
        <v>919</v>
      </c>
      <c r="H167" s="156" t="s">
        <v>919</v>
      </c>
      <c r="I167" s="43"/>
    </row>
    <row r="168" spans="1:9" s="48" customFormat="1" ht="31.2" x14ac:dyDescent="0.3">
      <c r="A168" s="51" t="s">
        <v>345</v>
      </c>
      <c r="B168" s="58" t="s">
        <v>165</v>
      </c>
      <c r="C168" s="53" t="s">
        <v>785</v>
      </c>
      <c r="D168" s="54" t="s">
        <v>919</v>
      </c>
      <c r="E168" s="55" t="s">
        <v>919</v>
      </c>
      <c r="F168" s="55" t="s">
        <v>919</v>
      </c>
      <c r="G168" s="55" t="s">
        <v>919</v>
      </c>
      <c r="H168" s="156" t="s">
        <v>919</v>
      </c>
      <c r="I168" s="43"/>
    </row>
    <row r="169" spans="1:9" s="48" customFormat="1" ht="31.2" x14ac:dyDescent="0.3">
      <c r="A169" s="51" t="s">
        <v>346</v>
      </c>
      <c r="B169" s="58" t="s">
        <v>166</v>
      </c>
      <c r="C169" s="53" t="s">
        <v>785</v>
      </c>
      <c r="D169" s="54" t="s">
        <v>919</v>
      </c>
      <c r="E169" s="55" t="s">
        <v>919</v>
      </c>
      <c r="F169" s="55" t="s">
        <v>919</v>
      </c>
      <c r="G169" s="55" t="s">
        <v>919</v>
      </c>
      <c r="H169" s="156" t="s">
        <v>919</v>
      </c>
      <c r="I169" s="43"/>
    </row>
    <row r="170" spans="1:9" s="48" customFormat="1" x14ac:dyDescent="0.3">
      <c r="A170" s="51" t="s">
        <v>48</v>
      </c>
      <c r="B170" s="52" t="s">
        <v>167</v>
      </c>
      <c r="C170" s="53" t="s">
        <v>785</v>
      </c>
      <c r="D170" s="54" t="s">
        <v>919</v>
      </c>
      <c r="E170" s="55" t="s">
        <v>919</v>
      </c>
      <c r="F170" s="55" t="s">
        <v>919</v>
      </c>
      <c r="G170" s="55" t="s">
        <v>919</v>
      </c>
      <c r="H170" s="156" t="s">
        <v>919</v>
      </c>
      <c r="I170" s="43"/>
    </row>
    <row r="171" spans="1:9" s="48" customFormat="1" x14ac:dyDescent="0.3">
      <c r="A171" s="51" t="s">
        <v>49</v>
      </c>
      <c r="B171" s="52" t="s">
        <v>168</v>
      </c>
      <c r="C171" s="53" t="s">
        <v>785</v>
      </c>
      <c r="D171" s="54">
        <v>131.5</v>
      </c>
      <c r="E171" s="55">
        <v>133.4</v>
      </c>
      <c r="F171" s="55">
        <f>E171-D171</f>
        <v>1.9000000000000057</v>
      </c>
      <c r="G171" s="157">
        <f>E171/D171*100</f>
        <v>101.44486692015209</v>
      </c>
      <c r="H171" s="205" t="s">
        <v>919</v>
      </c>
      <c r="I171" s="43"/>
    </row>
    <row r="172" spans="1:9" s="48" customFormat="1" x14ac:dyDescent="0.3">
      <c r="A172" s="51" t="s">
        <v>50</v>
      </c>
      <c r="B172" s="52" t="s">
        <v>169</v>
      </c>
      <c r="C172" s="53" t="s">
        <v>785</v>
      </c>
      <c r="D172" s="54" t="s">
        <v>919</v>
      </c>
      <c r="E172" s="55" t="s">
        <v>919</v>
      </c>
      <c r="F172" s="55" t="s">
        <v>919</v>
      </c>
      <c r="G172" s="55" t="s">
        <v>919</v>
      </c>
      <c r="H172" s="156" t="s">
        <v>919</v>
      </c>
      <c r="I172" s="43"/>
    </row>
    <row r="173" spans="1:9" s="48" customFormat="1" x14ac:dyDescent="0.3">
      <c r="A173" s="51" t="s">
        <v>347</v>
      </c>
      <c r="B173" s="52" t="s">
        <v>171</v>
      </c>
      <c r="C173" s="53" t="s">
        <v>785</v>
      </c>
      <c r="D173" s="54" t="s">
        <v>919</v>
      </c>
      <c r="E173" s="55" t="s">
        <v>919</v>
      </c>
      <c r="F173" s="55" t="s">
        <v>919</v>
      </c>
      <c r="G173" s="55" t="s">
        <v>919</v>
      </c>
      <c r="H173" s="156" t="s">
        <v>919</v>
      </c>
      <c r="I173" s="43"/>
    </row>
    <row r="174" spans="1:9" s="48" customFormat="1" x14ac:dyDescent="0.3">
      <c r="A174" s="51" t="s">
        <v>348</v>
      </c>
      <c r="B174" s="52" t="s">
        <v>173</v>
      </c>
      <c r="C174" s="53" t="s">
        <v>785</v>
      </c>
      <c r="D174" s="54" t="s">
        <v>919</v>
      </c>
      <c r="E174" s="55" t="s">
        <v>919</v>
      </c>
      <c r="F174" s="55" t="s">
        <v>919</v>
      </c>
      <c r="G174" s="55" t="s">
        <v>919</v>
      </c>
      <c r="H174" s="156" t="s">
        <v>919</v>
      </c>
      <c r="I174" s="43"/>
    </row>
    <row r="175" spans="1:9" s="48" customFormat="1" x14ac:dyDescent="0.3">
      <c r="A175" s="51" t="s">
        <v>349</v>
      </c>
      <c r="B175" s="52" t="s">
        <v>175</v>
      </c>
      <c r="C175" s="53" t="s">
        <v>785</v>
      </c>
      <c r="D175" s="54" t="s">
        <v>919</v>
      </c>
      <c r="E175" s="55" t="s">
        <v>919</v>
      </c>
      <c r="F175" s="55" t="s">
        <v>919</v>
      </c>
      <c r="G175" s="55" t="s">
        <v>919</v>
      </c>
      <c r="H175" s="156" t="s">
        <v>919</v>
      </c>
      <c r="I175" s="43"/>
    </row>
    <row r="176" spans="1:9" s="48" customFormat="1" ht="31.2" x14ac:dyDescent="0.3">
      <c r="A176" s="51" t="s">
        <v>350</v>
      </c>
      <c r="B176" s="56" t="s">
        <v>177</v>
      </c>
      <c r="C176" s="53" t="s">
        <v>785</v>
      </c>
      <c r="D176" s="54" t="s">
        <v>919</v>
      </c>
      <c r="E176" s="55" t="s">
        <v>919</v>
      </c>
      <c r="F176" s="55" t="s">
        <v>919</v>
      </c>
      <c r="G176" s="55" t="s">
        <v>919</v>
      </c>
      <c r="H176" s="156" t="s">
        <v>919</v>
      </c>
      <c r="I176" s="43"/>
    </row>
    <row r="177" spans="1:9" s="48" customFormat="1" x14ac:dyDescent="0.3">
      <c r="A177" s="51" t="s">
        <v>351</v>
      </c>
      <c r="B177" s="57" t="s">
        <v>91</v>
      </c>
      <c r="C177" s="53" t="s">
        <v>785</v>
      </c>
      <c r="D177" s="54" t="s">
        <v>919</v>
      </c>
      <c r="E177" s="55" t="s">
        <v>919</v>
      </c>
      <c r="F177" s="55" t="s">
        <v>919</v>
      </c>
      <c r="G177" s="55" t="s">
        <v>919</v>
      </c>
      <c r="H177" s="156" t="s">
        <v>919</v>
      </c>
      <c r="I177" s="43"/>
    </row>
    <row r="178" spans="1:9" s="48" customFormat="1" x14ac:dyDescent="0.3">
      <c r="A178" s="51" t="s">
        <v>352</v>
      </c>
      <c r="B178" s="57" t="s">
        <v>92</v>
      </c>
      <c r="C178" s="53" t="s">
        <v>785</v>
      </c>
      <c r="D178" s="54" t="s">
        <v>919</v>
      </c>
      <c r="E178" s="55" t="s">
        <v>919</v>
      </c>
      <c r="F178" s="55" t="s">
        <v>919</v>
      </c>
      <c r="G178" s="55" t="s">
        <v>919</v>
      </c>
      <c r="H178" s="156" t="s">
        <v>919</v>
      </c>
      <c r="I178" s="43"/>
    </row>
    <row r="179" spans="1:9" s="48" customFormat="1" ht="31.2" x14ac:dyDescent="0.3">
      <c r="A179" s="51" t="s">
        <v>353</v>
      </c>
      <c r="B179" s="59" t="s">
        <v>354</v>
      </c>
      <c r="C179" s="53" t="s">
        <v>785</v>
      </c>
      <c r="D179" s="54" t="s">
        <v>919</v>
      </c>
      <c r="E179" s="55" t="s">
        <v>919</v>
      </c>
      <c r="F179" s="55" t="s">
        <v>919</v>
      </c>
      <c r="G179" s="55" t="s">
        <v>919</v>
      </c>
      <c r="H179" s="156" t="s">
        <v>919</v>
      </c>
      <c r="I179" s="43"/>
    </row>
    <row r="180" spans="1:9" s="48" customFormat="1" x14ac:dyDescent="0.3">
      <c r="A180" s="51" t="s">
        <v>355</v>
      </c>
      <c r="B180" s="58" t="s">
        <v>356</v>
      </c>
      <c r="C180" s="53" t="s">
        <v>785</v>
      </c>
      <c r="D180" s="54" t="s">
        <v>919</v>
      </c>
      <c r="E180" s="55" t="s">
        <v>919</v>
      </c>
      <c r="F180" s="55" t="s">
        <v>919</v>
      </c>
      <c r="G180" s="55" t="s">
        <v>919</v>
      </c>
      <c r="H180" s="156" t="s">
        <v>919</v>
      </c>
      <c r="I180" s="43"/>
    </row>
    <row r="181" spans="1:9" s="48" customFormat="1" x14ac:dyDescent="0.3">
      <c r="A181" s="51" t="s">
        <v>357</v>
      </c>
      <c r="B181" s="58" t="s">
        <v>358</v>
      </c>
      <c r="C181" s="53" t="s">
        <v>785</v>
      </c>
      <c r="D181" s="54" t="s">
        <v>919</v>
      </c>
      <c r="E181" s="55" t="s">
        <v>919</v>
      </c>
      <c r="F181" s="55" t="s">
        <v>919</v>
      </c>
      <c r="G181" s="55" t="s">
        <v>919</v>
      </c>
      <c r="H181" s="156" t="s">
        <v>919</v>
      </c>
      <c r="I181" s="43"/>
    </row>
    <row r="182" spans="1:9" s="48" customFormat="1" x14ac:dyDescent="0.3">
      <c r="A182" s="51" t="s">
        <v>359</v>
      </c>
      <c r="B182" s="52" t="s">
        <v>181</v>
      </c>
      <c r="C182" s="53" t="s">
        <v>785</v>
      </c>
      <c r="D182" s="54" t="s">
        <v>919</v>
      </c>
      <c r="E182" s="55">
        <v>11.8</v>
      </c>
      <c r="F182" s="55" t="s">
        <v>919</v>
      </c>
      <c r="G182" s="55" t="s">
        <v>919</v>
      </c>
      <c r="H182" s="156" t="s">
        <v>919</v>
      </c>
      <c r="I182" s="43"/>
    </row>
    <row r="183" spans="1:9" s="48" customFormat="1" x14ac:dyDescent="0.3">
      <c r="A183" s="51" t="s">
        <v>360</v>
      </c>
      <c r="B183" s="72" t="s">
        <v>361</v>
      </c>
      <c r="C183" s="53" t="s">
        <v>785</v>
      </c>
      <c r="D183" s="54" t="s">
        <v>919</v>
      </c>
      <c r="E183" s="55">
        <f>E185+E192+E193+E194+E196+E197+E198+E200</f>
        <v>145.19999999999999</v>
      </c>
      <c r="F183" s="55" t="s">
        <v>919</v>
      </c>
      <c r="G183" s="55" t="s">
        <v>919</v>
      </c>
      <c r="H183" s="156" t="s">
        <v>919</v>
      </c>
      <c r="I183" s="43"/>
    </row>
    <row r="184" spans="1:9" s="48" customFormat="1" x14ac:dyDescent="0.3">
      <c r="A184" s="51" t="s">
        <v>362</v>
      </c>
      <c r="B184" s="59" t="s">
        <v>363</v>
      </c>
      <c r="C184" s="53" t="s">
        <v>785</v>
      </c>
      <c r="D184" s="54" t="s">
        <v>919</v>
      </c>
      <c r="E184" s="55" t="s">
        <v>919</v>
      </c>
      <c r="F184" s="55" t="s">
        <v>919</v>
      </c>
      <c r="G184" s="55" t="s">
        <v>919</v>
      </c>
      <c r="H184" s="156" t="s">
        <v>919</v>
      </c>
      <c r="I184" s="43"/>
    </row>
    <row r="185" spans="1:9" s="48" customFormat="1" x14ac:dyDescent="0.3">
      <c r="A185" s="51" t="s">
        <v>364</v>
      </c>
      <c r="B185" s="59" t="s">
        <v>365</v>
      </c>
      <c r="C185" s="53" t="s">
        <v>785</v>
      </c>
      <c r="D185" s="54" t="s">
        <v>919</v>
      </c>
      <c r="E185" s="55">
        <v>70.400000000000006</v>
      </c>
      <c r="F185" s="55" t="s">
        <v>919</v>
      </c>
      <c r="G185" s="55" t="s">
        <v>919</v>
      </c>
      <c r="H185" s="156" t="s">
        <v>919</v>
      </c>
      <c r="I185" s="43"/>
    </row>
    <row r="186" spans="1:9" s="48" customFormat="1" x14ac:dyDescent="0.3">
      <c r="A186" s="51" t="s">
        <v>366</v>
      </c>
      <c r="B186" s="58" t="s">
        <v>367</v>
      </c>
      <c r="C186" s="53" t="s">
        <v>785</v>
      </c>
      <c r="D186" s="54" t="s">
        <v>919</v>
      </c>
      <c r="E186" s="55" t="s">
        <v>919</v>
      </c>
      <c r="F186" s="55" t="s">
        <v>919</v>
      </c>
      <c r="G186" s="55" t="s">
        <v>919</v>
      </c>
      <c r="H186" s="156" t="s">
        <v>919</v>
      </c>
      <c r="I186" s="43"/>
    </row>
    <row r="187" spans="1:9" s="48" customFormat="1" x14ac:dyDescent="0.3">
      <c r="A187" s="51" t="s">
        <v>368</v>
      </c>
      <c r="B187" s="58" t="s">
        <v>369</v>
      </c>
      <c r="C187" s="53" t="s">
        <v>785</v>
      </c>
      <c r="D187" s="54" t="s">
        <v>919</v>
      </c>
      <c r="E187" s="55" t="s">
        <v>919</v>
      </c>
      <c r="F187" s="55" t="s">
        <v>919</v>
      </c>
      <c r="G187" s="55" t="s">
        <v>919</v>
      </c>
      <c r="H187" s="156" t="s">
        <v>919</v>
      </c>
      <c r="I187" s="43"/>
    </row>
    <row r="188" spans="1:9" s="48" customFormat="1" x14ac:dyDescent="0.3">
      <c r="A188" s="51" t="s">
        <v>370</v>
      </c>
      <c r="B188" s="58" t="s">
        <v>371</v>
      </c>
      <c r="C188" s="53" t="s">
        <v>785</v>
      </c>
      <c r="D188" s="54" t="s">
        <v>919</v>
      </c>
      <c r="E188" s="55">
        <v>70.400000000000006</v>
      </c>
      <c r="F188" s="55" t="s">
        <v>919</v>
      </c>
      <c r="G188" s="55" t="s">
        <v>919</v>
      </c>
      <c r="H188" s="156" t="s">
        <v>919</v>
      </c>
      <c r="I188" s="43"/>
    </row>
    <row r="189" spans="1:9" s="48" customFormat="1" ht="31.2" x14ac:dyDescent="0.3">
      <c r="A189" s="51" t="s">
        <v>372</v>
      </c>
      <c r="B189" s="59" t="s">
        <v>373</v>
      </c>
      <c r="C189" s="53" t="s">
        <v>785</v>
      </c>
      <c r="D189" s="54" t="s">
        <v>919</v>
      </c>
      <c r="E189" s="55" t="s">
        <v>919</v>
      </c>
      <c r="F189" s="55" t="s">
        <v>919</v>
      </c>
      <c r="G189" s="55" t="s">
        <v>919</v>
      </c>
      <c r="H189" s="156" t="s">
        <v>919</v>
      </c>
      <c r="I189" s="43"/>
    </row>
    <row r="190" spans="1:9" s="48" customFormat="1" ht="31.2" x14ac:dyDescent="0.3">
      <c r="A190" s="51" t="s">
        <v>374</v>
      </c>
      <c r="B190" s="59" t="s">
        <v>375</v>
      </c>
      <c r="C190" s="53" t="s">
        <v>785</v>
      </c>
      <c r="D190" s="54" t="s">
        <v>919</v>
      </c>
      <c r="E190" s="55" t="s">
        <v>919</v>
      </c>
      <c r="F190" s="55" t="s">
        <v>919</v>
      </c>
      <c r="G190" s="55" t="s">
        <v>919</v>
      </c>
      <c r="H190" s="156" t="s">
        <v>919</v>
      </c>
      <c r="I190" s="43"/>
    </row>
    <row r="191" spans="1:9" s="48" customFormat="1" x14ac:dyDescent="0.3">
      <c r="A191" s="51" t="s">
        <v>376</v>
      </c>
      <c r="B191" s="59" t="s">
        <v>377</v>
      </c>
      <c r="C191" s="53" t="s">
        <v>785</v>
      </c>
      <c r="D191" s="54" t="s">
        <v>919</v>
      </c>
      <c r="E191" s="55" t="s">
        <v>919</v>
      </c>
      <c r="F191" s="55" t="s">
        <v>919</v>
      </c>
      <c r="G191" s="55" t="s">
        <v>919</v>
      </c>
      <c r="H191" s="156" t="s">
        <v>919</v>
      </c>
      <c r="I191" s="43"/>
    </row>
    <row r="192" spans="1:9" s="48" customFormat="1" x14ac:dyDescent="0.3">
      <c r="A192" s="51" t="s">
        <v>378</v>
      </c>
      <c r="B192" s="59" t="s">
        <v>379</v>
      </c>
      <c r="C192" s="53" t="s">
        <v>785</v>
      </c>
      <c r="D192" s="54" t="s">
        <v>919</v>
      </c>
      <c r="E192" s="55">
        <v>34.1</v>
      </c>
      <c r="F192" s="55" t="s">
        <v>919</v>
      </c>
      <c r="G192" s="55" t="s">
        <v>919</v>
      </c>
      <c r="H192" s="156" t="s">
        <v>919</v>
      </c>
      <c r="I192" s="43"/>
    </row>
    <row r="193" spans="1:9" s="48" customFormat="1" x14ac:dyDescent="0.3">
      <c r="A193" s="51" t="s">
        <v>380</v>
      </c>
      <c r="B193" s="59" t="s">
        <v>381</v>
      </c>
      <c r="C193" s="53" t="s">
        <v>785</v>
      </c>
      <c r="D193" s="54" t="s">
        <v>919</v>
      </c>
      <c r="E193" s="55">
        <v>9.1</v>
      </c>
      <c r="F193" s="55" t="s">
        <v>919</v>
      </c>
      <c r="G193" s="55" t="s">
        <v>919</v>
      </c>
      <c r="H193" s="156" t="s">
        <v>919</v>
      </c>
      <c r="I193" s="43"/>
    </row>
    <row r="194" spans="1:9" s="48" customFormat="1" x14ac:dyDescent="0.3">
      <c r="A194" s="51" t="s">
        <v>382</v>
      </c>
      <c r="B194" s="59" t="s">
        <v>383</v>
      </c>
      <c r="C194" s="53" t="s">
        <v>785</v>
      </c>
      <c r="D194" s="54" t="s">
        <v>919</v>
      </c>
      <c r="E194" s="55">
        <v>11.6</v>
      </c>
      <c r="F194" s="55" t="s">
        <v>919</v>
      </c>
      <c r="G194" s="55" t="s">
        <v>919</v>
      </c>
      <c r="H194" s="156" t="s">
        <v>919</v>
      </c>
      <c r="I194" s="43"/>
    </row>
    <row r="195" spans="1:9" s="48" customFormat="1" x14ac:dyDescent="0.3">
      <c r="A195" s="51" t="s">
        <v>384</v>
      </c>
      <c r="B195" s="58" t="s">
        <v>385</v>
      </c>
      <c r="C195" s="53" t="s">
        <v>785</v>
      </c>
      <c r="D195" s="54" t="s">
        <v>919</v>
      </c>
      <c r="E195" s="55">
        <v>3.9</v>
      </c>
      <c r="F195" s="55" t="s">
        <v>919</v>
      </c>
      <c r="G195" s="55" t="s">
        <v>919</v>
      </c>
      <c r="H195" s="156" t="s">
        <v>919</v>
      </c>
      <c r="I195" s="43"/>
    </row>
    <row r="196" spans="1:9" s="48" customFormat="1" x14ac:dyDescent="0.3">
      <c r="A196" s="51" t="s">
        <v>386</v>
      </c>
      <c r="B196" s="59" t="s">
        <v>387</v>
      </c>
      <c r="C196" s="53" t="s">
        <v>785</v>
      </c>
      <c r="D196" s="54" t="s">
        <v>919</v>
      </c>
      <c r="E196" s="55">
        <v>8.6</v>
      </c>
      <c r="F196" s="55" t="s">
        <v>919</v>
      </c>
      <c r="G196" s="55" t="s">
        <v>919</v>
      </c>
      <c r="H196" s="156" t="s">
        <v>919</v>
      </c>
      <c r="I196" s="43"/>
    </row>
    <row r="197" spans="1:9" s="48" customFormat="1" x14ac:dyDescent="0.3">
      <c r="A197" s="51" t="s">
        <v>388</v>
      </c>
      <c r="B197" s="59" t="s">
        <v>389</v>
      </c>
      <c r="C197" s="53" t="s">
        <v>785</v>
      </c>
      <c r="D197" s="54" t="s">
        <v>919</v>
      </c>
      <c r="E197" s="55">
        <v>9</v>
      </c>
      <c r="F197" s="55" t="s">
        <v>919</v>
      </c>
      <c r="G197" s="55" t="s">
        <v>919</v>
      </c>
      <c r="H197" s="156" t="s">
        <v>919</v>
      </c>
      <c r="I197" s="43"/>
    </row>
    <row r="198" spans="1:9" s="48" customFormat="1" x14ac:dyDescent="0.3">
      <c r="A198" s="51" t="s">
        <v>390</v>
      </c>
      <c r="B198" s="59" t="s">
        <v>391</v>
      </c>
      <c r="C198" s="53" t="s">
        <v>785</v>
      </c>
      <c r="D198" s="54" t="s">
        <v>919</v>
      </c>
      <c r="E198" s="55">
        <v>0.3</v>
      </c>
      <c r="F198" s="55" t="s">
        <v>919</v>
      </c>
      <c r="G198" s="55" t="s">
        <v>919</v>
      </c>
      <c r="H198" s="156" t="s">
        <v>919</v>
      </c>
      <c r="I198" s="43"/>
    </row>
    <row r="199" spans="1:9" s="48" customFormat="1" ht="31.2" x14ac:dyDescent="0.3">
      <c r="A199" s="51" t="s">
        <v>392</v>
      </c>
      <c r="B199" s="59" t="s">
        <v>393</v>
      </c>
      <c r="C199" s="53" t="s">
        <v>785</v>
      </c>
      <c r="D199" s="54" t="s">
        <v>919</v>
      </c>
      <c r="E199" s="55" t="s">
        <v>919</v>
      </c>
      <c r="F199" s="55" t="s">
        <v>919</v>
      </c>
      <c r="G199" s="55" t="s">
        <v>919</v>
      </c>
      <c r="H199" s="156" t="s">
        <v>919</v>
      </c>
      <c r="I199" s="43"/>
    </row>
    <row r="200" spans="1:9" s="48" customFormat="1" x14ac:dyDescent="0.3">
      <c r="A200" s="51" t="s">
        <v>394</v>
      </c>
      <c r="B200" s="59" t="s">
        <v>395</v>
      </c>
      <c r="C200" s="53" t="s">
        <v>785</v>
      </c>
      <c r="D200" s="54" t="s">
        <v>919</v>
      </c>
      <c r="E200" s="55">
        <v>2.1</v>
      </c>
      <c r="F200" s="55" t="s">
        <v>919</v>
      </c>
      <c r="G200" s="55" t="s">
        <v>919</v>
      </c>
      <c r="H200" s="156" t="s">
        <v>919</v>
      </c>
      <c r="I200" s="43"/>
    </row>
    <row r="201" spans="1:9" s="48" customFormat="1" x14ac:dyDescent="0.3">
      <c r="A201" s="51" t="s">
        <v>396</v>
      </c>
      <c r="B201" s="72" t="s">
        <v>397</v>
      </c>
      <c r="C201" s="53" t="s">
        <v>785</v>
      </c>
      <c r="D201" s="54" t="s">
        <v>919</v>
      </c>
      <c r="E201" s="55">
        <v>0</v>
      </c>
      <c r="F201" s="55">
        <v>0</v>
      </c>
      <c r="G201" s="55">
        <v>0</v>
      </c>
      <c r="H201" s="156" t="s">
        <v>919</v>
      </c>
      <c r="I201" s="43"/>
    </row>
    <row r="202" spans="1:9" s="48" customFormat="1" x14ac:dyDescent="0.3">
      <c r="A202" s="51" t="s">
        <v>398</v>
      </c>
      <c r="B202" s="59" t="s">
        <v>399</v>
      </c>
      <c r="C202" s="53" t="s">
        <v>785</v>
      </c>
      <c r="D202" s="54" t="s">
        <v>919</v>
      </c>
      <c r="E202" s="55">
        <v>0</v>
      </c>
      <c r="F202" s="55">
        <v>0</v>
      </c>
      <c r="G202" s="55">
        <v>0</v>
      </c>
      <c r="H202" s="156" t="s">
        <v>919</v>
      </c>
      <c r="I202" s="43"/>
    </row>
    <row r="203" spans="1:9" s="48" customFormat="1" x14ac:dyDescent="0.3">
      <c r="A203" s="51" t="s">
        <v>400</v>
      </c>
      <c r="B203" s="59" t="s">
        <v>401</v>
      </c>
      <c r="C203" s="53" t="s">
        <v>785</v>
      </c>
      <c r="D203" s="54" t="s">
        <v>919</v>
      </c>
      <c r="E203" s="55" t="s">
        <v>919</v>
      </c>
      <c r="F203" s="55" t="s">
        <v>919</v>
      </c>
      <c r="G203" s="55" t="s">
        <v>919</v>
      </c>
      <c r="H203" s="156" t="s">
        <v>919</v>
      </c>
      <c r="I203" s="43"/>
    </row>
    <row r="204" spans="1:9" s="48" customFormat="1" ht="31.2" x14ac:dyDescent="0.3">
      <c r="A204" s="51" t="s">
        <v>402</v>
      </c>
      <c r="B204" s="58" t="s">
        <v>403</v>
      </c>
      <c r="C204" s="53" t="s">
        <v>785</v>
      </c>
      <c r="D204" s="54" t="s">
        <v>919</v>
      </c>
      <c r="E204" s="55" t="s">
        <v>919</v>
      </c>
      <c r="F204" s="55" t="s">
        <v>919</v>
      </c>
      <c r="G204" s="55" t="s">
        <v>919</v>
      </c>
      <c r="H204" s="156" t="s">
        <v>919</v>
      </c>
      <c r="I204" s="43"/>
    </row>
    <row r="205" spans="1:9" s="48" customFormat="1" x14ac:dyDescent="0.3">
      <c r="A205" s="51" t="s">
        <v>404</v>
      </c>
      <c r="B205" s="60" t="s">
        <v>136</v>
      </c>
      <c r="C205" s="53" t="s">
        <v>785</v>
      </c>
      <c r="D205" s="54" t="s">
        <v>919</v>
      </c>
      <c r="E205" s="55" t="s">
        <v>919</v>
      </c>
      <c r="F205" s="55" t="s">
        <v>919</v>
      </c>
      <c r="G205" s="55" t="s">
        <v>919</v>
      </c>
      <c r="H205" s="156" t="s">
        <v>919</v>
      </c>
      <c r="I205" s="43"/>
    </row>
    <row r="206" spans="1:9" s="48" customFormat="1" x14ac:dyDescent="0.3">
      <c r="A206" s="51" t="s">
        <v>405</v>
      </c>
      <c r="B206" s="60" t="s">
        <v>140</v>
      </c>
      <c r="C206" s="53" t="s">
        <v>785</v>
      </c>
      <c r="D206" s="54" t="s">
        <v>919</v>
      </c>
      <c r="E206" s="55" t="s">
        <v>919</v>
      </c>
      <c r="F206" s="55" t="s">
        <v>919</v>
      </c>
      <c r="G206" s="55" t="s">
        <v>919</v>
      </c>
      <c r="H206" s="156" t="s">
        <v>919</v>
      </c>
      <c r="I206" s="43"/>
    </row>
    <row r="207" spans="1:9" s="48" customFormat="1" x14ac:dyDescent="0.3">
      <c r="A207" s="51" t="s">
        <v>406</v>
      </c>
      <c r="B207" s="59" t="s">
        <v>407</v>
      </c>
      <c r="C207" s="53" t="s">
        <v>785</v>
      </c>
      <c r="D207" s="54" t="s">
        <v>919</v>
      </c>
      <c r="E207" s="55" t="s">
        <v>919</v>
      </c>
      <c r="F207" s="55" t="s">
        <v>919</v>
      </c>
      <c r="G207" s="55" t="s">
        <v>919</v>
      </c>
      <c r="H207" s="156" t="s">
        <v>919</v>
      </c>
      <c r="I207" s="43"/>
    </row>
    <row r="208" spans="1:9" s="48" customFormat="1" x14ac:dyDescent="0.3">
      <c r="A208" s="51" t="s">
        <v>408</v>
      </c>
      <c r="B208" s="72" t="s">
        <v>409</v>
      </c>
      <c r="C208" s="53" t="s">
        <v>785</v>
      </c>
      <c r="D208" s="54">
        <v>10.452</v>
      </c>
      <c r="E208" s="55">
        <v>10.492000000000001</v>
      </c>
      <c r="F208" s="55">
        <f>E208-D208</f>
        <v>4.0000000000000924E-2</v>
      </c>
      <c r="G208" s="157">
        <f>E208/D208*100</f>
        <v>100.38270187523919</v>
      </c>
      <c r="H208" s="156" t="s">
        <v>919</v>
      </c>
      <c r="I208" s="43"/>
    </row>
    <row r="209" spans="1:9" s="48" customFormat="1" x14ac:dyDescent="0.3">
      <c r="A209" s="51" t="s">
        <v>410</v>
      </c>
      <c r="B209" s="59" t="s">
        <v>411</v>
      </c>
      <c r="C209" s="53" t="s">
        <v>785</v>
      </c>
      <c r="D209" s="54">
        <v>10.452</v>
      </c>
      <c r="E209" s="55">
        <v>10.492000000000001</v>
      </c>
      <c r="F209" s="55">
        <v>4.0000000000000924E-2</v>
      </c>
      <c r="G209" s="157">
        <v>100.38270187523919</v>
      </c>
      <c r="H209" s="156" t="s">
        <v>919</v>
      </c>
      <c r="I209" s="43"/>
    </row>
    <row r="210" spans="1:9" s="48" customFormat="1" x14ac:dyDescent="0.3">
      <c r="A210" s="51" t="s">
        <v>412</v>
      </c>
      <c r="B210" s="58" t="s">
        <v>413</v>
      </c>
      <c r="C210" s="53" t="s">
        <v>785</v>
      </c>
      <c r="D210" s="54">
        <v>8.9730000000000008</v>
      </c>
      <c r="E210" s="55">
        <v>8.6609999999999996</v>
      </c>
      <c r="F210" s="55">
        <f>E210-D210</f>
        <v>-0.31200000000000117</v>
      </c>
      <c r="G210" s="157">
        <f>E210/D210*100</f>
        <v>96.522902039451679</v>
      </c>
      <c r="H210" s="156" t="s">
        <v>919</v>
      </c>
      <c r="I210" s="43"/>
    </row>
    <row r="211" spans="1:9" s="48" customFormat="1" x14ac:dyDescent="0.3">
      <c r="A211" s="51" t="s">
        <v>414</v>
      </c>
      <c r="B211" s="58" t="s">
        <v>415</v>
      </c>
      <c r="C211" s="53" t="s">
        <v>785</v>
      </c>
      <c r="D211" s="54" t="s">
        <v>919</v>
      </c>
      <c r="E211" s="55" t="s">
        <v>919</v>
      </c>
      <c r="F211" s="55" t="s">
        <v>919</v>
      </c>
      <c r="G211" s="157" t="s">
        <v>919</v>
      </c>
      <c r="H211" s="156" t="s">
        <v>919</v>
      </c>
      <c r="I211" s="43"/>
    </row>
    <row r="212" spans="1:9" s="48" customFormat="1" x14ac:dyDescent="0.3">
      <c r="A212" s="51" t="s">
        <v>416</v>
      </c>
      <c r="B212" s="58" t="s">
        <v>417</v>
      </c>
      <c r="C212" s="53" t="s">
        <v>785</v>
      </c>
      <c r="D212" s="54" t="s">
        <v>919</v>
      </c>
      <c r="E212" s="55" t="s">
        <v>919</v>
      </c>
      <c r="F212" s="55" t="s">
        <v>919</v>
      </c>
      <c r="G212" s="157" t="s">
        <v>919</v>
      </c>
      <c r="H212" s="156" t="s">
        <v>919</v>
      </c>
      <c r="I212" s="43"/>
    </row>
    <row r="213" spans="1:9" s="48" customFormat="1" x14ac:dyDescent="0.3">
      <c r="A213" s="51" t="s">
        <v>418</v>
      </c>
      <c r="B213" s="58" t="s">
        <v>419</v>
      </c>
      <c r="C213" s="53" t="s">
        <v>785</v>
      </c>
      <c r="D213" s="54">
        <v>1.4790000000000001</v>
      </c>
      <c r="E213" s="55">
        <v>1.831</v>
      </c>
      <c r="F213" s="55">
        <f>E213-D213</f>
        <v>0.35199999999999987</v>
      </c>
      <c r="G213" s="157">
        <f>E213/D213*100</f>
        <v>123.7998647734956</v>
      </c>
      <c r="H213" s="156" t="s">
        <v>919</v>
      </c>
      <c r="I213" s="43"/>
    </row>
    <row r="214" spans="1:9" s="48" customFormat="1" x14ac:dyDescent="0.3">
      <c r="A214" s="51" t="s">
        <v>420</v>
      </c>
      <c r="B214" s="58" t="s">
        <v>421</v>
      </c>
      <c r="C214" s="53" t="s">
        <v>785</v>
      </c>
      <c r="D214" s="54" t="s">
        <v>919</v>
      </c>
      <c r="E214" s="55" t="s">
        <v>919</v>
      </c>
      <c r="F214" s="55" t="s">
        <v>919</v>
      </c>
      <c r="G214" s="55" t="s">
        <v>919</v>
      </c>
      <c r="H214" s="156" t="s">
        <v>919</v>
      </c>
      <c r="I214" s="43"/>
    </row>
    <row r="215" spans="1:9" s="48" customFormat="1" x14ac:dyDescent="0.3">
      <c r="A215" s="51" t="s">
        <v>422</v>
      </c>
      <c r="B215" s="58" t="s">
        <v>423</v>
      </c>
      <c r="C215" s="53" t="s">
        <v>785</v>
      </c>
      <c r="D215" s="54" t="s">
        <v>919</v>
      </c>
      <c r="E215" s="55" t="s">
        <v>919</v>
      </c>
      <c r="F215" s="55" t="s">
        <v>919</v>
      </c>
      <c r="G215" s="55" t="s">
        <v>919</v>
      </c>
      <c r="H215" s="156" t="s">
        <v>919</v>
      </c>
      <c r="I215" s="43"/>
    </row>
    <row r="216" spans="1:9" s="48" customFormat="1" x14ac:dyDescent="0.3">
      <c r="A216" s="51" t="s">
        <v>424</v>
      </c>
      <c r="B216" s="59" t="s">
        <v>425</v>
      </c>
      <c r="C216" s="53" t="s">
        <v>785</v>
      </c>
      <c r="D216" s="54" t="s">
        <v>919</v>
      </c>
      <c r="E216" s="55" t="s">
        <v>919</v>
      </c>
      <c r="F216" s="55" t="s">
        <v>919</v>
      </c>
      <c r="G216" s="55" t="s">
        <v>919</v>
      </c>
      <c r="H216" s="156" t="s">
        <v>919</v>
      </c>
      <c r="I216" s="43"/>
    </row>
    <row r="217" spans="1:9" s="48" customFormat="1" x14ac:dyDescent="0.3">
      <c r="A217" s="51" t="s">
        <v>426</v>
      </c>
      <c r="B217" s="59" t="s">
        <v>427</v>
      </c>
      <c r="C217" s="53" t="s">
        <v>785</v>
      </c>
      <c r="D217" s="54" t="s">
        <v>919</v>
      </c>
      <c r="E217" s="55" t="s">
        <v>919</v>
      </c>
      <c r="F217" s="55" t="s">
        <v>919</v>
      </c>
      <c r="G217" s="55" t="s">
        <v>919</v>
      </c>
      <c r="H217" s="156" t="s">
        <v>919</v>
      </c>
      <c r="I217" s="43"/>
    </row>
    <row r="218" spans="1:9" s="48" customFormat="1" x14ac:dyDescent="0.3">
      <c r="A218" s="51" t="s">
        <v>428</v>
      </c>
      <c r="B218" s="59" t="s">
        <v>234</v>
      </c>
      <c r="C218" s="53" t="s">
        <v>332</v>
      </c>
      <c r="D218" s="54"/>
      <c r="E218" s="55"/>
      <c r="F218" s="55"/>
      <c r="G218" s="55"/>
      <c r="H218" s="156"/>
      <c r="I218" s="43"/>
    </row>
    <row r="219" spans="1:9" s="48" customFormat="1" ht="31.2" x14ac:dyDescent="0.3">
      <c r="A219" s="51" t="s">
        <v>429</v>
      </c>
      <c r="B219" s="59" t="s">
        <v>430</v>
      </c>
      <c r="C219" s="53" t="s">
        <v>785</v>
      </c>
      <c r="D219" s="54" t="s">
        <v>919</v>
      </c>
      <c r="E219" s="55" t="s">
        <v>919</v>
      </c>
      <c r="F219" s="55" t="s">
        <v>919</v>
      </c>
      <c r="G219" s="55" t="s">
        <v>919</v>
      </c>
      <c r="H219" s="156" t="s">
        <v>919</v>
      </c>
      <c r="I219" s="43"/>
    </row>
    <row r="220" spans="1:9" s="48" customFormat="1" x14ac:dyDescent="0.3">
      <c r="A220" s="51" t="s">
        <v>431</v>
      </c>
      <c r="B220" s="72" t="s">
        <v>432</v>
      </c>
      <c r="C220" s="53" t="s">
        <v>785</v>
      </c>
      <c r="D220" s="54" t="s">
        <v>919</v>
      </c>
      <c r="E220" s="55">
        <v>0.2</v>
      </c>
      <c r="F220" s="55" t="s">
        <v>919</v>
      </c>
      <c r="G220" s="55" t="s">
        <v>919</v>
      </c>
      <c r="H220" s="156" t="s">
        <v>919</v>
      </c>
      <c r="I220" s="43"/>
    </row>
    <row r="221" spans="1:9" s="48" customFormat="1" x14ac:dyDescent="0.3">
      <c r="A221" s="51" t="s">
        <v>433</v>
      </c>
      <c r="B221" s="59" t="s">
        <v>434</v>
      </c>
      <c r="C221" s="53" t="s">
        <v>785</v>
      </c>
      <c r="D221" s="54" t="s">
        <v>919</v>
      </c>
      <c r="E221" s="55">
        <v>0.2</v>
      </c>
      <c r="F221" s="55" t="s">
        <v>919</v>
      </c>
      <c r="G221" s="55" t="s">
        <v>919</v>
      </c>
      <c r="H221" s="156" t="s">
        <v>919</v>
      </c>
      <c r="I221" s="43"/>
    </row>
    <row r="222" spans="1:9" s="48" customFormat="1" x14ac:dyDescent="0.3">
      <c r="A222" s="51" t="s">
        <v>435</v>
      </c>
      <c r="B222" s="59" t="s">
        <v>436</v>
      </c>
      <c r="C222" s="53" t="s">
        <v>785</v>
      </c>
      <c r="D222" s="54" t="s">
        <v>919</v>
      </c>
      <c r="E222" s="55" t="s">
        <v>919</v>
      </c>
      <c r="F222" s="55" t="s">
        <v>919</v>
      </c>
      <c r="G222" s="55" t="s">
        <v>919</v>
      </c>
      <c r="H222" s="156" t="s">
        <v>919</v>
      </c>
      <c r="I222" s="43"/>
    </row>
    <row r="223" spans="1:9" s="48" customFormat="1" x14ac:dyDescent="0.3">
      <c r="A223" s="51" t="s">
        <v>437</v>
      </c>
      <c r="B223" s="58" t="s">
        <v>438</v>
      </c>
      <c r="C223" s="53" t="s">
        <v>785</v>
      </c>
      <c r="D223" s="54" t="s">
        <v>919</v>
      </c>
      <c r="E223" s="55" t="s">
        <v>919</v>
      </c>
      <c r="F223" s="55" t="s">
        <v>919</v>
      </c>
      <c r="G223" s="55" t="s">
        <v>919</v>
      </c>
      <c r="H223" s="156" t="s">
        <v>919</v>
      </c>
      <c r="I223" s="43"/>
    </row>
    <row r="224" spans="1:9" s="48" customFormat="1" x14ac:dyDescent="0.3">
      <c r="A224" s="51" t="s">
        <v>439</v>
      </c>
      <c r="B224" s="58" t="s">
        <v>440</v>
      </c>
      <c r="C224" s="53" t="s">
        <v>785</v>
      </c>
      <c r="D224" s="54" t="s">
        <v>919</v>
      </c>
      <c r="E224" s="55" t="s">
        <v>919</v>
      </c>
      <c r="F224" s="55" t="s">
        <v>919</v>
      </c>
      <c r="G224" s="55" t="s">
        <v>919</v>
      </c>
      <c r="H224" s="156" t="s">
        <v>919</v>
      </c>
      <c r="I224" s="43"/>
    </row>
    <row r="225" spans="1:9" s="48" customFormat="1" x14ac:dyDescent="0.3">
      <c r="A225" s="51" t="s">
        <v>441</v>
      </c>
      <c r="B225" s="58" t="s">
        <v>442</v>
      </c>
      <c r="C225" s="53" t="s">
        <v>785</v>
      </c>
      <c r="D225" s="54" t="s">
        <v>919</v>
      </c>
      <c r="E225" s="55" t="s">
        <v>919</v>
      </c>
      <c r="F225" s="55" t="s">
        <v>919</v>
      </c>
      <c r="G225" s="55" t="s">
        <v>919</v>
      </c>
      <c r="H225" s="156" t="s">
        <v>919</v>
      </c>
      <c r="I225" s="43"/>
    </row>
    <row r="226" spans="1:9" s="48" customFormat="1" x14ac:dyDescent="0.3">
      <c r="A226" s="51" t="s">
        <v>443</v>
      </c>
      <c r="B226" s="59" t="s">
        <v>444</v>
      </c>
      <c r="C226" s="53" t="s">
        <v>785</v>
      </c>
      <c r="D226" s="54" t="s">
        <v>919</v>
      </c>
      <c r="E226" s="55" t="s">
        <v>919</v>
      </c>
      <c r="F226" s="55" t="s">
        <v>919</v>
      </c>
      <c r="G226" s="55" t="s">
        <v>919</v>
      </c>
      <c r="H226" s="156" t="s">
        <v>919</v>
      </c>
      <c r="I226" s="43"/>
    </row>
    <row r="227" spans="1:9" s="48" customFormat="1" x14ac:dyDescent="0.3">
      <c r="A227" s="51" t="s">
        <v>445</v>
      </c>
      <c r="B227" s="59" t="s">
        <v>446</v>
      </c>
      <c r="C227" s="53" t="s">
        <v>785</v>
      </c>
      <c r="D227" s="54" t="s">
        <v>919</v>
      </c>
      <c r="E227" s="55" t="s">
        <v>919</v>
      </c>
      <c r="F227" s="55" t="s">
        <v>919</v>
      </c>
      <c r="G227" s="55" t="s">
        <v>919</v>
      </c>
      <c r="H227" s="156" t="s">
        <v>919</v>
      </c>
      <c r="I227" s="43"/>
    </row>
    <row r="228" spans="1:9" s="48" customFormat="1" x14ac:dyDescent="0.3">
      <c r="A228" s="51" t="s">
        <v>447</v>
      </c>
      <c r="B228" s="58" t="s">
        <v>448</v>
      </c>
      <c r="C228" s="53" t="s">
        <v>785</v>
      </c>
      <c r="D228" s="54" t="s">
        <v>919</v>
      </c>
      <c r="E228" s="55" t="s">
        <v>919</v>
      </c>
      <c r="F228" s="55" t="s">
        <v>919</v>
      </c>
      <c r="G228" s="55" t="s">
        <v>919</v>
      </c>
      <c r="H228" s="156" t="s">
        <v>919</v>
      </c>
      <c r="I228" s="43"/>
    </row>
    <row r="229" spans="1:9" s="48" customFormat="1" x14ac:dyDescent="0.3">
      <c r="A229" s="51" t="s">
        <v>449</v>
      </c>
      <c r="B229" s="58" t="s">
        <v>450</v>
      </c>
      <c r="C229" s="53" t="s">
        <v>785</v>
      </c>
      <c r="D229" s="54" t="s">
        <v>919</v>
      </c>
      <c r="E229" s="55" t="s">
        <v>919</v>
      </c>
      <c r="F229" s="55" t="s">
        <v>919</v>
      </c>
      <c r="G229" s="55" t="s">
        <v>919</v>
      </c>
      <c r="H229" s="156" t="s">
        <v>919</v>
      </c>
      <c r="I229" s="43"/>
    </row>
    <row r="230" spans="1:9" s="48" customFormat="1" x14ac:dyDescent="0.3">
      <c r="A230" s="51" t="s">
        <v>451</v>
      </c>
      <c r="B230" s="59" t="s">
        <v>452</v>
      </c>
      <c r="C230" s="53" t="s">
        <v>785</v>
      </c>
      <c r="D230" s="54" t="s">
        <v>919</v>
      </c>
      <c r="E230" s="55" t="s">
        <v>919</v>
      </c>
      <c r="F230" s="55" t="s">
        <v>919</v>
      </c>
      <c r="G230" s="55" t="s">
        <v>919</v>
      </c>
      <c r="H230" s="156" t="s">
        <v>919</v>
      </c>
      <c r="I230" s="43"/>
    </row>
    <row r="231" spans="1:9" s="48" customFormat="1" x14ac:dyDescent="0.3">
      <c r="A231" s="51" t="s">
        <v>453</v>
      </c>
      <c r="B231" s="59" t="s">
        <v>454</v>
      </c>
      <c r="C231" s="53" t="s">
        <v>785</v>
      </c>
      <c r="D231" s="54" t="s">
        <v>919</v>
      </c>
      <c r="E231" s="55" t="s">
        <v>919</v>
      </c>
      <c r="F231" s="55" t="s">
        <v>919</v>
      </c>
      <c r="G231" s="55" t="s">
        <v>919</v>
      </c>
      <c r="H231" s="156" t="s">
        <v>919</v>
      </c>
      <c r="I231" s="43"/>
    </row>
    <row r="232" spans="1:9" s="48" customFormat="1" x14ac:dyDescent="0.3">
      <c r="A232" s="51" t="s">
        <v>455</v>
      </c>
      <c r="B232" s="59" t="s">
        <v>456</v>
      </c>
      <c r="C232" s="53" t="s">
        <v>785</v>
      </c>
      <c r="D232" s="54" t="s">
        <v>919</v>
      </c>
      <c r="E232" s="55" t="s">
        <v>919</v>
      </c>
      <c r="F232" s="55" t="s">
        <v>919</v>
      </c>
      <c r="G232" s="55" t="s">
        <v>919</v>
      </c>
      <c r="H232" s="156" t="s">
        <v>919</v>
      </c>
      <c r="I232" s="43"/>
    </row>
    <row r="233" spans="1:9" s="48" customFormat="1" x14ac:dyDescent="0.3">
      <c r="A233" s="51" t="s">
        <v>457</v>
      </c>
      <c r="B233" s="72" t="s">
        <v>458</v>
      </c>
      <c r="C233" s="53" t="s">
        <v>785</v>
      </c>
      <c r="D233" s="54" t="s">
        <v>919</v>
      </c>
      <c r="E233" s="55" t="s">
        <v>919</v>
      </c>
      <c r="F233" s="55" t="s">
        <v>919</v>
      </c>
      <c r="G233" s="55" t="s">
        <v>919</v>
      </c>
      <c r="H233" s="156" t="s">
        <v>919</v>
      </c>
      <c r="I233" s="43"/>
    </row>
    <row r="234" spans="1:9" s="48" customFormat="1" x14ac:dyDescent="0.3">
      <c r="A234" s="51" t="s">
        <v>459</v>
      </c>
      <c r="B234" s="59" t="s">
        <v>460</v>
      </c>
      <c r="C234" s="53" t="s">
        <v>785</v>
      </c>
      <c r="D234" s="54" t="s">
        <v>919</v>
      </c>
      <c r="E234" s="55" t="s">
        <v>919</v>
      </c>
      <c r="F234" s="55" t="s">
        <v>919</v>
      </c>
      <c r="G234" s="55" t="s">
        <v>919</v>
      </c>
      <c r="H234" s="156" t="s">
        <v>919</v>
      </c>
      <c r="I234" s="43"/>
    </row>
    <row r="235" spans="1:9" s="48" customFormat="1" x14ac:dyDescent="0.3">
      <c r="A235" s="51" t="s">
        <v>461</v>
      </c>
      <c r="B235" s="58" t="s">
        <v>438</v>
      </c>
      <c r="C235" s="53" t="s">
        <v>785</v>
      </c>
      <c r="D235" s="54" t="s">
        <v>919</v>
      </c>
      <c r="E235" s="55" t="s">
        <v>919</v>
      </c>
      <c r="F235" s="55" t="s">
        <v>919</v>
      </c>
      <c r="G235" s="55" t="s">
        <v>919</v>
      </c>
      <c r="H235" s="156" t="s">
        <v>919</v>
      </c>
      <c r="I235" s="43"/>
    </row>
    <row r="236" spans="1:9" s="48" customFormat="1" x14ac:dyDescent="0.3">
      <c r="A236" s="51" t="s">
        <v>462</v>
      </c>
      <c r="B236" s="58" t="s">
        <v>440</v>
      </c>
      <c r="C236" s="53" t="s">
        <v>785</v>
      </c>
      <c r="D236" s="54" t="s">
        <v>919</v>
      </c>
      <c r="E236" s="55" t="s">
        <v>919</v>
      </c>
      <c r="F236" s="55" t="s">
        <v>919</v>
      </c>
      <c r="G236" s="55" t="s">
        <v>919</v>
      </c>
      <c r="H236" s="156" t="s">
        <v>919</v>
      </c>
      <c r="I236" s="43"/>
    </row>
    <row r="237" spans="1:9" s="48" customFormat="1" x14ac:dyDescent="0.3">
      <c r="A237" s="51" t="s">
        <v>463</v>
      </c>
      <c r="B237" s="58" t="s">
        <v>442</v>
      </c>
      <c r="C237" s="53" t="s">
        <v>785</v>
      </c>
      <c r="D237" s="54" t="s">
        <v>919</v>
      </c>
      <c r="E237" s="55" t="s">
        <v>919</v>
      </c>
      <c r="F237" s="55" t="s">
        <v>919</v>
      </c>
      <c r="G237" s="55" t="s">
        <v>919</v>
      </c>
      <c r="H237" s="156" t="s">
        <v>919</v>
      </c>
      <c r="I237" s="43"/>
    </row>
    <row r="238" spans="1:9" s="48" customFormat="1" x14ac:dyDescent="0.3">
      <c r="A238" s="51" t="s">
        <v>464</v>
      </c>
      <c r="B238" s="59" t="s">
        <v>329</v>
      </c>
      <c r="C238" s="53" t="s">
        <v>785</v>
      </c>
      <c r="D238" s="54" t="s">
        <v>919</v>
      </c>
      <c r="E238" s="55" t="s">
        <v>919</v>
      </c>
      <c r="F238" s="55" t="s">
        <v>919</v>
      </c>
      <c r="G238" s="55" t="s">
        <v>919</v>
      </c>
      <c r="H238" s="156" t="s">
        <v>919</v>
      </c>
      <c r="I238" s="43"/>
    </row>
    <row r="239" spans="1:9" s="48" customFormat="1" x14ac:dyDescent="0.3">
      <c r="A239" s="51" t="s">
        <v>465</v>
      </c>
      <c r="B239" s="59" t="s">
        <v>466</v>
      </c>
      <c r="C239" s="53" t="s">
        <v>785</v>
      </c>
      <c r="D239" s="54" t="s">
        <v>919</v>
      </c>
      <c r="E239" s="55" t="s">
        <v>919</v>
      </c>
      <c r="F239" s="55" t="s">
        <v>919</v>
      </c>
      <c r="G239" s="55" t="s">
        <v>919</v>
      </c>
      <c r="H239" s="156" t="s">
        <v>919</v>
      </c>
      <c r="I239" s="43"/>
    </row>
    <row r="240" spans="1:9" s="48" customFormat="1" ht="31.2" x14ac:dyDescent="0.3">
      <c r="A240" s="51" t="s">
        <v>467</v>
      </c>
      <c r="B240" s="72" t="s">
        <v>468</v>
      </c>
      <c r="C240" s="53" t="s">
        <v>785</v>
      </c>
      <c r="D240" s="54" t="s">
        <v>919</v>
      </c>
      <c r="E240" s="55">
        <f>E165-E183</f>
        <v>0</v>
      </c>
      <c r="F240" s="55" t="s">
        <v>919</v>
      </c>
      <c r="G240" s="55" t="s">
        <v>919</v>
      </c>
      <c r="H240" s="156" t="s">
        <v>919</v>
      </c>
      <c r="I240" s="43"/>
    </row>
    <row r="241" spans="1:9" s="48" customFormat="1" ht="31.2" x14ac:dyDescent="0.3">
      <c r="A241" s="51" t="s">
        <v>469</v>
      </c>
      <c r="B241" s="72" t="s">
        <v>470</v>
      </c>
      <c r="C241" s="53" t="s">
        <v>785</v>
      </c>
      <c r="D241" s="54" t="s">
        <v>919</v>
      </c>
      <c r="E241" s="55" t="s">
        <v>919</v>
      </c>
      <c r="F241" s="55" t="s">
        <v>919</v>
      </c>
      <c r="G241" s="55" t="s">
        <v>919</v>
      </c>
      <c r="H241" s="156" t="s">
        <v>919</v>
      </c>
      <c r="I241" s="43"/>
    </row>
    <row r="242" spans="1:9" s="48" customFormat="1" x14ac:dyDescent="0.3">
      <c r="A242" s="51" t="s">
        <v>471</v>
      </c>
      <c r="B242" s="59" t="s">
        <v>472</v>
      </c>
      <c r="C242" s="53" t="s">
        <v>785</v>
      </c>
      <c r="D242" s="54" t="s">
        <v>919</v>
      </c>
      <c r="E242" s="55" t="s">
        <v>919</v>
      </c>
      <c r="F242" s="55" t="s">
        <v>919</v>
      </c>
      <c r="G242" s="55" t="s">
        <v>919</v>
      </c>
      <c r="H242" s="156" t="s">
        <v>919</v>
      </c>
      <c r="I242" s="43"/>
    </row>
    <row r="243" spans="1:9" s="48" customFormat="1" x14ac:dyDescent="0.3">
      <c r="A243" s="51" t="s">
        <v>473</v>
      </c>
      <c r="B243" s="59" t="s">
        <v>474</v>
      </c>
      <c r="C243" s="53" t="s">
        <v>785</v>
      </c>
      <c r="D243" s="54" t="s">
        <v>919</v>
      </c>
      <c r="E243" s="55" t="s">
        <v>919</v>
      </c>
      <c r="F243" s="55" t="s">
        <v>919</v>
      </c>
      <c r="G243" s="55" t="s">
        <v>919</v>
      </c>
      <c r="H243" s="156" t="s">
        <v>919</v>
      </c>
      <c r="I243" s="43"/>
    </row>
    <row r="244" spans="1:9" s="48" customFormat="1" ht="31.2" x14ac:dyDescent="0.3">
      <c r="A244" s="51" t="s">
        <v>475</v>
      </c>
      <c r="B244" s="72" t="s">
        <v>476</v>
      </c>
      <c r="C244" s="53" t="s">
        <v>785</v>
      </c>
      <c r="D244" s="54" t="s">
        <v>919</v>
      </c>
      <c r="E244" s="55" t="s">
        <v>919</v>
      </c>
      <c r="F244" s="55" t="s">
        <v>919</v>
      </c>
      <c r="G244" s="55" t="s">
        <v>919</v>
      </c>
      <c r="H244" s="156" t="s">
        <v>919</v>
      </c>
      <c r="I244" s="43"/>
    </row>
    <row r="245" spans="1:9" s="48" customFormat="1" x14ac:dyDescent="0.3">
      <c r="A245" s="51" t="s">
        <v>477</v>
      </c>
      <c r="B245" s="59" t="s">
        <v>478</v>
      </c>
      <c r="C245" s="53" t="s">
        <v>785</v>
      </c>
      <c r="D245" s="54" t="s">
        <v>919</v>
      </c>
      <c r="E245" s="55" t="s">
        <v>919</v>
      </c>
      <c r="F245" s="55" t="s">
        <v>919</v>
      </c>
      <c r="G245" s="55" t="s">
        <v>919</v>
      </c>
      <c r="H245" s="156" t="s">
        <v>919</v>
      </c>
      <c r="I245" s="43"/>
    </row>
    <row r="246" spans="1:9" s="48" customFormat="1" x14ac:dyDescent="0.3">
      <c r="A246" s="51" t="s">
        <v>479</v>
      </c>
      <c r="B246" s="59" t="s">
        <v>480</v>
      </c>
      <c r="C246" s="53" t="s">
        <v>785</v>
      </c>
      <c r="D246" s="54" t="s">
        <v>919</v>
      </c>
      <c r="E246" s="55" t="s">
        <v>919</v>
      </c>
      <c r="F246" s="55" t="s">
        <v>919</v>
      </c>
      <c r="G246" s="55" t="s">
        <v>919</v>
      </c>
      <c r="H246" s="156" t="s">
        <v>919</v>
      </c>
      <c r="I246" s="43"/>
    </row>
    <row r="247" spans="1:9" s="48" customFormat="1" x14ac:dyDescent="0.3">
      <c r="A247" s="51" t="s">
        <v>481</v>
      </c>
      <c r="B247" s="72" t="s">
        <v>482</v>
      </c>
      <c r="C247" s="53" t="s">
        <v>785</v>
      </c>
      <c r="D247" s="54" t="s">
        <v>919</v>
      </c>
      <c r="E247" s="55" t="s">
        <v>919</v>
      </c>
      <c r="F247" s="55" t="s">
        <v>919</v>
      </c>
      <c r="G247" s="55" t="s">
        <v>919</v>
      </c>
      <c r="H247" s="156" t="s">
        <v>919</v>
      </c>
      <c r="I247" s="43"/>
    </row>
    <row r="248" spans="1:9" s="48" customFormat="1" x14ac:dyDescent="0.3">
      <c r="A248" s="51" t="s">
        <v>483</v>
      </c>
      <c r="B248" s="72" t="s">
        <v>484</v>
      </c>
      <c r="C248" s="53" t="s">
        <v>785</v>
      </c>
      <c r="D248" s="54" t="s">
        <v>919</v>
      </c>
      <c r="E248" s="55">
        <v>0</v>
      </c>
      <c r="F248" s="55" t="s">
        <v>919</v>
      </c>
      <c r="G248" s="55" t="s">
        <v>919</v>
      </c>
      <c r="H248" s="156" t="s">
        <v>919</v>
      </c>
      <c r="I248" s="43"/>
    </row>
    <row r="249" spans="1:9" s="48" customFormat="1" x14ac:dyDescent="0.3">
      <c r="A249" s="51" t="s">
        <v>485</v>
      </c>
      <c r="B249" s="72" t="s">
        <v>486</v>
      </c>
      <c r="C249" s="53" t="s">
        <v>785</v>
      </c>
      <c r="D249" s="54" t="s">
        <v>919</v>
      </c>
      <c r="E249" s="55">
        <v>2.7</v>
      </c>
      <c r="F249" s="55" t="s">
        <v>919</v>
      </c>
      <c r="G249" s="55" t="s">
        <v>919</v>
      </c>
      <c r="H249" s="156" t="s">
        <v>919</v>
      </c>
      <c r="I249" s="43"/>
    </row>
    <row r="250" spans="1:9" s="48" customFormat="1" ht="16.2" thickBot="1" x14ac:dyDescent="0.35">
      <c r="A250" s="62" t="s">
        <v>487</v>
      </c>
      <c r="B250" s="75" t="s">
        <v>488</v>
      </c>
      <c r="C250" s="64" t="s">
        <v>785</v>
      </c>
      <c r="D250" s="65" t="s">
        <v>919</v>
      </c>
      <c r="E250" s="161">
        <v>2.8</v>
      </c>
      <c r="F250" s="161" t="s">
        <v>919</v>
      </c>
      <c r="G250" s="162" t="s">
        <v>919</v>
      </c>
      <c r="H250" s="163" t="s">
        <v>919</v>
      </c>
      <c r="I250" s="43"/>
    </row>
    <row r="251" spans="1:9" s="48" customFormat="1" x14ac:dyDescent="0.3">
      <c r="A251" s="49" t="s">
        <v>489</v>
      </c>
      <c r="B251" s="50" t="s">
        <v>234</v>
      </c>
      <c r="C251" s="190" t="s">
        <v>332</v>
      </c>
      <c r="D251" s="191"/>
      <c r="E251" s="175"/>
      <c r="F251" s="175"/>
      <c r="G251" s="192"/>
      <c r="H251" s="194"/>
      <c r="I251" s="43"/>
    </row>
    <row r="252" spans="1:9" s="48" customFormat="1" x14ac:dyDescent="0.3">
      <c r="A252" s="51" t="s">
        <v>490</v>
      </c>
      <c r="B252" s="59" t="s">
        <v>491</v>
      </c>
      <c r="C252" s="53" t="s">
        <v>785</v>
      </c>
      <c r="D252" s="54" t="s">
        <v>919</v>
      </c>
      <c r="E252" s="55">
        <v>15.8</v>
      </c>
      <c r="F252" s="55" t="s">
        <v>919</v>
      </c>
      <c r="G252" s="55" t="s">
        <v>919</v>
      </c>
      <c r="H252" s="156" t="s">
        <v>919</v>
      </c>
      <c r="I252" s="43"/>
    </row>
    <row r="253" spans="1:9" s="48" customFormat="1" x14ac:dyDescent="0.3">
      <c r="A253" s="51" t="s">
        <v>492</v>
      </c>
      <c r="B253" s="58" t="s">
        <v>493</v>
      </c>
      <c r="C253" s="53" t="s">
        <v>785</v>
      </c>
      <c r="D253" s="54" t="s">
        <v>919</v>
      </c>
      <c r="E253" s="55" t="s">
        <v>919</v>
      </c>
      <c r="F253" s="55" t="s">
        <v>919</v>
      </c>
      <c r="G253" s="55" t="s">
        <v>919</v>
      </c>
      <c r="H253" s="156" t="s">
        <v>919</v>
      </c>
      <c r="I253" s="43"/>
    </row>
    <row r="254" spans="1:9" s="48" customFormat="1" x14ac:dyDescent="0.3">
      <c r="A254" s="51" t="s">
        <v>494</v>
      </c>
      <c r="B254" s="60" t="s">
        <v>495</v>
      </c>
      <c r="C254" s="53" t="s">
        <v>785</v>
      </c>
      <c r="D254" s="54" t="s">
        <v>919</v>
      </c>
      <c r="E254" s="55" t="s">
        <v>919</v>
      </c>
      <c r="F254" s="55" t="s">
        <v>919</v>
      </c>
      <c r="G254" s="55" t="s">
        <v>919</v>
      </c>
      <c r="H254" s="156" t="s">
        <v>919</v>
      </c>
      <c r="I254" s="43"/>
    </row>
    <row r="255" spans="1:9" s="48" customFormat="1" ht="31.2" x14ac:dyDescent="0.3">
      <c r="A255" s="51" t="s">
        <v>496</v>
      </c>
      <c r="B255" s="60" t="s">
        <v>497</v>
      </c>
      <c r="C255" s="53" t="s">
        <v>785</v>
      </c>
      <c r="D255" s="54" t="s">
        <v>919</v>
      </c>
      <c r="E255" s="55" t="s">
        <v>919</v>
      </c>
      <c r="F255" s="55" t="s">
        <v>919</v>
      </c>
      <c r="G255" s="55" t="s">
        <v>919</v>
      </c>
      <c r="H255" s="156" t="s">
        <v>919</v>
      </c>
      <c r="I255" s="43"/>
    </row>
    <row r="256" spans="1:9" s="48" customFormat="1" x14ac:dyDescent="0.3">
      <c r="A256" s="51" t="s">
        <v>498</v>
      </c>
      <c r="B256" s="61" t="s">
        <v>495</v>
      </c>
      <c r="C256" s="53" t="s">
        <v>785</v>
      </c>
      <c r="D256" s="54" t="s">
        <v>919</v>
      </c>
      <c r="E256" s="55" t="s">
        <v>919</v>
      </c>
      <c r="F256" s="55" t="s">
        <v>919</v>
      </c>
      <c r="G256" s="55" t="s">
        <v>919</v>
      </c>
      <c r="H256" s="156" t="s">
        <v>919</v>
      </c>
      <c r="I256" s="43"/>
    </row>
    <row r="257" spans="1:9" s="48" customFormat="1" ht="31.2" x14ac:dyDescent="0.3">
      <c r="A257" s="51" t="s">
        <v>499</v>
      </c>
      <c r="B257" s="60" t="s">
        <v>165</v>
      </c>
      <c r="C257" s="53" t="s">
        <v>785</v>
      </c>
      <c r="D257" s="54" t="s">
        <v>919</v>
      </c>
      <c r="E257" s="55" t="s">
        <v>919</v>
      </c>
      <c r="F257" s="55" t="s">
        <v>919</v>
      </c>
      <c r="G257" s="55" t="s">
        <v>919</v>
      </c>
      <c r="H257" s="156" t="s">
        <v>919</v>
      </c>
      <c r="I257" s="43"/>
    </row>
    <row r="258" spans="1:9" s="48" customFormat="1" x14ac:dyDescent="0.3">
      <c r="A258" s="51" t="s">
        <v>500</v>
      </c>
      <c r="B258" s="61" t="s">
        <v>495</v>
      </c>
      <c r="C258" s="53" t="s">
        <v>785</v>
      </c>
      <c r="D258" s="54" t="s">
        <v>919</v>
      </c>
      <c r="E258" s="55" t="s">
        <v>919</v>
      </c>
      <c r="F258" s="55" t="s">
        <v>919</v>
      </c>
      <c r="G258" s="55" t="s">
        <v>919</v>
      </c>
      <c r="H258" s="156" t="s">
        <v>919</v>
      </c>
      <c r="I258" s="43"/>
    </row>
    <row r="259" spans="1:9" s="48" customFormat="1" ht="31.2" x14ac:dyDescent="0.3">
      <c r="A259" s="51" t="s">
        <v>501</v>
      </c>
      <c r="B259" s="60" t="s">
        <v>166</v>
      </c>
      <c r="C259" s="53" t="s">
        <v>785</v>
      </c>
      <c r="D259" s="54" t="s">
        <v>919</v>
      </c>
      <c r="E259" s="55" t="s">
        <v>919</v>
      </c>
      <c r="F259" s="55" t="s">
        <v>919</v>
      </c>
      <c r="G259" s="55" t="s">
        <v>919</v>
      </c>
      <c r="H259" s="156" t="s">
        <v>919</v>
      </c>
      <c r="I259" s="43"/>
    </row>
    <row r="260" spans="1:9" s="48" customFormat="1" x14ac:dyDescent="0.3">
      <c r="A260" s="51" t="s">
        <v>502</v>
      </c>
      <c r="B260" s="61" t="s">
        <v>495</v>
      </c>
      <c r="C260" s="53" t="s">
        <v>785</v>
      </c>
      <c r="D260" s="54" t="s">
        <v>919</v>
      </c>
      <c r="E260" s="55" t="s">
        <v>919</v>
      </c>
      <c r="F260" s="55" t="s">
        <v>919</v>
      </c>
      <c r="G260" s="55" t="s">
        <v>919</v>
      </c>
      <c r="H260" s="156" t="s">
        <v>919</v>
      </c>
      <c r="I260" s="43"/>
    </row>
    <row r="261" spans="1:9" s="48" customFormat="1" x14ac:dyDescent="0.3">
      <c r="A261" s="51" t="s">
        <v>503</v>
      </c>
      <c r="B261" s="58" t="s">
        <v>504</v>
      </c>
      <c r="C261" s="53" t="s">
        <v>785</v>
      </c>
      <c r="D261" s="54" t="s">
        <v>919</v>
      </c>
      <c r="E261" s="55" t="s">
        <v>919</v>
      </c>
      <c r="F261" s="55" t="s">
        <v>919</v>
      </c>
      <c r="G261" s="55" t="s">
        <v>919</v>
      </c>
      <c r="H261" s="156" t="s">
        <v>919</v>
      </c>
      <c r="I261" s="43"/>
    </row>
    <row r="262" spans="1:9" s="48" customFormat="1" x14ac:dyDescent="0.3">
      <c r="A262" s="51" t="s">
        <v>505</v>
      </c>
      <c r="B262" s="60" t="s">
        <v>495</v>
      </c>
      <c r="C262" s="53" t="s">
        <v>785</v>
      </c>
      <c r="D262" s="54" t="s">
        <v>919</v>
      </c>
      <c r="E262" s="55" t="s">
        <v>919</v>
      </c>
      <c r="F262" s="55" t="s">
        <v>919</v>
      </c>
      <c r="G262" s="55" t="s">
        <v>919</v>
      </c>
      <c r="H262" s="156" t="s">
        <v>919</v>
      </c>
      <c r="I262" s="43"/>
    </row>
    <row r="263" spans="1:9" s="48" customFormat="1" x14ac:dyDescent="0.3">
      <c r="A263" s="51" t="s">
        <v>506</v>
      </c>
      <c r="B263" s="57" t="s">
        <v>84</v>
      </c>
      <c r="C263" s="53" t="s">
        <v>785</v>
      </c>
      <c r="D263" s="54" t="s">
        <v>919</v>
      </c>
      <c r="E263" s="55">
        <v>12.9</v>
      </c>
      <c r="F263" s="55" t="s">
        <v>919</v>
      </c>
      <c r="G263" s="55" t="s">
        <v>919</v>
      </c>
      <c r="H263" s="156" t="s">
        <v>919</v>
      </c>
      <c r="I263" s="43"/>
    </row>
    <row r="264" spans="1:9" s="48" customFormat="1" x14ac:dyDescent="0.3">
      <c r="A264" s="51" t="s">
        <v>507</v>
      </c>
      <c r="B264" s="60" t="s">
        <v>495</v>
      </c>
      <c r="C264" s="53" t="s">
        <v>785</v>
      </c>
      <c r="D264" s="54">
        <v>0</v>
      </c>
      <c r="E264" s="55">
        <v>0</v>
      </c>
      <c r="F264" s="55" t="s">
        <v>919</v>
      </c>
      <c r="G264" s="55" t="s">
        <v>919</v>
      </c>
      <c r="H264" s="156" t="s">
        <v>919</v>
      </c>
      <c r="I264" s="43"/>
    </row>
    <row r="265" spans="1:9" s="48" customFormat="1" x14ac:dyDescent="0.3">
      <c r="A265" s="51" t="s">
        <v>508</v>
      </c>
      <c r="B265" s="57" t="s">
        <v>509</v>
      </c>
      <c r="C265" s="53" t="s">
        <v>785</v>
      </c>
      <c r="D265" s="54" t="s">
        <v>919</v>
      </c>
      <c r="E265" s="55" t="s">
        <v>919</v>
      </c>
      <c r="F265" s="55" t="s">
        <v>919</v>
      </c>
      <c r="G265" s="55" t="s">
        <v>919</v>
      </c>
      <c r="H265" s="156" t="s">
        <v>919</v>
      </c>
      <c r="I265" s="43"/>
    </row>
    <row r="266" spans="1:9" s="48" customFormat="1" x14ac:dyDescent="0.3">
      <c r="A266" s="51" t="s">
        <v>510</v>
      </c>
      <c r="B266" s="60" t="s">
        <v>495</v>
      </c>
      <c r="C266" s="53" t="s">
        <v>785</v>
      </c>
      <c r="D266" s="54" t="s">
        <v>919</v>
      </c>
      <c r="E266" s="55" t="s">
        <v>919</v>
      </c>
      <c r="F266" s="55" t="s">
        <v>919</v>
      </c>
      <c r="G266" s="55" t="s">
        <v>919</v>
      </c>
      <c r="H266" s="156" t="s">
        <v>919</v>
      </c>
      <c r="I266" s="43"/>
    </row>
    <row r="267" spans="1:9" s="48" customFormat="1" x14ac:dyDescent="0.3">
      <c r="A267" s="51" t="s">
        <v>511</v>
      </c>
      <c r="B267" s="57" t="s">
        <v>512</v>
      </c>
      <c r="C267" s="53" t="s">
        <v>785</v>
      </c>
      <c r="D267" s="54" t="s">
        <v>919</v>
      </c>
      <c r="E267" s="55" t="s">
        <v>919</v>
      </c>
      <c r="F267" s="55" t="s">
        <v>919</v>
      </c>
      <c r="G267" s="55" t="s">
        <v>919</v>
      </c>
      <c r="H267" s="156" t="s">
        <v>919</v>
      </c>
      <c r="I267" s="43"/>
    </row>
    <row r="268" spans="1:9" s="48" customFormat="1" x14ac:dyDescent="0.3">
      <c r="A268" s="51" t="s">
        <v>513</v>
      </c>
      <c r="B268" s="60" t="s">
        <v>495</v>
      </c>
      <c r="C268" s="53" t="s">
        <v>785</v>
      </c>
      <c r="D268" s="54" t="s">
        <v>919</v>
      </c>
      <c r="E268" s="55" t="s">
        <v>919</v>
      </c>
      <c r="F268" s="55" t="s">
        <v>919</v>
      </c>
      <c r="G268" s="55" t="s">
        <v>919</v>
      </c>
      <c r="H268" s="156" t="s">
        <v>919</v>
      </c>
      <c r="I268" s="43"/>
    </row>
    <row r="269" spans="1:9" s="48" customFormat="1" x14ac:dyDescent="0.3">
      <c r="A269" s="51" t="s">
        <v>514</v>
      </c>
      <c r="B269" s="57" t="s">
        <v>86</v>
      </c>
      <c r="C269" s="53" t="s">
        <v>785</v>
      </c>
      <c r="D269" s="54" t="s">
        <v>919</v>
      </c>
      <c r="E269" s="55" t="s">
        <v>919</v>
      </c>
      <c r="F269" s="55" t="s">
        <v>919</v>
      </c>
      <c r="G269" s="55" t="s">
        <v>919</v>
      </c>
      <c r="H269" s="156" t="s">
        <v>919</v>
      </c>
      <c r="I269" s="43"/>
    </row>
    <row r="270" spans="1:9" s="48" customFormat="1" x14ac:dyDescent="0.3">
      <c r="A270" s="51" t="s">
        <v>515</v>
      </c>
      <c r="B270" s="60" t="s">
        <v>495</v>
      </c>
      <c r="C270" s="53" t="s">
        <v>785</v>
      </c>
      <c r="D270" s="54" t="s">
        <v>919</v>
      </c>
      <c r="E270" s="55" t="s">
        <v>919</v>
      </c>
      <c r="F270" s="55" t="s">
        <v>919</v>
      </c>
      <c r="G270" s="55" t="s">
        <v>919</v>
      </c>
      <c r="H270" s="156" t="s">
        <v>919</v>
      </c>
      <c r="I270" s="43"/>
    </row>
    <row r="271" spans="1:9" s="48" customFormat="1" x14ac:dyDescent="0.3">
      <c r="A271" s="51" t="s">
        <v>514</v>
      </c>
      <c r="B271" s="57" t="s">
        <v>516</v>
      </c>
      <c r="C271" s="53" t="s">
        <v>785</v>
      </c>
      <c r="D271" s="54" t="s">
        <v>919</v>
      </c>
      <c r="E271" s="55" t="s">
        <v>919</v>
      </c>
      <c r="F271" s="55" t="s">
        <v>919</v>
      </c>
      <c r="G271" s="55" t="s">
        <v>919</v>
      </c>
      <c r="H271" s="156" t="s">
        <v>919</v>
      </c>
      <c r="I271" s="43"/>
    </row>
    <row r="272" spans="1:9" s="48" customFormat="1" x14ac:dyDescent="0.3">
      <c r="A272" s="51" t="s">
        <v>517</v>
      </c>
      <c r="B272" s="60" t="s">
        <v>495</v>
      </c>
      <c r="C272" s="53" t="s">
        <v>785</v>
      </c>
      <c r="D272" s="54" t="s">
        <v>919</v>
      </c>
      <c r="E272" s="55" t="s">
        <v>919</v>
      </c>
      <c r="F272" s="55" t="s">
        <v>919</v>
      </c>
      <c r="G272" s="55" t="s">
        <v>919</v>
      </c>
      <c r="H272" s="156" t="s">
        <v>919</v>
      </c>
      <c r="I272" s="43"/>
    </row>
    <row r="273" spans="1:9" s="48" customFormat="1" ht="31.2" x14ac:dyDescent="0.3">
      <c r="A273" s="51" t="s">
        <v>518</v>
      </c>
      <c r="B273" s="58" t="s">
        <v>519</v>
      </c>
      <c r="C273" s="53" t="s">
        <v>785</v>
      </c>
      <c r="D273" s="54" t="s">
        <v>919</v>
      </c>
      <c r="E273" s="55" t="s">
        <v>919</v>
      </c>
      <c r="F273" s="55" t="s">
        <v>919</v>
      </c>
      <c r="G273" s="55" t="s">
        <v>919</v>
      </c>
      <c r="H273" s="156" t="s">
        <v>919</v>
      </c>
      <c r="I273" s="43"/>
    </row>
    <row r="274" spans="1:9" s="48" customFormat="1" x14ac:dyDescent="0.3">
      <c r="A274" s="51" t="s">
        <v>520</v>
      </c>
      <c r="B274" s="60" t="s">
        <v>495</v>
      </c>
      <c r="C274" s="53" t="s">
        <v>785</v>
      </c>
      <c r="D274" s="54" t="s">
        <v>919</v>
      </c>
      <c r="E274" s="55" t="s">
        <v>919</v>
      </c>
      <c r="F274" s="55" t="s">
        <v>919</v>
      </c>
      <c r="G274" s="55" t="s">
        <v>919</v>
      </c>
      <c r="H274" s="156" t="s">
        <v>919</v>
      </c>
      <c r="I274" s="43"/>
    </row>
    <row r="275" spans="1:9" s="48" customFormat="1" x14ac:dyDescent="0.3">
      <c r="A275" s="51" t="s">
        <v>521</v>
      </c>
      <c r="B275" s="60" t="s">
        <v>91</v>
      </c>
      <c r="C275" s="53" t="s">
        <v>785</v>
      </c>
      <c r="D275" s="54" t="s">
        <v>919</v>
      </c>
      <c r="E275" s="55" t="s">
        <v>919</v>
      </c>
      <c r="F275" s="55" t="s">
        <v>919</v>
      </c>
      <c r="G275" s="55" t="s">
        <v>919</v>
      </c>
      <c r="H275" s="156" t="s">
        <v>919</v>
      </c>
      <c r="I275" s="43"/>
    </row>
    <row r="276" spans="1:9" s="48" customFormat="1" x14ac:dyDescent="0.3">
      <c r="A276" s="51" t="s">
        <v>522</v>
      </c>
      <c r="B276" s="61" t="s">
        <v>495</v>
      </c>
      <c r="C276" s="53" t="s">
        <v>785</v>
      </c>
      <c r="D276" s="54" t="s">
        <v>919</v>
      </c>
      <c r="E276" s="55" t="s">
        <v>919</v>
      </c>
      <c r="F276" s="55" t="s">
        <v>919</v>
      </c>
      <c r="G276" s="55" t="s">
        <v>919</v>
      </c>
      <c r="H276" s="156" t="s">
        <v>919</v>
      </c>
      <c r="I276" s="43"/>
    </row>
    <row r="277" spans="1:9" s="48" customFormat="1" x14ac:dyDescent="0.3">
      <c r="A277" s="51" t="s">
        <v>523</v>
      </c>
      <c r="B277" s="60" t="s">
        <v>92</v>
      </c>
      <c r="C277" s="53" t="s">
        <v>785</v>
      </c>
      <c r="D277" s="54" t="s">
        <v>919</v>
      </c>
      <c r="E277" s="55" t="s">
        <v>919</v>
      </c>
      <c r="F277" s="55" t="s">
        <v>919</v>
      </c>
      <c r="G277" s="55" t="s">
        <v>919</v>
      </c>
      <c r="H277" s="156" t="s">
        <v>919</v>
      </c>
      <c r="I277" s="43"/>
    </row>
    <row r="278" spans="1:9" s="48" customFormat="1" x14ac:dyDescent="0.3">
      <c r="A278" s="51" t="s">
        <v>524</v>
      </c>
      <c r="B278" s="61" t="s">
        <v>495</v>
      </c>
      <c r="C278" s="53" t="s">
        <v>785</v>
      </c>
      <c r="D278" s="54" t="s">
        <v>919</v>
      </c>
      <c r="E278" s="55" t="s">
        <v>919</v>
      </c>
      <c r="F278" s="55" t="s">
        <v>919</v>
      </c>
      <c r="G278" s="55" t="s">
        <v>919</v>
      </c>
      <c r="H278" s="156" t="s">
        <v>919</v>
      </c>
      <c r="I278" s="43"/>
    </row>
    <row r="279" spans="1:9" s="48" customFormat="1" x14ac:dyDescent="0.3">
      <c r="A279" s="51" t="s">
        <v>525</v>
      </c>
      <c r="B279" s="58" t="s">
        <v>526</v>
      </c>
      <c r="C279" s="53" t="s">
        <v>785</v>
      </c>
      <c r="D279" s="54" t="s">
        <v>919</v>
      </c>
      <c r="E279" s="55">
        <v>2.9</v>
      </c>
      <c r="F279" s="55" t="s">
        <v>919</v>
      </c>
      <c r="G279" s="55" t="s">
        <v>919</v>
      </c>
      <c r="H279" s="156" t="s">
        <v>919</v>
      </c>
      <c r="I279" s="43"/>
    </row>
    <row r="280" spans="1:9" s="48" customFormat="1" x14ac:dyDescent="0.3">
      <c r="A280" s="51" t="s">
        <v>527</v>
      </c>
      <c r="B280" s="60" t="s">
        <v>495</v>
      </c>
      <c r="C280" s="53" t="s">
        <v>785</v>
      </c>
      <c r="D280" s="54">
        <v>0</v>
      </c>
      <c r="E280" s="55">
        <v>0.1</v>
      </c>
      <c r="F280" s="55" t="s">
        <v>919</v>
      </c>
      <c r="G280" s="55" t="s">
        <v>919</v>
      </c>
      <c r="H280" s="156" t="s">
        <v>919</v>
      </c>
      <c r="I280" s="43"/>
    </row>
    <row r="281" spans="1:9" s="48" customFormat="1" x14ac:dyDescent="0.3">
      <c r="A281" s="51" t="s">
        <v>528</v>
      </c>
      <c r="B281" s="59" t="s">
        <v>529</v>
      </c>
      <c r="C281" s="53" t="s">
        <v>785</v>
      </c>
      <c r="D281" s="54" t="s">
        <v>919</v>
      </c>
      <c r="E281" s="55">
        <v>16.2</v>
      </c>
      <c r="F281" s="55" t="s">
        <v>919</v>
      </c>
      <c r="G281" s="55" t="s">
        <v>919</v>
      </c>
      <c r="H281" s="156" t="s">
        <v>919</v>
      </c>
      <c r="I281" s="43"/>
    </row>
    <row r="282" spans="1:9" s="48" customFormat="1" x14ac:dyDescent="0.3">
      <c r="A282" s="51" t="s">
        <v>530</v>
      </c>
      <c r="B282" s="58" t="s">
        <v>531</v>
      </c>
      <c r="C282" s="53" t="s">
        <v>785</v>
      </c>
      <c r="D282" s="54" t="s">
        <v>919</v>
      </c>
      <c r="E282" s="55" t="s">
        <v>919</v>
      </c>
      <c r="F282" s="55" t="s">
        <v>919</v>
      </c>
      <c r="G282" s="55" t="s">
        <v>919</v>
      </c>
      <c r="H282" s="156" t="s">
        <v>919</v>
      </c>
      <c r="I282" s="43"/>
    </row>
    <row r="283" spans="1:9" s="48" customFormat="1" x14ac:dyDescent="0.3">
      <c r="A283" s="51" t="s">
        <v>532</v>
      </c>
      <c r="B283" s="60" t="s">
        <v>495</v>
      </c>
      <c r="C283" s="53" t="s">
        <v>785</v>
      </c>
      <c r="D283" s="54" t="s">
        <v>919</v>
      </c>
      <c r="E283" s="55" t="s">
        <v>919</v>
      </c>
      <c r="F283" s="55" t="s">
        <v>919</v>
      </c>
      <c r="G283" s="55" t="s">
        <v>919</v>
      </c>
      <c r="H283" s="156" t="s">
        <v>919</v>
      </c>
      <c r="I283" s="43"/>
    </row>
    <row r="284" spans="1:9" s="48" customFormat="1" x14ac:dyDescent="0.3">
      <c r="A284" s="51" t="s">
        <v>533</v>
      </c>
      <c r="B284" s="58" t="s">
        <v>534</v>
      </c>
      <c r="C284" s="53" t="s">
        <v>785</v>
      </c>
      <c r="D284" s="54" t="s">
        <v>919</v>
      </c>
      <c r="E284" s="55">
        <v>8.3000000000000007</v>
      </c>
      <c r="F284" s="55" t="s">
        <v>919</v>
      </c>
      <c r="G284" s="55" t="s">
        <v>919</v>
      </c>
      <c r="H284" s="156" t="s">
        <v>919</v>
      </c>
      <c r="I284" s="43"/>
    </row>
    <row r="285" spans="1:9" s="48" customFormat="1" x14ac:dyDescent="0.3">
      <c r="A285" s="51" t="s">
        <v>535</v>
      </c>
      <c r="B285" s="60" t="s">
        <v>367</v>
      </c>
      <c r="C285" s="53" t="s">
        <v>785</v>
      </c>
      <c r="D285" s="54" t="s">
        <v>919</v>
      </c>
      <c r="E285" s="55" t="s">
        <v>919</v>
      </c>
      <c r="F285" s="55" t="s">
        <v>919</v>
      </c>
      <c r="G285" s="55" t="s">
        <v>919</v>
      </c>
      <c r="H285" s="156" t="s">
        <v>919</v>
      </c>
      <c r="I285" s="43"/>
    </row>
    <row r="286" spans="1:9" s="48" customFormat="1" x14ac:dyDescent="0.3">
      <c r="A286" s="51" t="s">
        <v>536</v>
      </c>
      <c r="B286" s="61" t="s">
        <v>495</v>
      </c>
      <c r="C286" s="53" t="s">
        <v>785</v>
      </c>
      <c r="D286" s="54" t="s">
        <v>919</v>
      </c>
      <c r="E286" s="55" t="s">
        <v>919</v>
      </c>
      <c r="F286" s="55" t="s">
        <v>919</v>
      </c>
      <c r="G286" s="55" t="s">
        <v>919</v>
      </c>
      <c r="H286" s="156" t="s">
        <v>919</v>
      </c>
      <c r="I286" s="43"/>
    </row>
    <row r="287" spans="1:9" s="48" customFormat="1" x14ac:dyDescent="0.3">
      <c r="A287" s="51" t="s">
        <v>537</v>
      </c>
      <c r="B287" s="60" t="s">
        <v>538</v>
      </c>
      <c r="C287" s="53" t="s">
        <v>785</v>
      </c>
      <c r="D287" s="54" t="s">
        <v>919</v>
      </c>
      <c r="E287" s="55">
        <v>8.3000000000000007</v>
      </c>
      <c r="F287" s="55" t="s">
        <v>919</v>
      </c>
      <c r="G287" s="55" t="s">
        <v>919</v>
      </c>
      <c r="H287" s="156" t="s">
        <v>919</v>
      </c>
      <c r="I287" s="43"/>
    </row>
    <row r="288" spans="1:9" s="48" customFormat="1" x14ac:dyDescent="0.3">
      <c r="A288" s="51" t="s">
        <v>539</v>
      </c>
      <c r="B288" s="61" t="s">
        <v>495</v>
      </c>
      <c r="C288" s="53" t="s">
        <v>785</v>
      </c>
      <c r="D288" s="54" t="s">
        <v>919</v>
      </c>
      <c r="E288" s="55">
        <v>0</v>
      </c>
      <c r="F288" s="55" t="s">
        <v>919</v>
      </c>
      <c r="G288" s="55" t="s">
        <v>919</v>
      </c>
      <c r="H288" s="156" t="s">
        <v>919</v>
      </c>
      <c r="I288" s="43"/>
    </row>
    <row r="289" spans="1:9" s="48" customFormat="1" ht="31.2" x14ac:dyDescent="0.3">
      <c r="A289" s="51" t="s">
        <v>540</v>
      </c>
      <c r="B289" s="58" t="s">
        <v>541</v>
      </c>
      <c r="C289" s="53" t="s">
        <v>785</v>
      </c>
      <c r="D289" s="54" t="s">
        <v>919</v>
      </c>
      <c r="E289" s="55" t="s">
        <v>919</v>
      </c>
      <c r="F289" s="55" t="s">
        <v>919</v>
      </c>
      <c r="G289" s="55" t="s">
        <v>919</v>
      </c>
      <c r="H289" s="156" t="s">
        <v>919</v>
      </c>
      <c r="I289" s="43"/>
    </row>
    <row r="290" spans="1:9" s="48" customFormat="1" x14ac:dyDescent="0.3">
      <c r="A290" s="51" t="s">
        <v>542</v>
      </c>
      <c r="B290" s="60" t="s">
        <v>495</v>
      </c>
      <c r="C290" s="53" t="s">
        <v>785</v>
      </c>
      <c r="D290" s="54" t="s">
        <v>919</v>
      </c>
      <c r="E290" s="55" t="s">
        <v>919</v>
      </c>
      <c r="F290" s="55" t="s">
        <v>919</v>
      </c>
      <c r="G290" s="55" t="s">
        <v>919</v>
      </c>
      <c r="H290" s="156" t="s">
        <v>919</v>
      </c>
      <c r="I290" s="43"/>
    </row>
    <row r="291" spans="1:9" s="48" customFormat="1" x14ac:dyDescent="0.3">
      <c r="A291" s="51" t="s">
        <v>543</v>
      </c>
      <c r="B291" s="58" t="s">
        <v>544</v>
      </c>
      <c r="C291" s="53" t="s">
        <v>785</v>
      </c>
      <c r="D291" s="54" t="s">
        <v>919</v>
      </c>
      <c r="E291" s="55" t="s">
        <v>919</v>
      </c>
      <c r="F291" s="55" t="s">
        <v>919</v>
      </c>
      <c r="G291" s="55" t="s">
        <v>919</v>
      </c>
      <c r="H291" s="156" t="s">
        <v>919</v>
      </c>
      <c r="I291" s="43"/>
    </row>
    <row r="292" spans="1:9" s="48" customFormat="1" x14ac:dyDescent="0.3">
      <c r="A292" s="51" t="s">
        <v>545</v>
      </c>
      <c r="B292" s="60" t="s">
        <v>495</v>
      </c>
      <c r="C292" s="53" t="s">
        <v>785</v>
      </c>
      <c r="D292" s="54" t="s">
        <v>919</v>
      </c>
      <c r="E292" s="55" t="s">
        <v>919</v>
      </c>
      <c r="F292" s="55" t="s">
        <v>919</v>
      </c>
      <c r="G292" s="55" t="s">
        <v>919</v>
      </c>
      <c r="H292" s="156" t="s">
        <v>919</v>
      </c>
      <c r="I292" s="43"/>
    </row>
    <row r="293" spans="1:9" s="48" customFormat="1" x14ac:dyDescent="0.3">
      <c r="A293" s="51" t="s">
        <v>546</v>
      </c>
      <c r="B293" s="58" t="s">
        <v>547</v>
      </c>
      <c r="C293" s="53" t="s">
        <v>785</v>
      </c>
      <c r="D293" s="54" t="s">
        <v>919</v>
      </c>
      <c r="E293" s="55">
        <v>1.1000000000000001</v>
      </c>
      <c r="F293" s="55" t="s">
        <v>919</v>
      </c>
      <c r="G293" s="55" t="s">
        <v>919</v>
      </c>
      <c r="H293" s="156" t="s">
        <v>919</v>
      </c>
      <c r="I293" s="43"/>
    </row>
    <row r="294" spans="1:9" s="48" customFormat="1" x14ac:dyDescent="0.3">
      <c r="A294" s="51" t="s">
        <v>548</v>
      </c>
      <c r="B294" s="60" t="s">
        <v>495</v>
      </c>
      <c r="C294" s="53" t="s">
        <v>785</v>
      </c>
      <c r="D294" s="54" t="s">
        <v>919</v>
      </c>
      <c r="E294" s="55">
        <v>0</v>
      </c>
      <c r="F294" s="55" t="s">
        <v>919</v>
      </c>
      <c r="G294" s="55" t="s">
        <v>919</v>
      </c>
      <c r="H294" s="156" t="s">
        <v>919</v>
      </c>
      <c r="I294" s="43"/>
    </row>
    <row r="295" spans="1:9" s="48" customFormat="1" x14ac:dyDescent="0.3">
      <c r="A295" s="51" t="s">
        <v>549</v>
      </c>
      <c r="B295" s="58" t="s">
        <v>550</v>
      </c>
      <c r="C295" s="53" t="s">
        <v>785</v>
      </c>
      <c r="D295" s="54" t="s">
        <v>919</v>
      </c>
      <c r="E295" s="55">
        <v>3.9</v>
      </c>
      <c r="F295" s="55" t="s">
        <v>919</v>
      </c>
      <c r="G295" s="55" t="s">
        <v>919</v>
      </c>
      <c r="H295" s="156" t="s">
        <v>919</v>
      </c>
      <c r="I295" s="43"/>
    </row>
    <row r="296" spans="1:9" s="48" customFormat="1" x14ac:dyDescent="0.3">
      <c r="A296" s="51" t="s">
        <v>551</v>
      </c>
      <c r="B296" s="60" t="s">
        <v>495</v>
      </c>
      <c r="C296" s="53" t="s">
        <v>785</v>
      </c>
      <c r="D296" s="54" t="s">
        <v>919</v>
      </c>
      <c r="E296" s="55">
        <v>0</v>
      </c>
      <c r="F296" s="55" t="s">
        <v>919</v>
      </c>
      <c r="G296" s="55" t="s">
        <v>919</v>
      </c>
      <c r="H296" s="156" t="s">
        <v>919</v>
      </c>
      <c r="I296" s="43"/>
    </row>
    <row r="297" spans="1:9" s="48" customFormat="1" x14ac:dyDescent="0.3">
      <c r="A297" s="51" t="s">
        <v>552</v>
      </c>
      <c r="B297" s="58" t="s">
        <v>553</v>
      </c>
      <c r="C297" s="53" t="s">
        <v>785</v>
      </c>
      <c r="D297" s="54" t="s">
        <v>919</v>
      </c>
      <c r="E297" s="55" t="s">
        <v>919</v>
      </c>
      <c r="F297" s="55" t="s">
        <v>919</v>
      </c>
      <c r="G297" s="55" t="s">
        <v>919</v>
      </c>
      <c r="H297" s="156" t="s">
        <v>919</v>
      </c>
      <c r="I297" s="43"/>
    </row>
    <row r="298" spans="1:9" s="48" customFormat="1" x14ac:dyDescent="0.3">
      <c r="A298" s="51" t="s">
        <v>554</v>
      </c>
      <c r="B298" s="60" t="s">
        <v>495</v>
      </c>
      <c r="C298" s="53" t="s">
        <v>785</v>
      </c>
      <c r="D298" s="54" t="s">
        <v>919</v>
      </c>
      <c r="E298" s="55" t="s">
        <v>919</v>
      </c>
      <c r="F298" s="55" t="s">
        <v>919</v>
      </c>
      <c r="G298" s="55" t="s">
        <v>919</v>
      </c>
      <c r="H298" s="156" t="s">
        <v>919</v>
      </c>
      <c r="I298" s="43"/>
    </row>
    <row r="299" spans="1:9" s="48" customFormat="1" ht="31.2" x14ac:dyDescent="0.3">
      <c r="A299" s="51" t="s">
        <v>555</v>
      </c>
      <c r="B299" s="58" t="s">
        <v>556</v>
      </c>
      <c r="C299" s="53" t="s">
        <v>785</v>
      </c>
      <c r="D299" s="54" t="s">
        <v>919</v>
      </c>
      <c r="E299" s="55" t="s">
        <v>919</v>
      </c>
      <c r="F299" s="55" t="s">
        <v>919</v>
      </c>
      <c r="G299" s="55" t="s">
        <v>919</v>
      </c>
      <c r="H299" s="156" t="s">
        <v>919</v>
      </c>
      <c r="I299" s="43"/>
    </row>
    <row r="300" spans="1:9" s="48" customFormat="1" x14ac:dyDescent="0.3">
      <c r="A300" s="51" t="s">
        <v>557</v>
      </c>
      <c r="B300" s="60" t="s">
        <v>495</v>
      </c>
      <c r="C300" s="53" t="s">
        <v>785</v>
      </c>
      <c r="D300" s="54" t="s">
        <v>919</v>
      </c>
      <c r="E300" s="55" t="s">
        <v>919</v>
      </c>
      <c r="F300" s="55" t="s">
        <v>919</v>
      </c>
      <c r="G300" s="55" t="s">
        <v>919</v>
      </c>
      <c r="H300" s="156" t="s">
        <v>919</v>
      </c>
      <c r="I300" s="43"/>
    </row>
    <row r="301" spans="1:9" s="48" customFormat="1" x14ac:dyDescent="0.3">
      <c r="A301" s="51" t="s">
        <v>558</v>
      </c>
      <c r="B301" s="58" t="s">
        <v>559</v>
      </c>
      <c r="C301" s="53" t="s">
        <v>785</v>
      </c>
      <c r="D301" s="54" t="s">
        <v>919</v>
      </c>
      <c r="E301" s="55">
        <v>2.9</v>
      </c>
      <c r="F301" s="55" t="s">
        <v>919</v>
      </c>
      <c r="G301" s="55" t="s">
        <v>919</v>
      </c>
      <c r="H301" s="156" t="s">
        <v>919</v>
      </c>
      <c r="I301" s="43"/>
    </row>
    <row r="302" spans="1:9" s="48" customFormat="1" x14ac:dyDescent="0.3">
      <c r="A302" s="51" t="s">
        <v>560</v>
      </c>
      <c r="B302" s="60" t="s">
        <v>495</v>
      </c>
      <c r="C302" s="53" t="s">
        <v>785</v>
      </c>
      <c r="D302" s="54" t="s">
        <v>919</v>
      </c>
      <c r="E302" s="55">
        <v>0</v>
      </c>
      <c r="F302" s="55" t="s">
        <v>919</v>
      </c>
      <c r="G302" s="55" t="s">
        <v>919</v>
      </c>
      <c r="H302" s="156" t="s">
        <v>919</v>
      </c>
      <c r="I302" s="43"/>
    </row>
    <row r="303" spans="1:9" s="48" customFormat="1" ht="31.2" x14ac:dyDescent="0.3">
      <c r="A303" s="51" t="s">
        <v>561</v>
      </c>
      <c r="B303" s="59" t="s">
        <v>562</v>
      </c>
      <c r="C303" s="53" t="s">
        <v>8</v>
      </c>
      <c r="D303" s="54"/>
      <c r="E303" s="55"/>
      <c r="F303" s="55"/>
      <c r="G303" s="55"/>
      <c r="H303" s="156"/>
      <c r="I303" s="43"/>
    </row>
    <row r="304" spans="1:9" s="48" customFormat="1" x14ac:dyDescent="0.3">
      <c r="A304" s="51" t="s">
        <v>563</v>
      </c>
      <c r="B304" s="58" t="s">
        <v>564</v>
      </c>
      <c r="C304" s="53" t="s">
        <v>8</v>
      </c>
      <c r="D304" s="54" t="s">
        <v>919</v>
      </c>
      <c r="E304" s="55" t="s">
        <v>919</v>
      </c>
      <c r="F304" s="55" t="s">
        <v>919</v>
      </c>
      <c r="G304" s="55" t="s">
        <v>919</v>
      </c>
      <c r="H304" s="156" t="s">
        <v>919</v>
      </c>
      <c r="I304" s="43"/>
    </row>
    <row r="305" spans="1:9" s="48" customFormat="1" ht="31.2" x14ac:dyDescent="0.3">
      <c r="A305" s="51" t="s">
        <v>565</v>
      </c>
      <c r="B305" s="58" t="s">
        <v>566</v>
      </c>
      <c r="C305" s="53" t="s">
        <v>8</v>
      </c>
      <c r="D305" s="54" t="s">
        <v>919</v>
      </c>
      <c r="E305" s="55" t="s">
        <v>919</v>
      </c>
      <c r="F305" s="55" t="s">
        <v>919</v>
      </c>
      <c r="G305" s="55" t="s">
        <v>919</v>
      </c>
      <c r="H305" s="156" t="s">
        <v>919</v>
      </c>
      <c r="I305" s="43"/>
    </row>
    <row r="306" spans="1:9" s="48" customFormat="1" ht="31.2" x14ac:dyDescent="0.3">
      <c r="A306" s="51" t="s">
        <v>567</v>
      </c>
      <c r="B306" s="58" t="s">
        <v>568</v>
      </c>
      <c r="C306" s="53" t="s">
        <v>8</v>
      </c>
      <c r="D306" s="54" t="s">
        <v>919</v>
      </c>
      <c r="E306" s="55" t="s">
        <v>919</v>
      </c>
      <c r="F306" s="55" t="s">
        <v>919</v>
      </c>
      <c r="G306" s="55" t="s">
        <v>919</v>
      </c>
      <c r="H306" s="156" t="s">
        <v>919</v>
      </c>
      <c r="I306" s="43"/>
    </row>
    <row r="307" spans="1:9" s="48" customFormat="1" ht="31.2" x14ac:dyDescent="0.3">
      <c r="A307" s="51" t="s">
        <v>569</v>
      </c>
      <c r="B307" s="58" t="s">
        <v>570</v>
      </c>
      <c r="C307" s="53" t="s">
        <v>8</v>
      </c>
      <c r="D307" s="54" t="s">
        <v>919</v>
      </c>
      <c r="E307" s="55" t="s">
        <v>919</v>
      </c>
      <c r="F307" s="55" t="s">
        <v>919</v>
      </c>
      <c r="G307" s="55" t="s">
        <v>919</v>
      </c>
      <c r="H307" s="156" t="s">
        <v>919</v>
      </c>
      <c r="I307" s="43"/>
    </row>
    <row r="308" spans="1:9" s="48" customFormat="1" x14ac:dyDescent="0.3">
      <c r="A308" s="51" t="s">
        <v>571</v>
      </c>
      <c r="B308" s="57" t="s">
        <v>572</v>
      </c>
      <c r="C308" s="53" t="s">
        <v>8</v>
      </c>
      <c r="D308" s="54" t="s">
        <v>919</v>
      </c>
      <c r="E308" s="55" t="s">
        <v>919</v>
      </c>
      <c r="F308" s="55" t="s">
        <v>919</v>
      </c>
      <c r="G308" s="55" t="s">
        <v>919</v>
      </c>
      <c r="H308" s="156" t="s">
        <v>919</v>
      </c>
      <c r="I308" s="43"/>
    </row>
    <row r="309" spans="1:9" s="48" customFormat="1" x14ac:dyDescent="0.3">
      <c r="A309" s="51" t="s">
        <v>573</v>
      </c>
      <c r="B309" s="57" t="s">
        <v>574</v>
      </c>
      <c r="C309" s="53" t="s">
        <v>8</v>
      </c>
      <c r="D309" s="54" t="s">
        <v>919</v>
      </c>
      <c r="E309" s="55"/>
      <c r="F309" s="55"/>
      <c r="G309" s="55"/>
      <c r="H309" s="156"/>
      <c r="I309" s="43"/>
    </row>
    <row r="310" spans="1:9" s="48" customFormat="1" x14ac:dyDescent="0.3">
      <c r="A310" s="51" t="s">
        <v>575</v>
      </c>
      <c r="B310" s="57" t="s">
        <v>576</v>
      </c>
      <c r="C310" s="53" t="s">
        <v>8</v>
      </c>
      <c r="D310" s="54" t="s">
        <v>919</v>
      </c>
      <c r="E310" s="55" t="s">
        <v>919</v>
      </c>
      <c r="F310" s="55" t="s">
        <v>919</v>
      </c>
      <c r="G310" s="55" t="s">
        <v>919</v>
      </c>
      <c r="H310" s="156" t="s">
        <v>919</v>
      </c>
      <c r="I310" s="43"/>
    </row>
    <row r="311" spans="1:9" s="48" customFormat="1" x14ac:dyDescent="0.3">
      <c r="A311" s="51" t="s">
        <v>577</v>
      </c>
      <c r="B311" s="57" t="s">
        <v>578</v>
      </c>
      <c r="C311" s="53" t="s">
        <v>8</v>
      </c>
      <c r="D311" s="54" t="s">
        <v>919</v>
      </c>
      <c r="E311" s="55" t="s">
        <v>919</v>
      </c>
      <c r="F311" s="55" t="s">
        <v>919</v>
      </c>
      <c r="G311" s="55" t="s">
        <v>919</v>
      </c>
      <c r="H311" s="156" t="s">
        <v>919</v>
      </c>
      <c r="I311" s="43"/>
    </row>
    <row r="312" spans="1:9" s="48" customFormat="1" x14ac:dyDescent="0.3">
      <c r="A312" s="51" t="s">
        <v>579</v>
      </c>
      <c r="B312" s="57" t="s">
        <v>580</v>
      </c>
      <c r="C312" s="53" t="s">
        <v>8</v>
      </c>
      <c r="D312" s="65" t="s">
        <v>919</v>
      </c>
      <c r="E312" s="55" t="s">
        <v>919</v>
      </c>
      <c r="F312" s="162" t="s">
        <v>919</v>
      </c>
      <c r="G312" s="162" t="s">
        <v>919</v>
      </c>
      <c r="H312" s="163" t="s">
        <v>919</v>
      </c>
      <c r="I312" s="43"/>
    </row>
    <row r="313" spans="1:9" s="48" customFormat="1" ht="31.2" x14ac:dyDescent="0.3">
      <c r="A313" s="51" t="s">
        <v>581</v>
      </c>
      <c r="B313" s="58" t="s">
        <v>582</v>
      </c>
      <c r="C313" s="53" t="s">
        <v>8</v>
      </c>
      <c r="D313" s="65" t="s">
        <v>919</v>
      </c>
      <c r="E313" s="55" t="s">
        <v>919</v>
      </c>
      <c r="F313" s="162" t="s">
        <v>919</v>
      </c>
      <c r="G313" s="162" t="s">
        <v>919</v>
      </c>
      <c r="H313" s="163" t="s">
        <v>919</v>
      </c>
      <c r="I313" s="43"/>
    </row>
    <row r="314" spans="1:9" s="48" customFormat="1" x14ac:dyDescent="0.3">
      <c r="A314" s="51" t="s">
        <v>583</v>
      </c>
      <c r="B314" s="76" t="s">
        <v>91</v>
      </c>
      <c r="C314" s="53" t="s">
        <v>8</v>
      </c>
      <c r="D314" s="54" t="s">
        <v>919</v>
      </c>
      <c r="E314" s="55" t="s">
        <v>919</v>
      </c>
      <c r="F314" s="55" t="s">
        <v>919</v>
      </c>
      <c r="G314" s="55" t="s">
        <v>919</v>
      </c>
      <c r="H314" s="156" t="s">
        <v>919</v>
      </c>
      <c r="I314" s="43"/>
    </row>
    <row r="315" spans="1:9" s="48" customFormat="1" ht="16.2" thickBot="1" x14ac:dyDescent="0.35">
      <c r="A315" s="66" t="s">
        <v>584</v>
      </c>
      <c r="B315" s="77" t="s">
        <v>92</v>
      </c>
      <c r="C315" s="68" t="s">
        <v>8</v>
      </c>
      <c r="D315" s="69" t="s">
        <v>919</v>
      </c>
      <c r="E315" s="161" t="s">
        <v>919</v>
      </c>
      <c r="F315" s="161" t="s">
        <v>919</v>
      </c>
      <c r="G315" s="161" t="s">
        <v>919</v>
      </c>
      <c r="H315" s="164" t="s">
        <v>919</v>
      </c>
      <c r="I315" s="43"/>
    </row>
    <row r="316" spans="1:9" s="48" customFormat="1" ht="18.600000000000001" thickBot="1" x14ac:dyDescent="0.35">
      <c r="A316" s="281" t="s">
        <v>585</v>
      </c>
      <c r="B316" s="282"/>
      <c r="C316" s="282"/>
      <c r="D316" s="282"/>
      <c r="E316" s="282"/>
      <c r="F316" s="282"/>
      <c r="G316" s="282"/>
      <c r="H316" s="283"/>
      <c r="I316" s="43"/>
    </row>
    <row r="317" spans="1:9" x14ac:dyDescent="0.3">
      <c r="A317" s="70" t="s">
        <v>586</v>
      </c>
      <c r="B317" s="74" t="s">
        <v>587</v>
      </c>
      <c r="C317" s="71" t="s">
        <v>332</v>
      </c>
      <c r="D317" s="174" t="s">
        <v>588</v>
      </c>
      <c r="E317" s="175" t="s">
        <v>588</v>
      </c>
      <c r="F317" s="175" t="s">
        <v>919</v>
      </c>
      <c r="G317" s="175" t="s">
        <v>588</v>
      </c>
      <c r="H317" s="176" t="s">
        <v>588</v>
      </c>
    </row>
    <row r="318" spans="1:9" x14ac:dyDescent="0.3">
      <c r="A318" s="51" t="s">
        <v>589</v>
      </c>
      <c r="B318" s="59" t="s">
        <v>590</v>
      </c>
      <c r="C318" s="53" t="s">
        <v>1</v>
      </c>
      <c r="D318" s="54" t="s">
        <v>919</v>
      </c>
      <c r="E318" s="55" t="s">
        <v>919</v>
      </c>
      <c r="F318" s="55" t="s">
        <v>919</v>
      </c>
      <c r="G318" s="55" t="s">
        <v>919</v>
      </c>
      <c r="H318" s="156" t="s">
        <v>919</v>
      </c>
    </row>
    <row r="319" spans="1:9" x14ac:dyDescent="0.3">
      <c r="A319" s="51" t="s">
        <v>591</v>
      </c>
      <c r="B319" s="59" t="s">
        <v>592</v>
      </c>
      <c r="C319" s="53" t="s">
        <v>593</v>
      </c>
      <c r="D319" s="54" t="s">
        <v>919</v>
      </c>
      <c r="E319" s="55" t="s">
        <v>919</v>
      </c>
      <c r="F319" s="55" t="s">
        <v>919</v>
      </c>
      <c r="G319" s="55" t="s">
        <v>919</v>
      </c>
      <c r="H319" s="156" t="s">
        <v>919</v>
      </c>
    </row>
    <row r="320" spans="1:9" x14ac:dyDescent="0.3">
      <c r="A320" s="51" t="s">
        <v>594</v>
      </c>
      <c r="B320" s="59" t="s">
        <v>595</v>
      </c>
      <c r="C320" s="53" t="s">
        <v>1</v>
      </c>
      <c r="D320" s="54" t="s">
        <v>919</v>
      </c>
      <c r="E320" s="55" t="s">
        <v>919</v>
      </c>
      <c r="F320" s="55" t="s">
        <v>919</v>
      </c>
      <c r="G320" s="55" t="s">
        <v>919</v>
      </c>
      <c r="H320" s="156" t="s">
        <v>919</v>
      </c>
    </row>
    <row r="321" spans="1:8" x14ac:dyDescent="0.3">
      <c r="A321" s="51" t="s">
        <v>596</v>
      </c>
      <c r="B321" s="59" t="s">
        <v>597</v>
      </c>
      <c r="C321" s="53" t="s">
        <v>593</v>
      </c>
      <c r="D321" s="54" t="s">
        <v>919</v>
      </c>
      <c r="E321" s="55" t="s">
        <v>919</v>
      </c>
      <c r="F321" s="55" t="s">
        <v>919</v>
      </c>
      <c r="G321" s="55" t="s">
        <v>919</v>
      </c>
      <c r="H321" s="156" t="s">
        <v>919</v>
      </c>
    </row>
    <row r="322" spans="1:8" x14ac:dyDescent="0.3">
      <c r="A322" s="51" t="s">
        <v>598</v>
      </c>
      <c r="B322" s="59" t="s">
        <v>599</v>
      </c>
      <c r="C322" s="53" t="s">
        <v>600</v>
      </c>
      <c r="D322" s="54" t="s">
        <v>919</v>
      </c>
      <c r="E322" s="55" t="s">
        <v>919</v>
      </c>
      <c r="F322" s="55" t="s">
        <v>919</v>
      </c>
      <c r="G322" s="55" t="s">
        <v>919</v>
      </c>
      <c r="H322" s="156" t="s">
        <v>919</v>
      </c>
    </row>
    <row r="323" spans="1:8" x14ac:dyDescent="0.3">
      <c r="A323" s="51" t="s">
        <v>601</v>
      </c>
      <c r="B323" s="59" t="s">
        <v>602</v>
      </c>
      <c r="C323" s="53" t="s">
        <v>332</v>
      </c>
      <c r="D323" s="177" t="s">
        <v>588</v>
      </c>
      <c r="E323" s="55" t="s">
        <v>588</v>
      </c>
      <c r="F323" s="55" t="s">
        <v>919</v>
      </c>
      <c r="G323" s="55" t="s">
        <v>588</v>
      </c>
      <c r="H323" s="156" t="s">
        <v>588</v>
      </c>
    </row>
    <row r="324" spans="1:8" x14ac:dyDescent="0.3">
      <c r="A324" s="51" t="s">
        <v>603</v>
      </c>
      <c r="B324" s="58" t="s">
        <v>604</v>
      </c>
      <c r="C324" s="53" t="s">
        <v>600</v>
      </c>
      <c r="D324" s="54" t="s">
        <v>919</v>
      </c>
      <c r="E324" s="55" t="s">
        <v>919</v>
      </c>
      <c r="F324" s="55" t="s">
        <v>919</v>
      </c>
      <c r="G324" s="55" t="s">
        <v>919</v>
      </c>
      <c r="H324" s="156" t="s">
        <v>919</v>
      </c>
    </row>
    <row r="325" spans="1:8" x14ac:dyDescent="0.3">
      <c r="A325" s="51" t="s">
        <v>605</v>
      </c>
      <c r="B325" s="58" t="s">
        <v>606</v>
      </c>
      <c r="C325" s="53" t="s">
        <v>607</v>
      </c>
      <c r="D325" s="54" t="s">
        <v>919</v>
      </c>
      <c r="E325" s="55" t="s">
        <v>919</v>
      </c>
      <c r="F325" s="55" t="s">
        <v>919</v>
      </c>
      <c r="G325" s="55" t="s">
        <v>919</v>
      </c>
      <c r="H325" s="156" t="s">
        <v>919</v>
      </c>
    </row>
    <row r="326" spans="1:8" x14ac:dyDescent="0.3">
      <c r="A326" s="51" t="s">
        <v>608</v>
      </c>
      <c r="B326" s="59" t="s">
        <v>609</v>
      </c>
      <c r="C326" s="53" t="s">
        <v>332</v>
      </c>
      <c r="D326" s="177" t="s">
        <v>588</v>
      </c>
      <c r="E326" s="55" t="s">
        <v>588</v>
      </c>
      <c r="F326" s="55" t="s">
        <v>919</v>
      </c>
      <c r="G326" s="55" t="s">
        <v>588</v>
      </c>
      <c r="H326" s="156" t="s">
        <v>588</v>
      </c>
    </row>
    <row r="327" spans="1:8" x14ac:dyDescent="0.3">
      <c r="A327" s="51" t="s">
        <v>610</v>
      </c>
      <c r="B327" s="58" t="s">
        <v>604</v>
      </c>
      <c r="C327" s="53" t="s">
        <v>600</v>
      </c>
      <c r="D327" s="54" t="s">
        <v>919</v>
      </c>
      <c r="E327" s="55" t="s">
        <v>919</v>
      </c>
      <c r="F327" s="55" t="s">
        <v>919</v>
      </c>
      <c r="G327" s="55" t="s">
        <v>919</v>
      </c>
      <c r="H327" s="156" t="s">
        <v>919</v>
      </c>
    </row>
    <row r="328" spans="1:8" x14ac:dyDescent="0.3">
      <c r="A328" s="51" t="s">
        <v>611</v>
      </c>
      <c r="B328" s="58" t="s">
        <v>612</v>
      </c>
      <c r="C328" s="53" t="s">
        <v>1</v>
      </c>
      <c r="D328" s="54" t="s">
        <v>919</v>
      </c>
      <c r="E328" s="55" t="s">
        <v>919</v>
      </c>
      <c r="F328" s="55" t="s">
        <v>919</v>
      </c>
      <c r="G328" s="55" t="s">
        <v>919</v>
      </c>
      <c r="H328" s="156" t="s">
        <v>919</v>
      </c>
    </row>
    <row r="329" spans="1:8" x14ac:dyDescent="0.3">
      <c r="A329" s="51" t="s">
        <v>613</v>
      </c>
      <c r="B329" s="58" t="s">
        <v>606</v>
      </c>
      <c r="C329" s="53" t="s">
        <v>607</v>
      </c>
      <c r="D329" s="54" t="s">
        <v>919</v>
      </c>
      <c r="E329" s="55" t="s">
        <v>919</v>
      </c>
      <c r="F329" s="55" t="s">
        <v>919</v>
      </c>
      <c r="G329" s="55" t="s">
        <v>919</v>
      </c>
      <c r="H329" s="156" t="s">
        <v>919</v>
      </c>
    </row>
    <row r="330" spans="1:8" x14ac:dyDescent="0.3">
      <c r="A330" s="51" t="s">
        <v>614</v>
      </c>
      <c r="B330" s="59" t="s">
        <v>615</v>
      </c>
      <c r="C330" s="53" t="s">
        <v>332</v>
      </c>
      <c r="D330" s="177" t="s">
        <v>588</v>
      </c>
      <c r="E330" s="55" t="s">
        <v>588</v>
      </c>
      <c r="F330" s="55" t="s">
        <v>919</v>
      </c>
      <c r="G330" s="55" t="s">
        <v>588</v>
      </c>
      <c r="H330" s="156" t="s">
        <v>588</v>
      </c>
    </row>
    <row r="331" spans="1:8" x14ac:dyDescent="0.3">
      <c r="A331" s="51" t="s">
        <v>616</v>
      </c>
      <c r="B331" s="58" t="s">
        <v>604</v>
      </c>
      <c r="C331" s="53" t="s">
        <v>600</v>
      </c>
      <c r="D331" s="54" t="s">
        <v>919</v>
      </c>
      <c r="E331" s="55" t="s">
        <v>919</v>
      </c>
      <c r="F331" s="55" t="s">
        <v>919</v>
      </c>
      <c r="G331" s="55" t="s">
        <v>919</v>
      </c>
      <c r="H331" s="156" t="s">
        <v>919</v>
      </c>
    </row>
    <row r="332" spans="1:8" x14ac:dyDescent="0.3">
      <c r="A332" s="51" t="s">
        <v>617</v>
      </c>
      <c r="B332" s="58" t="s">
        <v>606</v>
      </c>
      <c r="C332" s="53" t="s">
        <v>607</v>
      </c>
      <c r="D332" s="54" t="s">
        <v>919</v>
      </c>
      <c r="E332" s="55" t="s">
        <v>919</v>
      </c>
      <c r="F332" s="55" t="s">
        <v>919</v>
      </c>
      <c r="G332" s="55" t="s">
        <v>919</v>
      </c>
      <c r="H332" s="156" t="s">
        <v>919</v>
      </c>
    </row>
    <row r="333" spans="1:8" x14ac:dyDescent="0.3">
      <c r="A333" s="51" t="s">
        <v>618</v>
      </c>
      <c r="B333" s="59" t="s">
        <v>619</v>
      </c>
      <c r="C333" s="53" t="s">
        <v>332</v>
      </c>
      <c r="D333" s="177" t="s">
        <v>588</v>
      </c>
      <c r="E333" s="55" t="s">
        <v>588</v>
      </c>
      <c r="F333" s="55" t="s">
        <v>919</v>
      </c>
      <c r="G333" s="55" t="s">
        <v>588</v>
      </c>
      <c r="H333" s="156" t="s">
        <v>588</v>
      </c>
    </row>
    <row r="334" spans="1:8" x14ac:dyDescent="0.3">
      <c r="A334" s="51" t="s">
        <v>620</v>
      </c>
      <c r="B334" s="58" t="s">
        <v>604</v>
      </c>
      <c r="C334" s="53" t="s">
        <v>600</v>
      </c>
      <c r="D334" s="54" t="s">
        <v>919</v>
      </c>
      <c r="E334" s="55" t="s">
        <v>919</v>
      </c>
      <c r="F334" s="55" t="s">
        <v>919</v>
      </c>
      <c r="G334" s="55" t="s">
        <v>919</v>
      </c>
      <c r="H334" s="156" t="s">
        <v>919</v>
      </c>
    </row>
    <row r="335" spans="1:8" x14ac:dyDescent="0.3">
      <c r="A335" s="51" t="s">
        <v>621</v>
      </c>
      <c r="B335" s="58" t="s">
        <v>612</v>
      </c>
      <c r="C335" s="53" t="s">
        <v>1</v>
      </c>
      <c r="D335" s="54" t="s">
        <v>919</v>
      </c>
      <c r="E335" s="55" t="s">
        <v>919</v>
      </c>
      <c r="F335" s="55" t="s">
        <v>919</v>
      </c>
      <c r="G335" s="55" t="s">
        <v>919</v>
      </c>
      <c r="H335" s="156" t="s">
        <v>919</v>
      </c>
    </row>
    <row r="336" spans="1:8" x14ac:dyDescent="0.3">
      <c r="A336" s="51" t="s">
        <v>622</v>
      </c>
      <c r="B336" s="58" t="s">
        <v>606</v>
      </c>
      <c r="C336" s="53" t="s">
        <v>607</v>
      </c>
      <c r="D336" s="54" t="s">
        <v>919</v>
      </c>
      <c r="E336" s="55" t="s">
        <v>919</v>
      </c>
      <c r="F336" s="55" t="s">
        <v>919</v>
      </c>
      <c r="G336" s="55" t="s">
        <v>919</v>
      </c>
      <c r="H336" s="156" t="s">
        <v>919</v>
      </c>
    </row>
    <row r="337" spans="1:8" x14ac:dyDescent="0.3">
      <c r="A337" s="70" t="s">
        <v>623</v>
      </c>
      <c r="B337" s="74" t="s">
        <v>624</v>
      </c>
      <c r="C337" s="71" t="s">
        <v>332</v>
      </c>
      <c r="D337" s="177" t="s">
        <v>588</v>
      </c>
      <c r="E337" s="55" t="s">
        <v>588</v>
      </c>
      <c r="F337" s="175"/>
      <c r="G337" s="175" t="s">
        <v>588</v>
      </c>
      <c r="H337" s="176" t="s">
        <v>588</v>
      </c>
    </row>
    <row r="338" spans="1:8" x14ac:dyDescent="0.3">
      <c r="A338" s="51" t="s">
        <v>625</v>
      </c>
      <c r="B338" s="59" t="s">
        <v>626</v>
      </c>
      <c r="C338" s="53" t="s">
        <v>600</v>
      </c>
      <c r="D338" s="54">
        <v>100.3</v>
      </c>
      <c r="E338" s="55">
        <v>107.1</v>
      </c>
      <c r="F338" s="55">
        <f>E338-D338</f>
        <v>6.7999999999999972</v>
      </c>
      <c r="G338" s="157">
        <f>E338/D338*100</f>
        <v>106.77966101694916</v>
      </c>
      <c r="H338" s="156" t="s">
        <v>919</v>
      </c>
    </row>
    <row r="339" spans="1:8" ht="31.2" x14ac:dyDescent="0.3">
      <c r="A339" s="51" t="s">
        <v>627</v>
      </c>
      <c r="B339" s="58" t="s">
        <v>628</v>
      </c>
      <c r="C339" s="53" t="s">
        <v>600</v>
      </c>
      <c r="D339" s="54" t="s">
        <v>919</v>
      </c>
      <c r="E339" s="55" t="s">
        <v>919</v>
      </c>
      <c r="F339" s="55" t="s">
        <v>919</v>
      </c>
      <c r="G339" s="55" t="s">
        <v>919</v>
      </c>
      <c r="H339" s="156" t="s">
        <v>919</v>
      </c>
    </row>
    <row r="340" spans="1:8" x14ac:dyDescent="0.3">
      <c r="A340" s="51" t="s">
        <v>629</v>
      </c>
      <c r="B340" s="76" t="s">
        <v>630</v>
      </c>
      <c r="C340" s="53" t="s">
        <v>600</v>
      </c>
      <c r="D340" s="54" t="s">
        <v>919</v>
      </c>
      <c r="E340" s="55" t="s">
        <v>919</v>
      </c>
      <c r="F340" s="55" t="s">
        <v>919</v>
      </c>
      <c r="G340" s="55" t="s">
        <v>919</v>
      </c>
      <c r="H340" s="156" t="s">
        <v>919</v>
      </c>
    </row>
    <row r="341" spans="1:8" x14ac:dyDescent="0.3">
      <c r="A341" s="51" t="s">
        <v>631</v>
      </c>
      <c r="B341" s="76" t="s">
        <v>632</v>
      </c>
      <c r="C341" s="53" t="s">
        <v>600</v>
      </c>
      <c r="D341" s="54">
        <v>100.3</v>
      </c>
      <c r="E341" s="55">
        <v>107.1</v>
      </c>
      <c r="F341" s="55">
        <f t="shared" ref="F341:F343" si="26">E341-D341</f>
        <v>6.7999999999999972</v>
      </c>
      <c r="G341" s="157">
        <f t="shared" ref="G341:G343" si="27">E341/D341*100</f>
        <v>106.77966101694916</v>
      </c>
      <c r="H341" s="156" t="s">
        <v>919</v>
      </c>
    </row>
    <row r="342" spans="1:8" x14ac:dyDescent="0.3">
      <c r="A342" s="51" t="s">
        <v>633</v>
      </c>
      <c r="B342" s="59" t="s">
        <v>634</v>
      </c>
      <c r="C342" s="53" t="s">
        <v>600</v>
      </c>
      <c r="D342" s="54">
        <v>18.8</v>
      </c>
      <c r="E342" s="55">
        <v>22.2</v>
      </c>
      <c r="F342" s="55">
        <f t="shared" si="26"/>
        <v>3.3999999999999986</v>
      </c>
      <c r="G342" s="157">
        <f t="shared" si="27"/>
        <v>118.08510638297871</v>
      </c>
      <c r="H342" s="156" t="s">
        <v>919</v>
      </c>
    </row>
    <row r="343" spans="1:8" x14ac:dyDescent="0.3">
      <c r="A343" s="51" t="s">
        <v>635</v>
      </c>
      <c r="B343" s="59" t="s">
        <v>636</v>
      </c>
      <c r="C343" s="53" t="s">
        <v>1</v>
      </c>
      <c r="D343" s="54">
        <v>18.73</v>
      </c>
      <c r="E343" s="55">
        <v>18.649999999999999</v>
      </c>
      <c r="F343" s="55">
        <f t="shared" si="26"/>
        <v>-8.0000000000001847E-2</v>
      </c>
      <c r="G343" s="157">
        <f t="shared" si="27"/>
        <v>99.572877736251996</v>
      </c>
      <c r="H343" s="156" t="s">
        <v>919</v>
      </c>
    </row>
    <row r="344" spans="1:8" ht="31.2" x14ac:dyDescent="0.3">
      <c r="A344" s="51" t="s">
        <v>637</v>
      </c>
      <c r="B344" s="58" t="s">
        <v>638</v>
      </c>
      <c r="C344" s="53" t="s">
        <v>1</v>
      </c>
      <c r="D344" s="54" t="s">
        <v>919</v>
      </c>
      <c r="E344" s="55" t="s">
        <v>919</v>
      </c>
      <c r="F344" s="55" t="s">
        <v>919</v>
      </c>
      <c r="G344" s="55" t="s">
        <v>919</v>
      </c>
      <c r="H344" s="156" t="s">
        <v>919</v>
      </c>
    </row>
    <row r="345" spans="1:8" x14ac:dyDescent="0.3">
      <c r="A345" s="51" t="s">
        <v>639</v>
      </c>
      <c r="B345" s="76" t="s">
        <v>630</v>
      </c>
      <c r="C345" s="53" t="s">
        <v>1</v>
      </c>
      <c r="D345" s="54" t="s">
        <v>919</v>
      </c>
      <c r="E345" s="55" t="s">
        <v>919</v>
      </c>
      <c r="F345" s="55" t="s">
        <v>919</v>
      </c>
      <c r="G345" s="55" t="s">
        <v>919</v>
      </c>
      <c r="H345" s="156" t="s">
        <v>919</v>
      </c>
    </row>
    <row r="346" spans="1:8" x14ac:dyDescent="0.3">
      <c r="A346" s="51" t="s">
        <v>640</v>
      </c>
      <c r="B346" s="76" t="s">
        <v>632</v>
      </c>
      <c r="C346" s="53" t="s">
        <v>1</v>
      </c>
      <c r="D346" s="54">
        <v>18.73</v>
      </c>
      <c r="E346" s="55">
        <v>18.649999999999999</v>
      </c>
      <c r="F346" s="55">
        <f>E346-D346</f>
        <v>-8.0000000000001847E-2</v>
      </c>
      <c r="G346" s="157">
        <f>E346/D346*100</f>
        <v>99.572877736251996</v>
      </c>
      <c r="H346" s="156" t="s">
        <v>919</v>
      </c>
    </row>
    <row r="347" spans="1:8" x14ac:dyDescent="0.3">
      <c r="A347" s="51" t="s">
        <v>641</v>
      </c>
      <c r="B347" s="59" t="s">
        <v>642</v>
      </c>
      <c r="C347" s="53" t="s">
        <v>643</v>
      </c>
      <c r="D347" s="54">
        <v>2467.819</v>
      </c>
      <c r="E347" s="55"/>
      <c r="F347" s="55"/>
      <c r="G347" s="55"/>
      <c r="H347" s="156"/>
    </row>
    <row r="348" spans="1:8" ht="31.2" x14ac:dyDescent="0.3">
      <c r="A348" s="51" t="s">
        <v>644</v>
      </c>
      <c r="B348" s="59" t="s">
        <v>645</v>
      </c>
      <c r="C348" s="53" t="s">
        <v>785</v>
      </c>
      <c r="D348" s="54">
        <v>65.349999999999994</v>
      </c>
      <c r="E348" s="55"/>
      <c r="F348" s="55"/>
      <c r="G348" s="55"/>
      <c r="H348" s="156"/>
    </row>
    <row r="349" spans="1:8" x14ac:dyDescent="0.3">
      <c r="A349" s="51" t="s">
        <v>646</v>
      </c>
      <c r="B349" s="72" t="s">
        <v>647</v>
      </c>
      <c r="C349" s="53" t="s">
        <v>332</v>
      </c>
      <c r="D349" s="177" t="s">
        <v>588</v>
      </c>
      <c r="E349" s="55" t="s">
        <v>588</v>
      </c>
      <c r="F349" s="55" t="s">
        <v>919</v>
      </c>
      <c r="G349" s="55" t="s">
        <v>588</v>
      </c>
      <c r="H349" s="156" t="s">
        <v>588</v>
      </c>
    </row>
    <row r="350" spans="1:8" x14ac:dyDescent="0.3">
      <c r="A350" s="51" t="s">
        <v>648</v>
      </c>
      <c r="B350" s="59" t="s">
        <v>649</v>
      </c>
      <c r="C350" s="53" t="s">
        <v>600</v>
      </c>
      <c r="D350" s="54" t="s">
        <v>919</v>
      </c>
      <c r="E350" s="55" t="s">
        <v>919</v>
      </c>
      <c r="F350" s="55" t="s">
        <v>919</v>
      </c>
      <c r="G350" s="55" t="s">
        <v>919</v>
      </c>
      <c r="H350" s="156" t="s">
        <v>919</v>
      </c>
    </row>
    <row r="351" spans="1:8" x14ac:dyDescent="0.3">
      <c r="A351" s="51" t="s">
        <v>650</v>
      </c>
      <c r="B351" s="59" t="s">
        <v>651</v>
      </c>
      <c r="C351" s="53" t="s">
        <v>593</v>
      </c>
      <c r="D351" s="54" t="s">
        <v>919</v>
      </c>
      <c r="E351" s="55" t="s">
        <v>919</v>
      </c>
      <c r="F351" s="55" t="s">
        <v>919</v>
      </c>
      <c r="G351" s="55" t="s">
        <v>919</v>
      </c>
      <c r="H351" s="156" t="s">
        <v>919</v>
      </c>
    </row>
    <row r="352" spans="1:8" ht="46.8" x14ac:dyDescent="0.3">
      <c r="A352" s="51" t="s">
        <v>652</v>
      </c>
      <c r="B352" s="59" t="s">
        <v>653</v>
      </c>
      <c r="C352" s="53" t="s">
        <v>785</v>
      </c>
      <c r="D352" s="54" t="s">
        <v>919</v>
      </c>
      <c r="E352" s="55" t="s">
        <v>919</v>
      </c>
      <c r="F352" s="55" t="s">
        <v>919</v>
      </c>
      <c r="G352" s="55" t="s">
        <v>919</v>
      </c>
      <c r="H352" s="156" t="s">
        <v>919</v>
      </c>
    </row>
    <row r="353" spans="1:8" ht="31.2" x14ac:dyDescent="0.3">
      <c r="A353" s="51" t="s">
        <v>654</v>
      </c>
      <c r="B353" s="59" t="s">
        <v>655</v>
      </c>
      <c r="C353" s="53" t="s">
        <v>785</v>
      </c>
      <c r="D353" s="54" t="s">
        <v>919</v>
      </c>
      <c r="E353" s="55" t="s">
        <v>919</v>
      </c>
      <c r="F353" s="55" t="s">
        <v>919</v>
      </c>
      <c r="G353" s="55" t="s">
        <v>919</v>
      </c>
      <c r="H353" s="156" t="s">
        <v>919</v>
      </c>
    </row>
    <row r="354" spans="1:8" x14ac:dyDescent="0.3">
      <c r="A354" s="51" t="s">
        <v>656</v>
      </c>
      <c r="B354" s="72" t="s">
        <v>657</v>
      </c>
      <c r="C354" s="146" t="s">
        <v>332</v>
      </c>
      <c r="D354" s="177" t="s">
        <v>588</v>
      </c>
      <c r="E354" s="55" t="s">
        <v>588</v>
      </c>
      <c r="F354" s="55" t="s">
        <v>919</v>
      </c>
      <c r="G354" s="55" t="s">
        <v>588</v>
      </c>
      <c r="H354" s="156" t="s">
        <v>588</v>
      </c>
    </row>
    <row r="355" spans="1:8" x14ac:dyDescent="0.3">
      <c r="A355" s="51" t="s">
        <v>658</v>
      </c>
      <c r="B355" s="59" t="s">
        <v>659</v>
      </c>
      <c r="C355" s="53" t="s">
        <v>1</v>
      </c>
      <c r="D355" s="54" t="s">
        <v>919</v>
      </c>
      <c r="E355" s="55" t="s">
        <v>919</v>
      </c>
      <c r="F355" s="55" t="s">
        <v>919</v>
      </c>
      <c r="G355" s="55" t="s">
        <v>919</v>
      </c>
      <c r="H355" s="156" t="s">
        <v>919</v>
      </c>
    </row>
    <row r="356" spans="1:8" ht="46.8" x14ac:dyDescent="0.3">
      <c r="A356" s="51" t="s">
        <v>660</v>
      </c>
      <c r="B356" s="58" t="s">
        <v>661</v>
      </c>
      <c r="C356" s="53" t="s">
        <v>1</v>
      </c>
      <c r="D356" s="54" t="s">
        <v>919</v>
      </c>
      <c r="E356" s="55" t="s">
        <v>919</v>
      </c>
      <c r="F356" s="55" t="s">
        <v>919</v>
      </c>
      <c r="G356" s="55" t="s">
        <v>919</v>
      </c>
      <c r="H356" s="156" t="s">
        <v>919</v>
      </c>
    </row>
    <row r="357" spans="1:8" ht="46.8" x14ac:dyDescent="0.3">
      <c r="A357" s="51" t="s">
        <v>662</v>
      </c>
      <c r="B357" s="58" t="s">
        <v>663</v>
      </c>
      <c r="C357" s="53" t="s">
        <v>1</v>
      </c>
      <c r="D357" s="54" t="s">
        <v>919</v>
      </c>
      <c r="E357" s="55" t="s">
        <v>919</v>
      </c>
      <c r="F357" s="55" t="s">
        <v>919</v>
      </c>
      <c r="G357" s="55" t="s">
        <v>919</v>
      </c>
      <c r="H357" s="156" t="s">
        <v>919</v>
      </c>
    </row>
    <row r="358" spans="1:8" ht="31.2" x14ac:dyDescent="0.3">
      <c r="A358" s="51" t="s">
        <v>664</v>
      </c>
      <c r="B358" s="58" t="s">
        <v>665</v>
      </c>
      <c r="C358" s="53" t="s">
        <v>1</v>
      </c>
      <c r="D358" s="54" t="s">
        <v>919</v>
      </c>
      <c r="E358" s="55" t="s">
        <v>919</v>
      </c>
      <c r="F358" s="55" t="s">
        <v>919</v>
      </c>
      <c r="G358" s="55" t="s">
        <v>919</v>
      </c>
      <c r="H358" s="156" t="s">
        <v>919</v>
      </c>
    </row>
    <row r="359" spans="1:8" x14ac:dyDescent="0.3">
      <c r="A359" s="51" t="s">
        <v>666</v>
      </c>
      <c r="B359" s="59" t="s">
        <v>667</v>
      </c>
      <c r="C359" s="53" t="s">
        <v>600</v>
      </c>
      <c r="D359" s="54" t="s">
        <v>919</v>
      </c>
      <c r="E359" s="55" t="s">
        <v>919</v>
      </c>
      <c r="F359" s="55" t="s">
        <v>919</v>
      </c>
      <c r="G359" s="55" t="s">
        <v>919</v>
      </c>
      <c r="H359" s="156" t="s">
        <v>919</v>
      </c>
    </row>
    <row r="360" spans="1:8" ht="31.2" x14ac:dyDescent="0.3">
      <c r="A360" s="51" t="s">
        <v>668</v>
      </c>
      <c r="B360" s="58" t="s">
        <v>669</v>
      </c>
      <c r="C360" s="53" t="s">
        <v>600</v>
      </c>
      <c r="D360" s="54" t="s">
        <v>919</v>
      </c>
      <c r="E360" s="55" t="s">
        <v>919</v>
      </c>
      <c r="F360" s="55" t="s">
        <v>919</v>
      </c>
      <c r="G360" s="55" t="s">
        <v>919</v>
      </c>
      <c r="H360" s="156" t="s">
        <v>919</v>
      </c>
    </row>
    <row r="361" spans="1:8" x14ac:dyDescent="0.3">
      <c r="A361" s="51" t="s">
        <v>670</v>
      </c>
      <c r="B361" s="58" t="s">
        <v>671</v>
      </c>
      <c r="C361" s="53" t="s">
        <v>600</v>
      </c>
      <c r="D361" s="54" t="s">
        <v>919</v>
      </c>
      <c r="E361" s="55" t="s">
        <v>919</v>
      </c>
      <c r="F361" s="55" t="s">
        <v>919</v>
      </c>
      <c r="G361" s="55" t="s">
        <v>919</v>
      </c>
      <c r="H361" s="156" t="s">
        <v>919</v>
      </c>
    </row>
    <row r="362" spans="1:8" ht="31.2" x14ac:dyDescent="0.3">
      <c r="A362" s="51" t="s">
        <v>672</v>
      </c>
      <c r="B362" s="59" t="s">
        <v>673</v>
      </c>
      <c r="C362" s="53" t="s">
        <v>785</v>
      </c>
      <c r="D362" s="54" t="s">
        <v>919</v>
      </c>
      <c r="E362" s="55" t="s">
        <v>919</v>
      </c>
      <c r="F362" s="55" t="s">
        <v>919</v>
      </c>
      <c r="G362" s="55" t="s">
        <v>919</v>
      </c>
      <c r="H362" s="156" t="s">
        <v>919</v>
      </c>
    </row>
    <row r="363" spans="1:8" x14ac:dyDescent="0.3">
      <c r="A363" s="51" t="s">
        <v>674</v>
      </c>
      <c r="B363" s="58" t="s">
        <v>675</v>
      </c>
      <c r="C363" s="53" t="s">
        <v>785</v>
      </c>
      <c r="D363" s="65" t="s">
        <v>919</v>
      </c>
      <c r="E363" s="55" t="s">
        <v>919</v>
      </c>
      <c r="F363" s="162" t="s">
        <v>919</v>
      </c>
      <c r="G363" s="162" t="s">
        <v>919</v>
      </c>
      <c r="H363" s="163" t="s">
        <v>919</v>
      </c>
    </row>
    <row r="364" spans="1:8" x14ac:dyDescent="0.3">
      <c r="A364" s="51" t="s">
        <v>676</v>
      </c>
      <c r="B364" s="58" t="s">
        <v>92</v>
      </c>
      <c r="C364" s="53" t="s">
        <v>785</v>
      </c>
      <c r="D364" s="65" t="s">
        <v>919</v>
      </c>
      <c r="E364" s="55" t="s">
        <v>919</v>
      </c>
      <c r="F364" s="162" t="s">
        <v>919</v>
      </c>
      <c r="G364" s="162" t="s">
        <v>919</v>
      </c>
      <c r="H364" s="163" t="s">
        <v>919</v>
      </c>
    </row>
    <row r="365" spans="1:8" ht="16.2" thickBot="1" x14ac:dyDescent="0.35">
      <c r="A365" s="66" t="s">
        <v>677</v>
      </c>
      <c r="B365" s="78" t="s">
        <v>678</v>
      </c>
      <c r="C365" s="68" t="s">
        <v>786</v>
      </c>
      <c r="D365" s="69">
        <v>97</v>
      </c>
      <c r="E365" s="161">
        <v>96</v>
      </c>
      <c r="F365" s="161">
        <f>E365-D365</f>
        <v>-1</v>
      </c>
      <c r="G365" s="172">
        <f>E365/D365*100</f>
        <v>98.969072164948457</v>
      </c>
      <c r="H365" s="206" t="s">
        <v>919</v>
      </c>
    </row>
    <row r="366" spans="1:8" x14ac:dyDescent="0.3">
      <c r="A366" s="284" t="s">
        <v>679</v>
      </c>
      <c r="B366" s="285"/>
      <c r="C366" s="285"/>
      <c r="D366" s="285"/>
      <c r="E366" s="285"/>
      <c r="F366" s="285"/>
      <c r="G366" s="285"/>
      <c r="H366" s="286"/>
    </row>
    <row r="367" spans="1:8" ht="16.2" thickBot="1" x14ac:dyDescent="0.35">
      <c r="A367" s="284"/>
      <c r="B367" s="285"/>
      <c r="C367" s="285"/>
      <c r="D367" s="285"/>
      <c r="E367" s="285"/>
      <c r="F367" s="285"/>
      <c r="G367" s="285"/>
      <c r="H367" s="286"/>
    </row>
    <row r="368" spans="1:8" ht="51.75" customHeight="1" x14ac:dyDescent="0.3">
      <c r="A368" s="267" t="s">
        <v>75</v>
      </c>
      <c r="B368" s="263" t="s">
        <v>76</v>
      </c>
      <c r="C368" s="265" t="s">
        <v>160</v>
      </c>
      <c r="D368" s="273" t="s">
        <v>738</v>
      </c>
      <c r="E368" s="274"/>
      <c r="F368" s="275" t="s">
        <v>740</v>
      </c>
      <c r="G368" s="274"/>
      <c r="H368" s="276" t="s">
        <v>7</v>
      </c>
    </row>
    <row r="369" spans="1:8" ht="39.6" x14ac:dyDescent="0.3">
      <c r="A369" s="268"/>
      <c r="B369" s="264"/>
      <c r="C369" s="266"/>
      <c r="D369" s="141" t="s">
        <v>742</v>
      </c>
      <c r="E369" s="142" t="s">
        <v>10</v>
      </c>
      <c r="F369" s="142" t="s">
        <v>743</v>
      </c>
      <c r="G369" s="141" t="s">
        <v>741</v>
      </c>
      <c r="H369" s="277"/>
    </row>
    <row r="370" spans="1:8" ht="16.2" thickBot="1" x14ac:dyDescent="0.35">
      <c r="A370" s="80">
        <v>1</v>
      </c>
      <c r="B370" s="47">
        <v>2</v>
      </c>
      <c r="C370" s="81">
        <v>3</v>
      </c>
      <c r="D370" s="82">
        <v>4</v>
      </c>
      <c r="E370" s="83">
        <v>5</v>
      </c>
      <c r="F370" s="83">
        <v>6</v>
      </c>
      <c r="G370" s="83">
        <v>7</v>
      </c>
      <c r="H370" s="84">
        <v>8</v>
      </c>
    </row>
    <row r="371" spans="1:8" x14ac:dyDescent="0.3">
      <c r="A371" s="278" t="s">
        <v>680</v>
      </c>
      <c r="B371" s="279"/>
      <c r="C371" s="71" t="s">
        <v>785</v>
      </c>
      <c r="D371" s="198">
        <v>10.452</v>
      </c>
      <c r="E371" s="207">
        <v>10.492000000000001</v>
      </c>
      <c r="F371" s="207">
        <f>E371-D371</f>
        <v>4.0000000000000924E-2</v>
      </c>
      <c r="G371" s="208">
        <f>E371/D371*100</f>
        <v>100.38270187523919</v>
      </c>
      <c r="H371" s="209" t="s">
        <v>919</v>
      </c>
    </row>
    <row r="372" spans="1:8" x14ac:dyDescent="0.3">
      <c r="A372" s="51" t="s">
        <v>77</v>
      </c>
      <c r="B372" s="85" t="s">
        <v>681</v>
      </c>
      <c r="C372" s="53" t="s">
        <v>785</v>
      </c>
      <c r="D372" s="54">
        <v>10.452</v>
      </c>
      <c r="E372" s="55">
        <v>10.494999999999999</v>
      </c>
      <c r="F372" s="55">
        <v>4.0000000000000924E-2</v>
      </c>
      <c r="G372" s="210">
        <v>100.38270187523919</v>
      </c>
      <c r="H372" s="180" t="s">
        <v>919</v>
      </c>
    </row>
    <row r="373" spans="1:8" x14ac:dyDescent="0.3">
      <c r="A373" s="51" t="s">
        <v>78</v>
      </c>
      <c r="B373" s="59" t="s">
        <v>79</v>
      </c>
      <c r="C373" s="53" t="s">
        <v>785</v>
      </c>
      <c r="D373" s="54">
        <v>2.794</v>
      </c>
      <c r="E373" s="55">
        <v>2.7949999999999999</v>
      </c>
      <c r="F373" s="55">
        <f>E373-D373</f>
        <v>9.9999999999988987E-4</v>
      </c>
      <c r="G373" s="211">
        <f>E373/D373*100</f>
        <v>100.03579098067286</v>
      </c>
      <c r="H373" s="180" t="s">
        <v>919</v>
      </c>
    </row>
    <row r="374" spans="1:8" ht="31.2" x14ac:dyDescent="0.3">
      <c r="A374" s="51" t="s">
        <v>80</v>
      </c>
      <c r="B374" s="58" t="s">
        <v>682</v>
      </c>
      <c r="C374" s="53" t="s">
        <v>785</v>
      </c>
      <c r="D374" s="54">
        <v>2.794</v>
      </c>
      <c r="E374" s="178">
        <v>2.7949999999999999</v>
      </c>
      <c r="F374" s="178">
        <v>9.9999999999988987E-4</v>
      </c>
      <c r="G374" s="211">
        <v>100.03579098067286</v>
      </c>
      <c r="H374" s="180" t="s">
        <v>919</v>
      </c>
    </row>
    <row r="375" spans="1:8" x14ac:dyDescent="0.3">
      <c r="A375" s="51" t="s">
        <v>81</v>
      </c>
      <c r="B375" s="60" t="s">
        <v>683</v>
      </c>
      <c r="C375" s="53" t="s">
        <v>785</v>
      </c>
      <c r="D375" s="54" t="s">
        <v>919</v>
      </c>
      <c r="E375" s="178" t="s">
        <v>919</v>
      </c>
      <c r="F375" s="178" t="s">
        <v>919</v>
      </c>
      <c r="G375" s="179" t="s">
        <v>919</v>
      </c>
      <c r="H375" s="180" t="s">
        <v>919</v>
      </c>
    </row>
    <row r="376" spans="1:8" ht="31.2" x14ac:dyDescent="0.3">
      <c r="A376" s="51" t="s">
        <v>684</v>
      </c>
      <c r="B376" s="61" t="s">
        <v>164</v>
      </c>
      <c r="C376" s="53" t="s">
        <v>785</v>
      </c>
      <c r="D376" s="54" t="s">
        <v>919</v>
      </c>
      <c r="E376" s="178" t="s">
        <v>919</v>
      </c>
      <c r="F376" s="178" t="s">
        <v>919</v>
      </c>
      <c r="G376" s="179" t="s">
        <v>919</v>
      </c>
      <c r="H376" s="180" t="s">
        <v>919</v>
      </c>
    </row>
    <row r="377" spans="1:8" ht="31.2" x14ac:dyDescent="0.3">
      <c r="A377" s="51" t="s">
        <v>685</v>
      </c>
      <c r="B377" s="61" t="s">
        <v>165</v>
      </c>
      <c r="C377" s="53" t="s">
        <v>785</v>
      </c>
      <c r="D377" s="54" t="s">
        <v>919</v>
      </c>
      <c r="E377" s="178" t="s">
        <v>919</v>
      </c>
      <c r="F377" s="178" t="s">
        <v>919</v>
      </c>
      <c r="G377" s="179" t="s">
        <v>919</v>
      </c>
      <c r="H377" s="180" t="s">
        <v>919</v>
      </c>
    </row>
    <row r="378" spans="1:8" ht="31.2" x14ac:dyDescent="0.3">
      <c r="A378" s="51" t="s">
        <v>686</v>
      </c>
      <c r="B378" s="61" t="s">
        <v>166</v>
      </c>
      <c r="C378" s="53" t="s">
        <v>785</v>
      </c>
      <c r="D378" s="54" t="s">
        <v>919</v>
      </c>
      <c r="E378" s="178" t="s">
        <v>919</v>
      </c>
      <c r="F378" s="178" t="s">
        <v>919</v>
      </c>
      <c r="G378" s="179" t="s">
        <v>919</v>
      </c>
      <c r="H378" s="180" t="s">
        <v>919</v>
      </c>
    </row>
    <row r="379" spans="1:8" x14ac:dyDescent="0.3">
      <c r="A379" s="51" t="s">
        <v>83</v>
      </c>
      <c r="B379" s="60" t="s">
        <v>687</v>
      </c>
      <c r="C379" s="53" t="s">
        <v>785</v>
      </c>
      <c r="D379" s="54" t="s">
        <v>919</v>
      </c>
      <c r="E379" s="178" t="s">
        <v>919</v>
      </c>
      <c r="F379" s="178" t="s">
        <v>919</v>
      </c>
      <c r="G379" s="179" t="s">
        <v>919</v>
      </c>
      <c r="H379" s="180" t="s">
        <v>919</v>
      </c>
    </row>
    <row r="380" spans="1:8" x14ac:dyDescent="0.3">
      <c r="A380" s="51" t="s">
        <v>85</v>
      </c>
      <c r="B380" s="60" t="s">
        <v>688</v>
      </c>
      <c r="C380" s="53" t="s">
        <v>785</v>
      </c>
      <c r="D380" s="54">
        <v>2.794</v>
      </c>
      <c r="E380" s="178">
        <v>2.7949999999999999</v>
      </c>
      <c r="F380" s="178">
        <v>9.9999999999988987E-4</v>
      </c>
      <c r="G380" s="179">
        <v>100.03579098067286</v>
      </c>
      <c r="H380" s="180" t="s">
        <v>919</v>
      </c>
    </row>
    <row r="381" spans="1:8" x14ac:dyDescent="0.3">
      <c r="A381" s="51" t="s">
        <v>87</v>
      </c>
      <c r="B381" s="60" t="s">
        <v>689</v>
      </c>
      <c r="C381" s="53" t="s">
        <v>785</v>
      </c>
      <c r="D381" s="54" t="s">
        <v>919</v>
      </c>
      <c r="E381" s="178" t="s">
        <v>919</v>
      </c>
      <c r="F381" s="178" t="s">
        <v>919</v>
      </c>
      <c r="G381" s="179" t="s">
        <v>919</v>
      </c>
      <c r="H381" s="180" t="s">
        <v>919</v>
      </c>
    </row>
    <row r="382" spans="1:8" x14ac:dyDescent="0.3">
      <c r="A382" s="51" t="s">
        <v>88</v>
      </c>
      <c r="B382" s="60" t="s">
        <v>690</v>
      </c>
      <c r="C382" s="53" t="s">
        <v>785</v>
      </c>
      <c r="D382" s="54" t="s">
        <v>919</v>
      </c>
      <c r="E382" s="178" t="s">
        <v>919</v>
      </c>
      <c r="F382" s="178" t="s">
        <v>919</v>
      </c>
      <c r="G382" s="179" t="s">
        <v>919</v>
      </c>
      <c r="H382" s="180" t="s">
        <v>919</v>
      </c>
    </row>
    <row r="383" spans="1:8" ht="31.2" x14ac:dyDescent="0.3">
      <c r="A383" s="51" t="s">
        <v>691</v>
      </c>
      <c r="B383" s="61" t="s">
        <v>692</v>
      </c>
      <c r="C383" s="53" t="s">
        <v>785</v>
      </c>
      <c r="D383" s="54" t="s">
        <v>919</v>
      </c>
      <c r="E383" s="178" t="s">
        <v>919</v>
      </c>
      <c r="F383" s="178" t="s">
        <v>919</v>
      </c>
      <c r="G383" s="179" t="s">
        <v>919</v>
      </c>
      <c r="H383" s="180" t="s">
        <v>919</v>
      </c>
    </row>
    <row r="384" spans="1:8" x14ac:dyDescent="0.3">
      <c r="A384" s="51" t="s">
        <v>693</v>
      </c>
      <c r="B384" s="61" t="s">
        <v>694</v>
      </c>
      <c r="C384" s="53" t="s">
        <v>785</v>
      </c>
      <c r="D384" s="54" t="s">
        <v>919</v>
      </c>
      <c r="E384" s="178" t="s">
        <v>919</v>
      </c>
      <c r="F384" s="178" t="s">
        <v>919</v>
      </c>
      <c r="G384" s="179" t="s">
        <v>919</v>
      </c>
      <c r="H384" s="180" t="s">
        <v>919</v>
      </c>
    </row>
    <row r="385" spans="1:8" x14ac:dyDescent="0.3">
      <c r="A385" s="51" t="s">
        <v>695</v>
      </c>
      <c r="B385" s="61" t="s">
        <v>95</v>
      </c>
      <c r="C385" s="53" t="s">
        <v>785</v>
      </c>
      <c r="D385" s="54" t="s">
        <v>919</v>
      </c>
      <c r="E385" s="178" t="s">
        <v>919</v>
      </c>
      <c r="F385" s="178" t="s">
        <v>919</v>
      </c>
      <c r="G385" s="179" t="s">
        <v>919</v>
      </c>
      <c r="H385" s="180" t="s">
        <v>919</v>
      </c>
    </row>
    <row r="386" spans="1:8" x14ac:dyDescent="0.3">
      <c r="A386" s="51" t="s">
        <v>696</v>
      </c>
      <c r="B386" s="61" t="s">
        <v>694</v>
      </c>
      <c r="C386" s="53" t="s">
        <v>785</v>
      </c>
      <c r="D386" s="54" t="s">
        <v>919</v>
      </c>
      <c r="E386" s="178" t="s">
        <v>919</v>
      </c>
      <c r="F386" s="178" t="s">
        <v>919</v>
      </c>
      <c r="G386" s="179" t="s">
        <v>919</v>
      </c>
      <c r="H386" s="180" t="s">
        <v>919</v>
      </c>
    </row>
    <row r="387" spans="1:8" x14ac:dyDescent="0.3">
      <c r="A387" s="51" t="s">
        <v>89</v>
      </c>
      <c r="B387" s="60" t="s">
        <v>697</v>
      </c>
      <c r="C387" s="53" t="s">
        <v>785</v>
      </c>
      <c r="D387" s="54" t="s">
        <v>919</v>
      </c>
      <c r="E387" s="178" t="s">
        <v>919</v>
      </c>
      <c r="F387" s="178" t="s">
        <v>919</v>
      </c>
      <c r="G387" s="179" t="s">
        <v>919</v>
      </c>
      <c r="H387" s="180" t="s">
        <v>919</v>
      </c>
    </row>
    <row r="388" spans="1:8" x14ac:dyDescent="0.3">
      <c r="A388" s="51" t="s">
        <v>90</v>
      </c>
      <c r="B388" s="60" t="s">
        <v>516</v>
      </c>
      <c r="C388" s="53" t="s">
        <v>785</v>
      </c>
      <c r="D388" s="54" t="s">
        <v>919</v>
      </c>
      <c r="E388" s="178" t="s">
        <v>919</v>
      </c>
      <c r="F388" s="178" t="s">
        <v>919</v>
      </c>
      <c r="G388" s="179" t="s">
        <v>919</v>
      </c>
      <c r="H388" s="180" t="s">
        <v>919</v>
      </c>
    </row>
    <row r="389" spans="1:8" ht="31.2" x14ac:dyDescent="0.3">
      <c r="A389" s="51" t="s">
        <v>698</v>
      </c>
      <c r="B389" s="60" t="s">
        <v>699</v>
      </c>
      <c r="C389" s="53" t="s">
        <v>785</v>
      </c>
      <c r="D389" s="54" t="s">
        <v>919</v>
      </c>
      <c r="E389" s="178" t="s">
        <v>919</v>
      </c>
      <c r="F389" s="178" t="s">
        <v>919</v>
      </c>
      <c r="G389" s="179" t="s">
        <v>919</v>
      </c>
      <c r="H389" s="180" t="s">
        <v>919</v>
      </c>
    </row>
    <row r="390" spans="1:8" x14ac:dyDescent="0.3">
      <c r="A390" s="51" t="s">
        <v>700</v>
      </c>
      <c r="B390" s="61" t="s">
        <v>91</v>
      </c>
      <c r="C390" s="53" t="s">
        <v>785</v>
      </c>
      <c r="D390" s="54" t="s">
        <v>919</v>
      </c>
      <c r="E390" s="178" t="s">
        <v>919</v>
      </c>
      <c r="F390" s="178" t="s">
        <v>919</v>
      </c>
      <c r="G390" s="179" t="s">
        <v>919</v>
      </c>
      <c r="H390" s="180" t="s">
        <v>919</v>
      </c>
    </row>
    <row r="391" spans="1:8" x14ac:dyDescent="0.3">
      <c r="A391" s="51" t="s">
        <v>701</v>
      </c>
      <c r="B391" s="86" t="s">
        <v>92</v>
      </c>
      <c r="C391" s="53" t="s">
        <v>785</v>
      </c>
      <c r="D391" s="54" t="s">
        <v>919</v>
      </c>
      <c r="E391" s="178" t="s">
        <v>919</v>
      </c>
      <c r="F391" s="178" t="s">
        <v>919</v>
      </c>
      <c r="G391" s="179" t="s">
        <v>919</v>
      </c>
      <c r="H391" s="180" t="s">
        <v>919</v>
      </c>
    </row>
    <row r="392" spans="1:8" ht="31.2" x14ac:dyDescent="0.3">
      <c r="A392" s="51" t="s">
        <v>93</v>
      </c>
      <c r="B392" s="58" t="s">
        <v>702</v>
      </c>
      <c r="C392" s="53" t="s">
        <v>785</v>
      </c>
      <c r="D392" s="54" t="s">
        <v>919</v>
      </c>
      <c r="E392" s="55" t="s">
        <v>919</v>
      </c>
      <c r="F392" s="55" t="s">
        <v>919</v>
      </c>
      <c r="G392" s="179" t="s">
        <v>919</v>
      </c>
      <c r="H392" s="180" t="s">
        <v>919</v>
      </c>
    </row>
    <row r="393" spans="1:8" ht="31.2" x14ac:dyDescent="0.3">
      <c r="A393" s="51" t="s">
        <v>703</v>
      </c>
      <c r="B393" s="60" t="s">
        <v>164</v>
      </c>
      <c r="C393" s="53" t="s">
        <v>785</v>
      </c>
      <c r="D393" s="54" t="s">
        <v>919</v>
      </c>
      <c r="E393" s="55" t="s">
        <v>919</v>
      </c>
      <c r="F393" s="55" t="s">
        <v>919</v>
      </c>
      <c r="G393" s="179" t="s">
        <v>919</v>
      </c>
      <c r="H393" s="180" t="s">
        <v>919</v>
      </c>
    </row>
    <row r="394" spans="1:8" ht="31.2" x14ac:dyDescent="0.3">
      <c r="A394" s="51" t="s">
        <v>704</v>
      </c>
      <c r="B394" s="60" t="s">
        <v>165</v>
      </c>
      <c r="C394" s="53" t="s">
        <v>785</v>
      </c>
      <c r="D394" s="54" t="s">
        <v>919</v>
      </c>
      <c r="E394" s="55" t="s">
        <v>919</v>
      </c>
      <c r="F394" s="55" t="s">
        <v>919</v>
      </c>
      <c r="G394" s="179" t="s">
        <v>919</v>
      </c>
      <c r="H394" s="180" t="s">
        <v>919</v>
      </c>
    </row>
    <row r="395" spans="1:8" ht="31.2" x14ac:dyDescent="0.3">
      <c r="A395" s="51" t="s">
        <v>705</v>
      </c>
      <c r="B395" s="60" t="s">
        <v>166</v>
      </c>
      <c r="C395" s="53" t="s">
        <v>785</v>
      </c>
      <c r="D395" s="54" t="s">
        <v>919</v>
      </c>
      <c r="E395" s="55" t="s">
        <v>919</v>
      </c>
      <c r="F395" s="55" t="s">
        <v>919</v>
      </c>
      <c r="G395" s="179" t="s">
        <v>919</v>
      </c>
      <c r="H395" s="180" t="s">
        <v>919</v>
      </c>
    </row>
    <row r="396" spans="1:8" x14ac:dyDescent="0.3">
      <c r="A396" s="51" t="s">
        <v>94</v>
      </c>
      <c r="B396" s="58" t="s">
        <v>706</v>
      </c>
      <c r="C396" s="53" t="s">
        <v>785</v>
      </c>
      <c r="D396" s="54" t="s">
        <v>919</v>
      </c>
      <c r="E396" s="55" t="s">
        <v>919</v>
      </c>
      <c r="F396" s="55" t="s">
        <v>919</v>
      </c>
      <c r="G396" s="179" t="s">
        <v>919</v>
      </c>
      <c r="H396" s="180" t="s">
        <v>919</v>
      </c>
    </row>
    <row r="397" spans="1:8" x14ac:dyDescent="0.3">
      <c r="A397" s="51" t="s">
        <v>96</v>
      </c>
      <c r="B397" s="59" t="s">
        <v>707</v>
      </c>
      <c r="C397" s="53" t="s">
        <v>785</v>
      </c>
      <c r="D397" s="54">
        <v>7.2430000000000003</v>
      </c>
      <c r="E397" s="55">
        <v>7.3259999999999996</v>
      </c>
      <c r="F397" s="55">
        <f>E397-D397</f>
        <v>8.2999999999999297E-2</v>
      </c>
      <c r="G397" s="210">
        <f>E397/D397*100</f>
        <v>101.14593400524643</v>
      </c>
      <c r="H397" s="180" t="s">
        <v>919</v>
      </c>
    </row>
    <row r="398" spans="1:8" x14ac:dyDescent="0.3">
      <c r="A398" s="51" t="s">
        <v>97</v>
      </c>
      <c r="B398" s="58" t="s">
        <v>708</v>
      </c>
      <c r="C398" s="53" t="s">
        <v>785</v>
      </c>
      <c r="D398" s="54">
        <v>7.12</v>
      </c>
      <c r="E398" s="178">
        <v>7.2030000000000003</v>
      </c>
      <c r="F398" s="178">
        <f>E398-D398</f>
        <v>8.3000000000000185E-2</v>
      </c>
      <c r="G398" s="210">
        <f>E398/D398*100</f>
        <v>101.16573033707866</v>
      </c>
      <c r="H398" s="180" t="s">
        <v>919</v>
      </c>
    </row>
    <row r="399" spans="1:8" x14ac:dyDescent="0.3">
      <c r="A399" s="51" t="s">
        <v>98</v>
      </c>
      <c r="B399" s="60" t="s">
        <v>82</v>
      </c>
      <c r="C399" s="53" t="s">
        <v>785</v>
      </c>
      <c r="D399" s="54" t="s">
        <v>919</v>
      </c>
      <c r="E399" s="178" t="s">
        <v>919</v>
      </c>
      <c r="F399" s="178" t="s">
        <v>919</v>
      </c>
      <c r="G399" s="179" t="s">
        <v>919</v>
      </c>
      <c r="H399" s="180" t="s">
        <v>919</v>
      </c>
    </row>
    <row r="400" spans="1:8" ht="31.2" x14ac:dyDescent="0.3">
      <c r="A400" s="51" t="s">
        <v>709</v>
      </c>
      <c r="B400" s="60" t="s">
        <v>164</v>
      </c>
      <c r="C400" s="53" t="s">
        <v>785</v>
      </c>
      <c r="D400" s="54" t="s">
        <v>919</v>
      </c>
      <c r="E400" s="178" t="s">
        <v>919</v>
      </c>
      <c r="F400" s="178" t="s">
        <v>919</v>
      </c>
      <c r="G400" s="179" t="s">
        <v>919</v>
      </c>
      <c r="H400" s="180" t="s">
        <v>919</v>
      </c>
    </row>
    <row r="401" spans="1:8" ht="31.2" x14ac:dyDescent="0.3">
      <c r="A401" s="51" t="s">
        <v>710</v>
      </c>
      <c r="B401" s="60" t="s">
        <v>165</v>
      </c>
      <c r="C401" s="53" t="s">
        <v>785</v>
      </c>
      <c r="D401" s="54" t="s">
        <v>919</v>
      </c>
      <c r="E401" s="178" t="s">
        <v>919</v>
      </c>
      <c r="F401" s="178" t="s">
        <v>919</v>
      </c>
      <c r="G401" s="179" t="s">
        <v>919</v>
      </c>
      <c r="H401" s="180" t="s">
        <v>919</v>
      </c>
    </row>
    <row r="402" spans="1:8" ht="31.2" x14ac:dyDescent="0.3">
      <c r="A402" s="51" t="s">
        <v>711</v>
      </c>
      <c r="B402" s="60" t="s">
        <v>166</v>
      </c>
      <c r="C402" s="53" t="s">
        <v>785</v>
      </c>
      <c r="D402" s="54" t="s">
        <v>919</v>
      </c>
      <c r="E402" s="178" t="s">
        <v>919</v>
      </c>
      <c r="F402" s="178" t="s">
        <v>919</v>
      </c>
      <c r="G402" s="179" t="s">
        <v>919</v>
      </c>
      <c r="H402" s="180" t="s">
        <v>919</v>
      </c>
    </row>
    <row r="403" spans="1:8" x14ac:dyDescent="0.3">
      <c r="A403" s="51" t="s">
        <v>99</v>
      </c>
      <c r="B403" s="60" t="s">
        <v>504</v>
      </c>
      <c r="C403" s="53" t="s">
        <v>785</v>
      </c>
      <c r="D403" s="54" t="s">
        <v>919</v>
      </c>
      <c r="E403" s="178" t="s">
        <v>919</v>
      </c>
      <c r="F403" s="178" t="s">
        <v>919</v>
      </c>
      <c r="G403" s="179" t="s">
        <v>919</v>
      </c>
      <c r="H403" s="180" t="s">
        <v>919</v>
      </c>
    </row>
    <row r="404" spans="1:8" x14ac:dyDescent="0.3">
      <c r="A404" s="51" t="s">
        <v>100</v>
      </c>
      <c r="B404" s="60" t="s">
        <v>84</v>
      </c>
      <c r="C404" s="53" t="s">
        <v>785</v>
      </c>
      <c r="D404" s="54">
        <v>7.12</v>
      </c>
      <c r="E404" s="178">
        <v>7.2030000000000003</v>
      </c>
      <c r="F404" s="178">
        <f>E404-D404</f>
        <v>8.3000000000000185E-2</v>
      </c>
      <c r="G404" s="210">
        <f>E404/D404*100</f>
        <v>101.16573033707866</v>
      </c>
      <c r="H404" s="180" t="s">
        <v>919</v>
      </c>
    </row>
    <row r="405" spans="1:8" x14ac:dyDescent="0.3">
      <c r="A405" s="51" t="s">
        <v>101</v>
      </c>
      <c r="B405" s="60" t="s">
        <v>509</v>
      </c>
      <c r="C405" s="53" t="s">
        <v>785</v>
      </c>
      <c r="D405" s="54" t="s">
        <v>919</v>
      </c>
      <c r="E405" s="178" t="s">
        <v>919</v>
      </c>
      <c r="F405" s="178" t="s">
        <v>919</v>
      </c>
      <c r="G405" s="179" t="s">
        <v>919</v>
      </c>
      <c r="H405" s="180" t="s">
        <v>919</v>
      </c>
    </row>
    <row r="406" spans="1:8" x14ac:dyDescent="0.3">
      <c r="A406" s="51" t="s">
        <v>102</v>
      </c>
      <c r="B406" s="60" t="s">
        <v>86</v>
      </c>
      <c r="C406" s="53" t="s">
        <v>785</v>
      </c>
      <c r="D406" s="54" t="s">
        <v>919</v>
      </c>
      <c r="E406" s="178" t="s">
        <v>919</v>
      </c>
      <c r="F406" s="178" t="s">
        <v>919</v>
      </c>
      <c r="G406" s="179" t="s">
        <v>919</v>
      </c>
      <c r="H406" s="180" t="s">
        <v>919</v>
      </c>
    </row>
    <row r="407" spans="1:8" x14ac:dyDescent="0.3">
      <c r="A407" s="51" t="s">
        <v>103</v>
      </c>
      <c r="B407" s="60" t="s">
        <v>516</v>
      </c>
      <c r="C407" s="53" t="s">
        <v>785</v>
      </c>
      <c r="D407" s="54" t="s">
        <v>919</v>
      </c>
      <c r="E407" s="178" t="s">
        <v>919</v>
      </c>
      <c r="F407" s="178" t="s">
        <v>919</v>
      </c>
      <c r="G407" s="179" t="s">
        <v>919</v>
      </c>
      <c r="H407" s="180" t="s">
        <v>919</v>
      </c>
    </row>
    <row r="408" spans="1:8" ht="31.2" x14ac:dyDescent="0.3">
      <c r="A408" s="51" t="s">
        <v>104</v>
      </c>
      <c r="B408" s="60" t="s">
        <v>519</v>
      </c>
      <c r="C408" s="53" t="s">
        <v>785</v>
      </c>
      <c r="D408" s="54" t="s">
        <v>919</v>
      </c>
      <c r="E408" s="178" t="s">
        <v>919</v>
      </c>
      <c r="F408" s="178" t="s">
        <v>919</v>
      </c>
      <c r="G408" s="179" t="s">
        <v>919</v>
      </c>
      <c r="H408" s="180" t="s">
        <v>919</v>
      </c>
    </row>
    <row r="409" spans="1:8" x14ac:dyDescent="0.3">
      <c r="A409" s="51" t="s">
        <v>105</v>
      </c>
      <c r="B409" s="61" t="s">
        <v>91</v>
      </c>
      <c r="C409" s="53" t="s">
        <v>785</v>
      </c>
      <c r="D409" s="54" t="s">
        <v>919</v>
      </c>
      <c r="E409" s="178" t="s">
        <v>919</v>
      </c>
      <c r="F409" s="178" t="s">
        <v>919</v>
      </c>
      <c r="G409" s="179" t="s">
        <v>919</v>
      </c>
      <c r="H409" s="180" t="s">
        <v>919</v>
      </c>
    </row>
    <row r="410" spans="1:8" x14ac:dyDescent="0.3">
      <c r="A410" s="51" t="s">
        <v>106</v>
      </c>
      <c r="B410" s="86" t="s">
        <v>92</v>
      </c>
      <c r="C410" s="53" t="s">
        <v>785</v>
      </c>
      <c r="D410" s="54" t="s">
        <v>919</v>
      </c>
      <c r="E410" s="178" t="s">
        <v>919</v>
      </c>
      <c r="F410" s="178" t="s">
        <v>919</v>
      </c>
      <c r="G410" s="179" t="s">
        <v>919</v>
      </c>
      <c r="H410" s="180" t="s">
        <v>919</v>
      </c>
    </row>
    <row r="411" spans="1:8" x14ac:dyDescent="0.3">
      <c r="A411" s="51" t="s">
        <v>107</v>
      </c>
      <c r="B411" s="58" t="s">
        <v>712</v>
      </c>
      <c r="C411" s="53" t="s">
        <v>785</v>
      </c>
      <c r="D411" s="54" t="s">
        <v>919</v>
      </c>
      <c r="E411" s="55" t="s">
        <v>919</v>
      </c>
      <c r="F411" s="55" t="s">
        <v>919</v>
      </c>
      <c r="G411" s="179" t="s">
        <v>919</v>
      </c>
      <c r="H411" s="180" t="s">
        <v>919</v>
      </c>
    </row>
    <row r="412" spans="1:8" x14ac:dyDescent="0.3">
      <c r="A412" s="51" t="s">
        <v>108</v>
      </c>
      <c r="B412" s="58" t="s">
        <v>109</v>
      </c>
      <c r="C412" s="53" t="s">
        <v>785</v>
      </c>
      <c r="D412" s="54">
        <v>0.123</v>
      </c>
      <c r="E412" s="55">
        <v>0.123</v>
      </c>
      <c r="F412" s="55">
        <f>E412-D412</f>
        <v>0</v>
      </c>
      <c r="G412" s="210">
        <f>E412/D412*100</f>
        <v>100</v>
      </c>
      <c r="H412" s="180" t="s">
        <v>919</v>
      </c>
    </row>
    <row r="413" spans="1:8" x14ac:dyDescent="0.3">
      <c r="A413" s="51" t="s">
        <v>110</v>
      </c>
      <c r="B413" s="60" t="s">
        <v>82</v>
      </c>
      <c r="C413" s="53" t="s">
        <v>785</v>
      </c>
      <c r="D413" s="54" t="s">
        <v>919</v>
      </c>
      <c r="E413" s="55" t="s">
        <v>919</v>
      </c>
      <c r="F413" s="55" t="s">
        <v>919</v>
      </c>
      <c r="G413" s="179" t="s">
        <v>919</v>
      </c>
      <c r="H413" s="180" t="s">
        <v>919</v>
      </c>
    </row>
    <row r="414" spans="1:8" ht="31.2" x14ac:dyDescent="0.3">
      <c r="A414" s="51" t="s">
        <v>713</v>
      </c>
      <c r="B414" s="60" t="s">
        <v>164</v>
      </c>
      <c r="C414" s="53" t="s">
        <v>785</v>
      </c>
      <c r="D414" s="54" t="s">
        <v>919</v>
      </c>
      <c r="E414" s="55" t="s">
        <v>919</v>
      </c>
      <c r="F414" s="55" t="s">
        <v>919</v>
      </c>
      <c r="G414" s="179" t="s">
        <v>919</v>
      </c>
      <c r="H414" s="180" t="s">
        <v>919</v>
      </c>
    </row>
    <row r="415" spans="1:8" ht="31.2" x14ac:dyDescent="0.3">
      <c r="A415" s="51" t="s">
        <v>714</v>
      </c>
      <c r="B415" s="60" t="s">
        <v>165</v>
      </c>
      <c r="C415" s="53" t="s">
        <v>785</v>
      </c>
      <c r="D415" s="54" t="s">
        <v>919</v>
      </c>
      <c r="E415" s="55" t="s">
        <v>919</v>
      </c>
      <c r="F415" s="55" t="s">
        <v>919</v>
      </c>
      <c r="G415" s="179" t="s">
        <v>919</v>
      </c>
      <c r="H415" s="180" t="s">
        <v>919</v>
      </c>
    </row>
    <row r="416" spans="1:8" ht="31.2" x14ac:dyDescent="0.3">
      <c r="A416" s="51" t="s">
        <v>715</v>
      </c>
      <c r="B416" s="60" t="s">
        <v>166</v>
      </c>
      <c r="C416" s="53" t="s">
        <v>785</v>
      </c>
      <c r="D416" s="54" t="s">
        <v>919</v>
      </c>
      <c r="E416" s="55" t="s">
        <v>919</v>
      </c>
      <c r="F416" s="55" t="s">
        <v>919</v>
      </c>
      <c r="G416" s="179" t="s">
        <v>919</v>
      </c>
      <c r="H416" s="180" t="s">
        <v>919</v>
      </c>
    </row>
    <row r="417" spans="1:10" x14ac:dyDescent="0.3">
      <c r="A417" s="51" t="s">
        <v>111</v>
      </c>
      <c r="B417" s="60" t="s">
        <v>504</v>
      </c>
      <c r="C417" s="53" t="s">
        <v>785</v>
      </c>
      <c r="D417" s="54" t="s">
        <v>919</v>
      </c>
      <c r="E417" s="55" t="s">
        <v>919</v>
      </c>
      <c r="F417" s="55" t="s">
        <v>919</v>
      </c>
      <c r="G417" s="179" t="s">
        <v>919</v>
      </c>
      <c r="H417" s="180" t="s">
        <v>919</v>
      </c>
    </row>
    <row r="418" spans="1:10" x14ac:dyDescent="0.3">
      <c r="A418" s="51" t="s">
        <v>112</v>
      </c>
      <c r="B418" s="60" t="s">
        <v>84</v>
      </c>
      <c r="C418" s="53" t="s">
        <v>785</v>
      </c>
      <c r="D418" s="54">
        <v>0.123</v>
      </c>
      <c r="E418" s="55">
        <v>0.123</v>
      </c>
      <c r="F418" s="55">
        <f>E418-D418</f>
        <v>0</v>
      </c>
      <c r="G418" s="210">
        <f>E418/D418*100</f>
        <v>100</v>
      </c>
      <c r="H418" s="180" t="s">
        <v>919</v>
      </c>
    </row>
    <row r="419" spans="1:10" x14ac:dyDescent="0.3">
      <c r="A419" s="51" t="s">
        <v>113</v>
      </c>
      <c r="B419" s="60" t="s">
        <v>509</v>
      </c>
      <c r="C419" s="53" t="s">
        <v>785</v>
      </c>
      <c r="D419" s="54" t="s">
        <v>919</v>
      </c>
      <c r="E419" s="55" t="s">
        <v>919</v>
      </c>
      <c r="F419" s="55" t="s">
        <v>919</v>
      </c>
      <c r="G419" s="179" t="s">
        <v>919</v>
      </c>
      <c r="H419" s="180" t="s">
        <v>919</v>
      </c>
    </row>
    <row r="420" spans="1:10" x14ac:dyDescent="0.3">
      <c r="A420" s="51" t="s">
        <v>114</v>
      </c>
      <c r="B420" s="60" t="s">
        <v>86</v>
      </c>
      <c r="C420" s="53" t="s">
        <v>785</v>
      </c>
      <c r="D420" s="54" t="s">
        <v>919</v>
      </c>
      <c r="E420" s="55" t="s">
        <v>919</v>
      </c>
      <c r="F420" s="55" t="s">
        <v>919</v>
      </c>
      <c r="G420" s="179" t="s">
        <v>919</v>
      </c>
      <c r="H420" s="180" t="s">
        <v>919</v>
      </c>
    </row>
    <row r="421" spans="1:10" x14ac:dyDescent="0.3">
      <c r="A421" s="51" t="s">
        <v>115</v>
      </c>
      <c r="B421" s="60" t="s">
        <v>516</v>
      </c>
      <c r="C421" s="53" t="s">
        <v>785</v>
      </c>
      <c r="D421" s="54" t="s">
        <v>919</v>
      </c>
      <c r="E421" s="55" t="s">
        <v>919</v>
      </c>
      <c r="F421" s="55" t="s">
        <v>919</v>
      </c>
      <c r="G421" s="179" t="s">
        <v>919</v>
      </c>
      <c r="H421" s="180" t="s">
        <v>919</v>
      </c>
    </row>
    <row r="422" spans="1:10" ht="31.2" x14ac:dyDescent="0.3">
      <c r="A422" s="51" t="s">
        <v>116</v>
      </c>
      <c r="B422" s="60" t="s">
        <v>519</v>
      </c>
      <c r="C422" s="53" t="s">
        <v>785</v>
      </c>
      <c r="D422" s="54" t="s">
        <v>919</v>
      </c>
      <c r="E422" s="55" t="s">
        <v>919</v>
      </c>
      <c r="F422" s="55" t="s">
        <v>919</v>
      </c>
      <c r="G422" s="179" t="s">
        <v>919</v>
      </c>
      <c r="H422" s="180" t="s">
        <v>919</v>
      </c>
    </row>
    <row r="423" spans="1:10" x14ac:dyDescent="0.3">
      <c r="A423" s="51" t="s">
        <v>117</v>
      </c>
      <c r="B423" s="86" t="s">
        <v>91</v>
      </c>
      <c r="C423" s="53" t="s">
        <v>785</v>
      </c>
      <c r="D423" s="54" t="s">
        <v>919</v>
      </c>
      <c r="E423" s="55" t="s">
        <v>919</v>
      </c>
      <c r="F423" s="55" t="s">
        <v>919</v>
      </c>
      <c r="G423" s="179" t="s">
        <v>919</v>
      </c>
      <c r="H423" s="180" t="s">
        <v>919</v>
      </c>
    </row>
    <row r="424" spans="1:10" x14ac:dyDescent="0.3">
      <c r="A424" s="51" t="s">
        <v>118</v>
      </c>
      <c r="B424" s="86" t="s">
        <v>92</v>
      </c>
      <c r="C424" s="53" t="s">
        <v>785</v>
      </c>
      <c r="D424" s="54" t="s">
        <v>919</v>
      </c>
      <c r="E424" s="55" t="s">
        <v>919</v>
      </c>
      <c r="F424" s="55" t="s">
        <v>919</v>
      </c>
      <c r="G424" s="179" t="s">
        <v>919</v>
      </c>
      <c r="H424" s="180" t="s">
        <v>919</v>
      </c>
    </row>
    <row r="425" spans="1:10" x14ac:dyDescent="0.3">
      <c r="A425" s="51" t="s">
        <v>119</v>
      </c>
      <c r="B425" s="59" t="s">
        <v>716</v>
      </c>
      <c r="C425" s="53" t="s">
        <v>785</v>
      </c>
      <c r="D425" s="54">
        <v>0.41499999999999998</v>
      </c>
      <c r="E425" s="55">
        <v>0.371</v>
      </c>
      <c r="F425" s="55">
        <f>E425-D425</f>
        <v>-4.3999999999999984E-2</v>
      </c>
      <c r="G425" s="210">
        <f>E425/D425*100</f>
        <v>89.397590361445793</v>
      </c>
      <c r="H425" s="180" t="s">
        <v>919</v>
      </c>
    </row>
    <row r="426" spans="1:10" x14ac:dyDescent="0.3">
      <c r="A426" s="51" t="s">
        <v>120</v>
      </c>
      <c r="B426" s="59" t="s">
        <v>717</v>
      </c>
      <c r="C426" s="53" t="s">
        <v>785</v>
      </c>
      <c r="D426" s="54" t="s">
        <v>919</v>
      </c>
      <c r="E426" s="55" t="s">
        <v>919</v>
      </c>
      <c r="F426" s="55" t="s">
        <v>919</v>
      </c>
      <c r="G426" s="179" t="s">
        <v>919</v>
      </c>
      <c r="H426" s="180" t="s">
        <v>919</v>
      </c>
    </row>
    <row r="427" spans="1:10" ht="18" x14ac:dyDescent="0.35">
      <c r="A427" s="51" t="s">
        <v>121</v>
      </c>
      <c r="B427" s="58" t="s">
        <v>718</v>
      </c>
      <c r="C427" s="53" t="s">
        <v>785</v>
      </c>
      <c r="D427" s="54" t="s">
        <v>919</v>
      </c>
      <c r="E427" s="55" t="s">
        <v>919</v>
      </c>
      <c r="F427" s="55" t="s">
        <v>919</v>
      </c>
      <c r="G427" s="179" t="s">
        <v>919</v>
      </c>
      <c r="H427" s="180" t="s">
        <v>919</v>
      </c>
      <c r="I427" s="87"/>
      <c r="J427" s="88"/>
    </row>
    <row r="428" spans="1:10" x14ac:dyDescent="0.3">
      <c r="A428" s="51" t="s">
        <v>122</v>
      </c>
      <c r="B428" s="58" t="s">
        <v>123</v>
      </c>
      <c r="C428" s="53" t="s">
        <v>785</v>
      </c>
      <c r="D428" s="54" t="s">
        <v>919</v>
      </c>
      <c r="E428" s="55" t="s">
        <v>919</v>
      </c>
      <c r="F428" s="55" t="s">
        <v>919</v>
      </c>
      <c r="G428" s="179" t="s">
        <v>919</v>
      </c>
      <c r="H428" s="180" t="s">
        <v>919</v>
      </c>
      <c r="I428" s="89"/>
    </row>
    <row r="429" spans="1:10" x14ac:dyDescent="0.3">
      <c r="A429" s="51" t="s">
        <v>124</v>
      </c>
      <c r="B429" s="85" t="s">
        <v>125</v>
      </c>
      <c r="C429" s="53" t="s">
        <v>785</v>
      </c>
      <c r="D429" s="54" t="s">
        <v>919</v>
      </c>
      <c r="E429" s="55" t="s">
        <v>919</v>
      </c>
      <c r="F429" s="55" t="s">
        <v>919</v>
      </c>
      <c r="G429" s="179" t="s">
        <v>919</v>
      </c>
      <c r="H429" s="180" t="s">
        <v>919</v>
      </c>
    </row>
    <row r="430" spans="1:10" x14ac:dyDescent="0.3">
      <c r="A430" s="51" t="s">
        <v>126</v>
      </c>
      <c r="B430" s="59" t="s">
        <v>127</v>
      </c>
      <c r="C430" s="53" t="s">
        <v>785</v>
      </c>
      <c r="D430" s="54" t="s">
        <v>919</v>
      </c>
      <c r="E430" s="55" t="s">
        <v>919</v>
      </c>
      <c r="F430" s="55" t="s">
        <v>919</v>
      </c>
      <c r="G430" s="179" t="s">
        <v>919</v>
      </c>
      <c r="H430" s="180" t="s">
        <v>919</v>
      </c>
    </row>
    <row r="431" spans="1:10" x14ac:dyDescent="0.3">
      <c r="A431" s="51" t="s">
        <v>128</v>
      </c>
      <c r="B431" s="59" t="s">
        <v>129</v>
      </c>
      <c r="C431" s="53" t="s">
        <v>785</v>
      </c>
      <c r="D431" s="54" t="s">
        <v>919</v>
      </c>
      <c r="E431" s="55" t="s">
        <v>919</v>
      </c>
      <c r="F431" s="55" t="s">
        <v>919</v>
      </c>
      <c r="G431" s="179" t="s">
        <v>919</v>
      </c>
      <c r="H431" s="180" t="s">
        <v>919</v>
      </c>
    </row>
    <row r="432" spans="1:10" x14ac:dyDescent="0.3">
      <c r="A432" s="51" t="s">
        <v>130</v>
      </c>
      <c r="B432" s="59" t="s">
        <v>719</v>
      </c>
      <c r="C432" s="53" t="s">
        <v>785</v>
      </c>
      <c r="D432" s="54" t="s">
        <v>919</v>
      </c>
      <c r="E432" s="55" t="s">
        <v>919</v>
      </c>
      <c r="F432" s="55" t="s">
        <v>919</v>
      </c>
      <c r="G432" s="179" t="s">
        <v>919</v>
      </c>
      <c r="H432" s="180" t="s">
        <v>919</v>
      </c>
    </row>
    <row r="433" spans="1:8" x14ac:dyDescent="0.3">
      <c r="A433" s="51" t="s">
        <v>131</v>
      </c>
      <c r="B433" s="59" t="s">
        <v>132</v>
      </c>
      <c r="C433" s="53" t="s">
        <v>785</v>
      </c>
      <c r="D433" s="54" t="s">
        <v>919</v>
      </c>
      <c r="E433" s="55" t="s">
        <v>919</v>
      </c>
      <c r="F433" s="55" t="s">
        <v>919</v>
      </c>
      <c r="G433" s="179" t="s">
        <v>919</v>
      </c>
      <c r="H433" s="180" t="s">
        <v>919</v>
      </c>
    </row>
    <row r="434" spans="1:8" x14ac:dyDescent="0.3">
      <c r="A434" s="51" t="s">
        <v>133</v>
      </c>
      <c r="B434" s="59" t="s">
        <v>134</v>
      </c>
      <c r="C434" s="53" t="s">
        <v>785</v>
      </c>
      <c r="D434" s="54" t="s">
        <v>919</v>
      </c>
      <c r="E434" s="55" t="s">
        <v>919</v>
      </c>
      <c r="F434" s="55" t="s">
        <v>919</v>
      </c>
      <c r="G434" s="179" t="s">
        <v>919</v>
      </c>
      <c r="H434" s="180" t="s">
        <v>919</v>
      </c>
    </row>
    <row r="435" spans="1:8" x14ac:dyDescent="0.3">
      <c r="A435" s="51" t="s">
        <v>135</v>
      </c>
      <c r="B435" s="58" t="s">
        <v>136</v>
      </c>
      <c r="C435" s="53" t="s">
        <v>785</v>
      </c>
      <c r="D435" s="54" t="s">
        <v>919</v>
      </c>
      <c r="E435" s="55" t="s">
        <v>919</v>
      </c>
      <c r="F435" s="55" t="s">
        <v>919</v>
      </c>
      <c r="G435" s="179" t="s">
        <v>919</v>
      </c>
      <c r="H435" s="180" t="s">
        <v>919</v>
      </c>
    </row>
    <row r="436" spans="1:8" ht="31.2" x14ac:dyDescent="0.3">
      <c r="A436" s="51" t="s">
        <v>137</v>
      </c>
      <c r="B436" s="60" t="s">
        <v>138</v>
      </c>
      <c r="C436" s="53" t="s">
        <v>785</v>
      </c>
      <c r="D436" s="54" t="s">
        <v>919</v>
      </c>
      <c r="E436" s="181" t="s">
        <v>919</v>
      </c>
      <c r="F436" s="181" t="s">
        <v>919</v>
      </c>
      <c r="G436" s="179" t="s">
        <v>919</v>
      </c>
      <c r="H436" s="180" t="s">
        <v>919</v>
      </c>
    </row>
    <row r="437" spans="1:8" x14ac:dyDescent="0.3">
      <c r="A437" s="51" t="s">
        <v>139</v>
      </c>
      <c r="B437" s="58" t="s">
        <v>140</v>
      </c>
      <c r="C437" s="53" t="s">
        <v>785</v>
      </c>
      <c r="D437" s="54" t="s">
        <v>919</v>
      </c>
      <c r="E437" s="181" t="s">
        <v>919</v>
      </c>
      <c r="F437" s="181" t="s">
        <v>919</v>
      </c>
      <c r="G437" s="179" t="s">
        <v>919</v>
      </c>
      <c r="H437" s="180" t="s">
        <v>919</v>
      </c>
    </row>
    <row r="438" spans="1:8" ht="31.2" x14ac:dyDescent="0.3">
      <c r="A438" s="51" t="s">
        <v>141</v>
      </c>
      <c r="B438" s="60" t="s">
        <v>142</v>
      </c>
      <c r="C438" s="53" t="s">
        <v>785</v>
      </c>
      <c r="D438" s="54" t="s">
        <v>919</v>
      </c>
      <c r="E438" s="181" t="s">
        <v>919</v>
      </c>
      <c r="F438" s="181" t="s">
        <v>919</v>
      </c>
      <c r="G438" s="179" t="s">
        <v>919</v>
      </c>
      <c r="H438" s="180" t="s">
        <v>919</v>
      </c>
    </row>
    <row r="439" spans="1:8" x14ac:dyDescent="0.3">
      <c r="A439" s="51" t="s">
        <v>143</v>
      </c>
      <c r="B439" s="59" t="s">
        <v>144</v>
      </c>
      <c r="C439" s="53" t="s">
        <v>785</v>
      </c>
      <c r="D439" s="54" t="s">
        <v>919</v>
      </c>
      <c r="E439" s="55" t="s">
        <v>919</v>
      </c>
      <c r="F439" s="55" t="s">
        <v>919</v>
      </c>
      <c r="G439" s="179" t="s">
        <v>919</v>
      </c>
      <c r="H439" s="180" t="s">
        <v>919</v>
      </c>
    </row>
    <row r="440" spans="1:8" ht="16.2" thickBot="1" x14ac:dyDescent="0.35">
      <c r="A440" s="62" t="s">
        <v>145</v>
      </c>
      <c r="B440" s="90" t="s">
        <v>146</v>
      </c>
      <c r="C440" s="64" t="s">
        <v>785</v>
      </c>
      <c r="D440" s="65" t="s">
        <v>919</v>
      </c>
      <c r="E440" s="161" t="s">
        <v>919</v>
      </c>
      <c r="F440" s="161" t="s">
        <v>919</v>
      </c>
      <c r="G440" s="182" t="s">
        <v>919</v>
      </c>
      <c r="H440" s="183" t="s">
        <v>919</v>
      </c>
    </row>
    <row r="441" spans="1:8" x14ac:dyDescent="0.3">
      <c r="A441" s="49" t="s">
        <v>241</v>
      </c>
      <c r="B441" s="50" t="s">
        <v>234</v>
      </c>
      <c r="C441" s="91" t="s">
        <v>332</v>
      </c>
      <c r="D441" s="212" t="s">
        <v>332</v>
      </c>
      <c r="E441" s="207" t="s">
        <v>919</v>
      </c>
      <c r="F441" s="207" t="s">
        <v>919</v>
      </c>
      <c r="G441" s="213" t="s">
        <v>919</v>
      </c>
      <c r="H441" s="190" t="s">
        <v>919</v>
      </c>
    </row>
    <row r="442" spans="1:8" ht="46.8" x14ac:dyDescent="0.3">
      <c r="A442" s="92" t="s">
        <v>720</v>
      </c>
      <c r="B442" s="59" t="s">
        <v>721</v>
      </c>
      <c r="C442" s="64" t="s">
        <v>785</v>
      </c>
      <c r="D442" s="65">
        <v>0.24</v>
      </c>
      <c r="E442" s="141">
        <v>0.24</v>
      </c>
      <c r="F442" s="141">
        <f>E442-D442</f>
        <v>0</v>
      </c>
      <c r="G442" s="184">
        <f>E442/D442*100</f>
        <v>100</v>
      </c>
      <c r="H442" s="53" t="s">
        <v>919</v>
      </c>
    </row>
    <row r="443" spans="1:8" x14ac:dyDescent="0.3">
      <c r="A443" s="92" t="s">
        <v>244</v>
      </c>
      <c r="B443" s="58" t="s">
        <v>722</v>
      </c>
      <c r="C443" s="53" t="s">
        <v>785</v>
      </c>
      <c r="D443" s="54">
        <v>0.24</v>
      </c>
      <c r="E443" s="141">
        <v>0.24</v>
      </c>
      <c r="F443" s="141">
        <f>E443-D443</f>
        <v>0</v>
      </c>
      <c r="G443" s="184">
        <f>E443/D443*100</f>
        <v>100</v>
      </c>
      <c r="H443" s="53" t="s">
        <v>919</v>
      </c>
    </row>
    <row r="444" spans="1:8" ht="31.2" x14ac:dyDescent="0.3">
      <c r="A444" s="92" t="s">
        <v>245</v>
      </c>
      <c r="B444" s="58" t="s">
        <v>723</v>
      </c>
      <c r="C444" s="64" t="s">
        <v>785</v>
      </c>
      <c r="D444" s="65" t="s">
        <v>919</v>
      </c>
      <c r="E444" s="141" t="s">
        <v>919</v>
      </c>
      <c r="F444" s="141" t="s">
        <v>919</v>
      </c>
      <c r="G444" s="184" t="s">
        <v>919</v>
      </c>
      <c r="H444" s="53" t="s">
        <v>919</v>
      </c>
    </row>
    <row r="445" spans="1:8" x14ac:dyDescent="0.3">
      <c r="A445" s="92" t="s">
        <v>246</v>
      </c>
      <c r="B445" s="58" t="s">
        <v>724</v>
      </c>
      <c r="C445" s="64" t="s">
        <v>785</v>
      </c>
      <c r="D445" s="65" t="s">
        <v>919</v>
      </c>
      <c r="E445" s="141" t="s">
        <v>919</v>
      </c>
      <c r="F445" s="141" t="s">
        <v>919</v>
      </c>
      <c r="G445" s="184" t="s">
        <v>919</v>
      </c>
      <c r="H445" s="53" t="s">
        <v>919</v>
      </c>
    </row>
    <row r="446" spans="1:8" ht="31.2" x14ac:dyDescent="0.3">
      <c r="A446" s="92" t="s">
        <v>247</v>
      </c>
      <c r="B446" s="59" t="s">
        <v>725</v>
      </c>
      <c r="C446" s="79" t="s">
        <v>332</v>
      </c>
      <c r="D446" s="185" t="s">
        <v>919</v>
      </c>
      <c r="E446" s="141" t="s">
        <v>919</v>
      </c>
      <c r="F446" s="141" t="s">
        <v>919</v>
      </c>
      <c r="G446" s="184" t="s">
        <v>919</v>
      </c>
      <c r="H446" s="53" t="s">
        <v>919</v>
      </c>
    </row>
    <row r="447" spans="1:8" x14ac:dyDescent="0.3">
      <c r="A447" s="92" t="s">
        <v>726</v>
      </c>
      <c r="B447" s="58" t="s">
        <v>727</v>
      </c>
      <c r="C447" s="64" t="s">
        <v>785</v>
      </c>
      <c r="D447" s="65" t="s">
        <v>919</v>
      </c>
      <c r="E447" s="141" t="s">
        <v>919</v>
      </c>
      <c r="F447" s="141" t="s">
        <v>919</v>
      </c>
      <c r="G447" s="184" t="s">
        <v>919</v>
      </c>
      <c r="H447" s="53" t="s">
        <v>919</v>
      </c>
    </row>
    <row r="448" spans="1:8" x14ac:dyDescent="0.3">
      <c r="A448" s="92" t="s">
        <v>728</v>
      </c>
      <c r="B448" s="58" t="s">
        <v>729</v>
      </c>
      <c r="C448" s="64" t="s">
        <v>785</v>
      </c>
      <c r="D448" s="65" t="s">
        <v>919</v>
      </c>
      <c r="E448" s="141" t="s">
        <v>919</v>
      </c>
      <c r="F448" s="141" t="s">
        <v>919</v>
      </c>
      <c r="G448" s="184" t="s">
        <v>919</v>
      </c>
      <c r="H448" s="53" t="s">
        <v>919</v>
      </c>
    </row>
    <row r="449" spans="1:8" ht="16.2" thickBot="1" x14ac:dyDescent="0.35">
      <c r="A449" s="93" t="s">
        <v>730</v>
      </c>
      <c r="B449" s="94" t="s">
        <v>731</v>
      </c>
      <c r="C449" s="68" t="s">
        <v>785</v>
      </c>
      <c r="D449" s="69" t="s">
        <v>919</v>
      </c>
      <c r="E449" s="186" t="s">
        <v>919</v>
      </c>
      <c r="F449" s="186" t="s">
        <v>919</v>
      </c>
      <c r="G449" s="187" t="s">
        <v>919</v>
      </c>
      <c r="H449" s="68" t="s">
        <v>919</v>
      </c>
    </row>
    <row r="450" spans="1:8" x14ac:dyDescent="0.3">
      <c r="A450" s="95"/>
      <c r="B450" s="96"/>
      <c r="C450" s="97"/>
      <c r="D450" s="97"/>
      <c r="E450" s="98"/>
      <c r="F450" s="98"/>
      <c r="G450" s="99"/>
      <c r="H450" s="99"/>
    </row>
    <row r="451" spans="1:8" x14ac:dyDescent="0.3">
      <c r="A451" s="95"/>
      <c r="B451" s="96"/>
      <c r="C451" s="97"/>
      <c r="D451" s="97"/>
      <c r="E451" s="98"/>
      <c r="F451" s="98"/>
      <c r="G451" s="99"/>
      <c r="H451" s="99"/>
    </row>
    <row r="452" spans="1:8" x14ac:dyDescent="0.3">
      <c r="A452" s="147" t="s">
        <v>732</v>
      </c>
      <c r="B452" s="96"/>
      <c r="C452" s="97"/>
      <c r="D452" s="97"/>
      <c r="E452" s="98"/>
      <c r="F452" s="98"/>
      <c r="G452" s="99"/>
      <c r="H452" s="99"/>
    </row>
    <row r="453" spans="1:8" x14ac:dyDescent="0.3">
      <c r="A453" s="280" t="s">
        <v>733</v>
      </c>
      <c r="B453" s="280"/>
      <c r="C453" s="280"/>
      <c r="D453" s="280"/>
      <c r="E453" s="280"/>
      <c r="F453" s="280"/>
      <c r="G453" s="280"/>
      <c r="H453" s="280"/>
    </row>
    <row r="454" spans="1:8" x14ac:dyDescent="0.3">
      <c r="A454" s="280" t="s">
        <v>734</v>
      </c>
      <c r="B454" s="280"/>
      <c r="C454" s="280"/>
      <c r="D454" s="280"/>
      <c r="E454" s="280"/>
      <c r="F454" s="280"/>
      <c r="G454" s="280"/>
      <c r="H454" s="280"/>
    </row>
    <row r="455" spans="1:8" x14ac:dyDescent="0.3">
      <c r="A455" s="280" t="s">
        <v>735</v>
      </c>
      <c r="B455" s="280"/>
      <c r="C455" s="280"/>
      <c r="D455" s="280"/>
      <c r="E455" s="280"/>
      <c r="F455" s="280"/>
      <c r="G455" s="280"/>
      <c r="H455" s="280"/>
    </row>
    <row r="456" spans="1:8" ht="26.25" customHeight="1" x14ac:dyDescent="0.3">
      <c r="A456" s="260" t="s">
        <v>736</v>
      </c>
      <c r="B456" s="260"/>
      <c r="C456" s="260"/>
      <c r="D456" s="260"/>
      <c r="E456" s="260"/>
      <c r="F456" s="260"/>
      <c r="G456" s="260"/>
      <c r="H456" s="260"/>
    </row>
    <row r="457" spans="1:8" x14ac:dyDescent="0.3">
      <c r="A457" s="272" t="s">
        <v>737</v>
      </c>
      <c r="B457" s="272"/>
      <c r="C457" s="272"/>
      <c r="D457" s="272"/>
      <c r="E457" s="272"/>
      <c r="F457" s="272"/>
      <c r="G457" s="272"/>
      <c r="H457" s="272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9">
    <mergeCell ref="A457:H457"/>
    <mergeCell ref="D17:E17"/>
    <mergeCell ref="F17:G17"/>
    <mergeCell ref="H17:H18"/>
    <mergeCell ref="D368:E368"/>
    <mergeCell ref="F368:G368"/>
    <mergeCell ref="H368:H369"/>
    <mergeCell ref="A371:B371"/>
    <mergeCell ref="A453:H453"/>
    <mergeCell ref="A454:H454"/>
    <mergeCell ref="A455:H455"/>
    <mergeCell ref="A20:H20"/>
    <mergeCell ref="A164:H164"/>
    <mergeCell ref="A316:H316"/>
    <mergeCell ref="A366:H367"/>
    <mergeCell ref="A368:A369"/>
    <mergeCell ref="A16:H16"/>
    <mergeCell ref="A456:H456"/>
    <mergeCell ref="A6:H7"/>
    <mergeCell ref="B368:B369"/>
    <mergeCell ref="C368:C369"/>
    <mergeCell ref="A17:A18"/>
    <mergeCell ref="B17:B18"/>
    <mergeCell ref="C17:C18"/>
    <mergeCell ref="A8:H8"/>
    <mergeCell ref="B10:F10"/>
    <mergeCell ref="A11:G11"/>
    <mergeCell ref="A13:H13"/>
    <mergeCell ref="A14:H14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'1Ф'!Область_печати</vt:lpstr>
      <vt:lpstr>'2 Осв'!Область_печати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ЗОЯ МАЛИНИНА</cp:lastModifiedBy>
  <cp:lastPrinted>2019-02-12T11:33:46Z</cp:lastPrinted>
  <dcterms:created xsi:type="dcterms:W3CDTF">2009-07-27T10:10:26Z</dcterms:created>
  <dcterms:modified xsi:type="dcterms:W3CDTF">2019-03-15T07:39:49Z</dcterms:modified>
</cp:coreProperties>
</file>