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1075" windowHeight="9210"/>
  </bookViews>
  <sheets>
    <sheet name="Январь-декабре" sheetId="13" r:id="rId1"/>
  </sheets>
  <definedNames>
    <definedName name="_xlnm.Print_Area" localSheetId="0">'Январь-декабре'!$A$1:$G$28</definedName>
  </definedNames>
  <calcPr calcId="145621"/>
</workbook>
</file>

<file path=xl/calcChain.xml><?xml version="1.0" encoding="utf-8"?>
<calcChain xmlns="http://schemas.openxmlformats.org/spreadsheetml/2006/main">
  <c r="F28" i="13" l="1"/>
  <c r="E10" i="13" l="1"/>
  <c r="G28" i="13" l="1"/>
  <c r="D28" i="13"/>
  <c r="E27" i="13"/>
  <c r="E26" i="13" l="1"/>
  <c r="E25" i="13" l="1"/>
  <c r="E24" i="13" l="1"/>
  <c r="E23" i="13"/>
  <c r="E22" i="13" l="1"/>
  <c r="E21" i="13"/>
  <c r="E20" i="13" l="1"/>
  <c r="E19" i="13" l="1"/>
  <c r="E18" i="13"/>
  <c r="E17" i="13" l="1"/>
  <c r="E16" i="13"/>
  <c r="E15" i="13" l="1"/>
  <c r="E14" i="13"/>
  <c r="E13" i="13"/>
  <c r="E12" i="13"/>
  <c r="E11" i="13" l="1"/>
  <c r="E9" i="13" l="1"/>
  <c r="E28" i="13" l="1"/>
  <c r="C28" i="13" s="1"/>
</calcChain>
</file>

<file path=xl/sharedStrings.xml><?xml version="1.0" encoding="utf-8"?>
<sst xmlns="http://schemas.openxmlformats.org/spreadsheetml/2006/main" count="25" uniqueCount="25">
  <si>
    <t>Месяц</t>
  </si>
  <si>
    <t>Цена покупки электроэнергии , руб/Мвтчас</t>
  </si>
  <si>
    <t>регулируемая</t>
  </si>
  <si>
    <t>свободная</t>
  </si>
  <si>
    <t>Всего предъявлено за потери по счетам</t>
  </si>
  <si>
    <t>Результат от оплаты потерь по свободной цене, тыс.руб.</t>
  </si>
  <si>
    <t xml:space="preserve">Фактический объем поступления электроэнергии в сеть , кВтчас </t>
  </si>
  <si>
    <t>ИНФОРМАЦИЯ</t>
  </si>
  <si>
    <t>Январь</t>
  </si>
  <si>
    <t>Февраль</t>
  </si>
  <si>
    <t>Март</t>
  </si>
  <si>
    <t>Итого</t>
  </si>
  <si>
    <t>объм потерь,  тыс.кВтч</t>
  </si>
  <si>
    <t>стоимость потерь,     тыс.руб.</t>
  </si>
  <si>
    <t xml:space="preserve">о стоимости и объеме покупки электроэнергии для компенсации технологических потерь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</si>
  <si>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</si>
  <si>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</si>
  <si>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</si>
  <si>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</si>
  <si>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</si>
  <si>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</si>
  <si>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</si>
  <si>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</si>
  <si>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</si>
  <si>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сетях МУП г.Россошь "ГЭС" в  январе- декабре  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</si>
</sst>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00"/>
    <numFmt numFmtId="166" formatCode="#,##0.0000"/>
    <numFmt numFmtId="167" formatCode="#,##0.00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66" fontId="0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7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2" fontId="0" fillId="0" borderId="0" xfId="0" applyNumberFormat="1" applyAlignment="1"/>
    <xf numFmtId="0" fontId="0" fillId="0" borderId="0" xfId="0" applyAlignment="1">
      <alignment vertical="center"/>
    </xf>
    <xf numFmtId="166" fontId="0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34"/>
  <sheetViews>
    <sheetView tabSelected="1" view="pageBreakPreview" zoomScale="60" zoomScaleNormal="100" workbookViewId="0">
      <selection activeCell="N25" sqref="N25"/>
    </sheetView>
  </sheetViews>
  <sheetFormatPr defaultRowHeight="15" x14ac:dyDescent="0.25"/>
  <cols>
    <col min="1" max="1" width="15.5703125" customWidth="1"/>
    <col min="2" max="2" width="18.28515625" customWidth="1"/>
    <col min="3" max="3" width="22.5703125" customWidth="1"/>
    <col min="4" max="4" width="20.7109375" customWidth="1"/>
    <col min="5" max="5" width="18.85546875" customWidth="1"/>
    <col min="6" max="6" width="20.42578125" customWidth="1"/>
    <col min="7" max="7" width="19.42578125" customWidth="1"/>
    <col min="10" max="11" width="8.140625" customWidth="1"/>
    <col min="12" max="12" width="6.5703125" customWidth="1"/>
    <col min="13" max="13" width="10" customWidth="1"/>
    <col min="14" max="14" width="9.5703125" bestFit="1" customWidth="1"/>
  </cols>
  <sheetData>
    <row r="3" spans="1:14" x14ac:dyDescent="0.25">
      <c r="A3" s="47" t="s">
        <v>7</v>
      </c>
      <c r="B3" s="47"/>
      <c r="C3" s="47"/>
      <c r="D3" s="47"/>
      <c r="E3" s="47"/>
      <c r="F3" s="47"/>
      <c r="G3" s="47"/>
    </row>
    <row r="4" spans="1:14" ht="21.75" customHeight="1" x14ac:dyDescent="0.25">
      <c r="A4" s="48" t="s">
        <v>14</v>
      </c>
      <c r="B4" s="48"/>
      <c r="C4" s="48"/>
      <c r="D4" s="48"/>
      <c r="E4" s="48"/>
      <c r="F4" s="48"/>
      <c r="G4" s="48"/>
    </row>
    <row r="5" spans="1:14" ht="22.5" customHeight="1" x14ac:dyDescent="0.25">
      <c r="A5" s="49" t="s">
        <v>24</v>
      </c>
      <c r="B5" s="49"/>
      <c r="C5" s="49"/>
      <c r="D5" s="49"/>
      <c r="E5" s="49"/>
      <c r="F5" s="49"/>
      <c r="G5" s="49"/>
    </row>
    <row r="6" spans="1:14" x14ac:dyDescent="0.25">
      <c r="A6" s="2"/>
      <c r="B6" s="2"/>
      <c r="C6" s="2"/>
      <c r="D6" s="2"/>
      <c r="E6" s="2"/>
      <c r="F6" s="2"/>
      <c r="G6" s="2"/>
    </row>
    <row r="7" spans="1:14" ht="39" customHeight="1" x14ac:dyDescent="0.25">
      <c r="A7" s="50" t="s">
        <v>0</v>
      </c>
      <c r="B7" s="52" t="s">
        <v>1</v>
      </c>
      <c r="C7" s="53"/>
      <c r="D7" s="52" t="s">
        <v>4</v>
      </c>
      <c r="E7" s="53"/>
      <c r="F7" s="54" t="s">
        <v>5</v>
      </c>
      <c r="G7" s="54" t="s">
        <v>6</v>
      </c>
      <c r="J7" s="37"/>
      <c r="K7" s="37"/>
      <c r="L7" s="37"/>
      <c r="M7" s="34"/>
      <c r="N7" s="34"/>
    </row>
    <row r="8" spans="1:14" ht="52.5" customHeight="1" x14ac:dyDescent="0.25">
      <c r="A8" s="51"/>
      <c r="B8" s="3" t="s">
        <v>2</v>
      </c>
      <c r="C8" s="3" t="s">
        <v>3</v>
      </c>
      <c r="D8" s="4" t="s">
        <v>12</v>
      </c>
      <c r="E8" s="1" t="s">
        <v>13</v>
      </c>
      <c r="F8" s="55"/>
      <c r="G8" s="55"/>
      <c r="J8" s="37"/>
      <c r="K8" s="37"/>
      <c r="L8" s="37"/>
      <c r="M8" s="37"/>
      <c r="N8" s="37"/>
    </row>
    <row r="9" spans="1:14" ht="21" customHeight="1" x14ac:dyDescent="0.25">
      <c r="A9" s="39" t="s">
        <v>8</v>
      </c>
      <c r="B9" s="43">
        <v>2566.4888999999998</v>
      </c>
      <c r="C9" s="18">
        <v>2690.51</v>
      </c>
      <c r="D9" s="14">
        <v>2438.6999999999998</v>
      </c>
      <c r="E9" s="18">
        <f>C9*D9/1000</f>
        <v>6561.3467369999998</v>
      </c>
      <c r="F9" s="45">
        <v>-323.92</v>
      </c>
      <c r="G9" s="41">
        <v>12709041</v>
      </c>
      <c r="J9" s="35"/>
      <c r="K9" s="33"/>
      <c r="L9" s="35"/>
      <c r="M9" s="34"/>
      <c r="N9" s="34"/>
    </row>
    <row r="10" spans="1:14" s="2" customFormat="1" ht="21" customHeight="1" x14ac:dyDescent="0.25">
      <c r="A10" s="40"/>
      <c r="B10" s="44"/>
      <c r="C10" s="18">
        <v>2763.54</v>
      </c>
      <c r="D10" s="16">
        <v>108.97199999999999</v>
      </c>
      <c r="E10" s="18">
        <f>C10*D10/1000</f>
        <v>301.14848087999997</v>
      </c>
      <c r="F10" s="46"/>
      <c r="G10" s="42"/>
      <c r="J10" s="35"/>
      <c r="K10" s="33"/>
      <c r="L10" s="35"/>
      <c r="M10" s="34"/>
      <c r="N10" s="34"/>
    </row>
    <row r="11" spans="1:14" ht="36" customHeight="1" x14ac:dyDescent="0.25">
      <c r="A11" s="5" t="s">
        <v>9</v>
      </c>
      <c r="B11" s="20">
        <v>2566.4888999999998</v>
      </c>
      <c r="C11" s="18">
        <v>2926.93</v>
      </c>
      <c r="D11" s="14">
        <v>1584.211</v>
      </c>
      <c r="E11" s="18">
        <f>C11*D11/1000</f>
        <v>4636.8747022300004</v>
      </c>
      <c r="F11" s="29">
        <v>-571.01</v>
      </c>
      <c r="G11" s="11">
        <v>11094768</v>
      </c>
      <c r="J11" s="35"/>
      <c r="K11" s="33"/>
      <c r="L11" s="35"/>
      <c r="M11" s="34"/>
      <c r="N11" s="34"/>
    </row>
    <row r="12" spans="1:14" ht="31.5" customHeight="1" x14ac:dyDescent="0.25">
      <c r="A12" s="39" t="s">
        <v>10</v>
      </c>
      <c r="B12" s="38">
        <v>2566.4888999999998</v>
      </c>
      <c r="C12" s="18">
        <v>2811.54</v>
      </c>
      <c r="D12" s="14">
        <v>2528.6999999999998</v>
      </c>
      <c r="E12" s="18">
        <f t="shared" ref="E12:E27" si="0">C12*D12/1000</f>
        <v>7109.5411979999999</v>
      </c>
      <c r="F12" s="45">
        <v>-769.17</v>
      </c>
      <c r="G12" s="41">
        <v>11839025</v>
      </c>
      <c r="J12" s="35"/>
      <c r="K12" s="33"/>
      <c r="L12" s="35"/>
      <c r="M12" s="34"/>
      <c r="N12" s="34"/>
    </row>
    <row r="13" spans="1:14" s="2" customFormat="1" ht="31.5" customHeight="1" x14ac:dyDescent="0.25">
      <c r="A13" s="40"/>
      <c r="B13" s="38"/>
      <c r="C13" s="18">
        <v>2884.57</v>
      </c>
      <c r="D13" s="14">
        <v>470.03800000000001</v>
      </c>
      <c r="E13" s="18">
        <f t="shared" si="0"/>
        <v>1355.8575136600002</v>
      </c>
      <c r="F13" s="46"/>
      <c r="G13" s="42"/>
      <c r="J13" s="35"/>
      <c r="K13" s="33"/>
      <c r="L13" s="35"/>
      <c r="M13" s="36"/>
      <c r="N13" s="36"/>
    </row>
    <row r="14" spans="1:14" s="2" customFormat="1" ht="31.5" customHeight="1" x14ac:dyDescent="0.25">
      <c r="A14" s="39" t="s">
        <v>15</v>
      </c>
      <c r="B14" s="38">
        <v>2566.4888999999998</v>
      </c>
      <c r="C14" s="18">
        <v>3128.05</v>
      </c>
      <c r="D14" s="14">
        <v>920.8</v>
      </c>
      <c r="E14" s="18">
        <f t="shared" si="0"/>
        <v>2880.3084399999998</v>
      </c>
      <c r="F14" s="45">
        <v>-596.30999999999995</v>
      </c>
      <c r="G14" s="41">
        <v>9936101</v>
      </c>
      <c r="J14" s="35"/>
      <c r="K14" s="33"/>
      <c r="L14" s="35"/>
      <c r="M14" s="34"/>
      <c r="N14" s="34"/>
    </row>
    <row r="15" spans="1:14" s="2" customFormat="1" ht="31.5" customHeight="1" x14ac:dyDescent="0.25">
      <c r="A15" s="40"/>
      <c r="B15" s="38"/>
      <c r="C15" s="18">
        <v>3201.08</v>
      </c>
      <c r="D15" s="14">
        <v>124.836</v>
      </c>
      <c r="E15" s="18">
        <f t="shared" si="0"/>
        <v>399.61002288000003</v>
      </c>
      <c r="F15" s="46"/>
      <c r="G15" s="42"/>
      <c r="J15" s="35"/>
      <c r="K15" s="33"/>
      <c r="L15" s="35"/>
      <c r="M15" s="34"/>
      <c r="N15" s="34"/>
    </row>
    <row r="16" spans="1:14" s="2" customFormat="1" ht="31.5" customHeight="1" x14ac:dyDescent="0.25">
      <c r="A16" s="39" t="s">
        <v>16</v>
      </c>
      <c r="B16" s="43">
        <v>2566.4888999999998</v>
      </c>
      <c r="C16" s="18">
        <v>2745.79</v>
      </c>
      <c r="D16" s="14">
        <v>817.4</v>
      </c>
      <c r="E16" s="18">
        <f t="shared" si="0"/>
        <v>2244.4087459999996</v>
      </c>
      <c r="F16" s="45">
        <v>-175.77</v>
      </c>
      <c r="G16" s="41">
        <v>8956187</v>
      </c>
      <c r="J16" s="35"/>
      <c r="K16" s="33"/>
      <c r="L16" s="35"/>
      <c r="M16" s="34"/>
      <c r="N16" s="34"/>
    </row>
    <row r="17" spans="1:14" s="2" customFormat="1" ht="31.5" customHeight="1" x14ac:dyDescent="0.25">
      <c r="A17" s="40"/>
      <c r="B17" s="44"/>
      <c r="C17" s="18">
        <v>2818.82</v>
      </c>
      <c r="D17" s="14">
        <v>115.76</v>
      </c>
      <c r="E17" s="18">
        <f t="shared" si="0"/>
        <v>326.30660320000004</v>
      </c>
      <c r="F17" s="46"/>
      <c r="G17" s="42"/>
      <c r="J17" s="35"/>
      <c r="K17" s="33"/>
      <c r="L17" s="35"/>
      <c r="M17" s="34"/>
      <c r="N17" s="34"/>
    </row>
    <row r="18" spans="1:14" s="2" customFormat="1" ht="31.5" customHeight="1" x14ac:dyDescent="0.25">
      <c r="A18" s="39" t="s">
        <v>17</v>
      </c>
      <c r="B18" s="43">
        <v>2566.4888999999998</v>
      </c>
      <c r="C18" s="18">
        <v>2957.23</v>
      </c>
      <c r="D18" s="14">
        <v>817.4</v>
      </c>
      <c r="E18" s="18">
        <f t="shared" si="0"/>
        <v>2417.2398020000001</v>
      </c>
      <c r="F18" s="45">
        <v>-626.73</v>
      </c>
      <c r="G18" s="41">
        <v>9676956</v>
      </c>
      <c r="J18" s="35"/>
      <c r="K18" s="33"/>
      <c r="L18" s="35"/>
      <c r="M18" s="36"/>
      <c r="N18" s="36"/>
    </row>
    <row r="19" spans="1:14" s="2" customFormat="1" ht="31.5" customHeight="1" x14ac:dyDescent="0.25">
      <c r="A19" s="40"/>
      <c r="B19" s="44"/>
      <c r="C19" s="18">
        <v>3030.26</v>
      </c>
      <c r="D19" s="14">
        <v>662.68899999999996</v>
      </c>
      <c r="E19" s="18">
        <f t="shared" si="0"/>
        <v>2008.11996914</v>
      </c>
      <c r="F19" s="46"/>
      <c r="G19" s="42"/>
      <c r="J19" s="35"/>
      <c r="K19" s="33"/>
      <c r="L19" s="35"/>
      <c r="M19" s="36"/>
      <c r="N19" s="36"/>
    </row>
    <row r="20" spans="1:14" s="2" customFormat="1" ht="31.5" customHeight="1" x14ac:dyDescent="0.25">
      <c r="A20" s="24" t="s">
        <v>18</v>
      </c>
      <c r="B20" s="23">
        <v>2690.5626999999999</v>
      </c>
      <c r="C20" s="18">
        <v>2844.4</v>
      </c>
      <c r="D20" s="14">
        <v>969.572</v>
      </c>
      <c r="E20" s="18">
        <f t="shared" si="0"/>
        <v>2757.8505967999999</v>
      </c>
      <c r="F20" s="30">
        <v>-149.16</v>
      </c>
      <c r="G20" s="22">
        <v>9234872</v>
      </c>
      <c r="J20" s="35"/>
      <c r="K20" s="33"/>
      <c r="L20" s="35"/>
      <c r="M20" s="34"/>
      <c r="N20" s="34"/>
    </row>
    <row r="21" spans="1:14" s="2" customFormat="1" ht="31.5" customHeight="1" x14ac:dyDescent="0.25">
      <c r="A21" s="39" t="s">
        <v>19</v>
      </c>
      <c r="B21" s="43">
        <v>2690.5626999999999</v>
      </c>
      <c r="C21" s="18">
        <v>2936.09</v>
      </c>
      <c r="D21" s="14">
        <v>744.3</v>
      </c>
      <c r="E21" s="18">
        <f t="shared" si="0"/>
        <v>2185.3317870000001</v>
      </c>
      <c r="F21" s="45">
        <v>-254.35</v>
      </c>
      <c r="G21" s="41">
        <v>9256170</v>
      </c>
      <c r="J21" s="35"/>
      <c r="K21" s="33"/>
      <c r="L21" s="35"/>
      <c r="M21" s="34"/>
      <c r="N21" s="34"/>
    </row>
    <row r="22" spans="1:14" s="2" customFormat="1" ht="31.5" customHeight="1" x14ac:dyDescent="0.25">
      <c r="A22" s="40"/>
      <c r="B22" s="44">
        <v>2690.5626999999999</v>
      </c>
      <c r="C22" s="18">
        <v>2981.3</v>
      </c>
      <c r="D22" s="14">
        <v>246.29300000000001</v>
      </c>
      <c r="E22" s="18">
        <f t="shared" si="0"/>
        <v>734.27332090000004</v>
      </c>
      <c r="F22" s="46"/>
      <c r="G22" s="42"/>
      <c r="J22" s="35"/>
      <c r="K22" s="33"/>
      <c r="L22" s="35"/>
      <c r="M22" s="34"/>
      <c r="N22" s="34"/>
    </row>
    <row r="23" spans="1:14" s="2" customFormat="1" ht="31.5" customHeight="1" x14ac:dyDescent="0.25">
      <c r="A23" s="39" t="s">
        <v>20</v>
      </c>
      <c r="B23" s="43">
        <v>2690.5626999999999</v>
      </c>
      <c r="C23" s="18">
        <v>3180.39</v>
      </c>
      <c r="D23" s="14">
        <v>691.5</v>
      </c>
      <c r="E23" s="18">
        <f t="shared" si="0"/>
        <v>2199.239685</v>
      </c>
      <c r="F23" s="45">
        <v>-878.34</v>
      </c>
      <c r="G23" s="41">
        <v>9750342</v>
      </c>
      <c r="J23" s="35"/>
      <c r="K23" s="33"/>
      <c r="L23" s="35"/>
      <c r="M23" s="34"/>
      <c r="N23" s="34"/>
    </row>
    <row r="24" spans="1:14" s="2" customFormat="1" ht="31.5" customHeight="1" x14ac:dyDescent="0.25">
      <c r="A24" s="40"/>
      <c r="B24" s="44">
        <v>2690.5626999999999</v>
      </c>
      <c r="C24" s="18">
        <v>3225.6</v>
      </c>
      <c r="D24" s="14">
        <v>1008.573</v>
      </c>
      <c r="E24" s="18">
        <f t="shared" si="0"/>
        <v>3253.2530688000002</v>
      </c>
      <c r="F24" s="46"/>
      <c r="G24" s="42"/>
      <c r="J24" s="35"/>
      <c r="K24" s="33"/>
      <c r="L24" s="35"/>
      <c r="M24" s="34"/>
      <c r="N24" s="34"/>
    </row>
    <row r="25" spans="1:14" s="2" customFormat="1" ht="31.5" customHeight="1" x14ac:dyDescent="0.25">
      <c r="A25" s="27" t="s">
        <v>21</v>
      </c>
      <c r="B25" s="26">
        <v>2690.5626999999999</v>
      </c>
      <c r="C25" s="18">
        <v>3010.98</v>
      </c>
      <c r="D25" s="14">
        <v>1737.5319999999999</v>
      </c>
      <c r="E25" s="18">
        <f t="shared" si="0"/>
        <v>5231.6741013599994</v>
      </c>
      <c r="F25" s="30">
        <v>-556.74</v>
      </c>
      <c r="G25" s="25">
        <v>10688575</v>
      </c>
      <c r="J25" s="35"/>
      <c r="K25" s="33"/>
      <c r="L25" s="35"/>
      <c r="M25" s="34"/>
      <c r="N25" s="34"/>
    </row>
    <row r="26" spans="1:14" s="2" customFormat="1" ht="31.5" customHeight="1" x14ac:dyDescent="0.25">
      <c r="A26" s="27" t="s">
        <v>22</v>
      </c>
      <c r="B26" s="26">
        <v>2690.5626999999999</v>
      </c>
      <c r="C26" s="18">
        <v>2737.3</v>
      </c>
      <c r="D26" s="14">
        <v>1996.7</v>
      </c>
      <c r="E26" s="18">
        <f t="shared" si="0"/>
        <v>5465.5669100000005</v>
      </c>
      <c r="F26" s="31">
        <v>-93.32</v>
      </c>
      <c r="G26" s="12">
        <v>11007418</v>
      </c>
      <c r="J26" s="35"/>
      <c r="K26" s="33"/>
      <c r="L26" s="35"/>
      <c r="M26" s="34"/>
      <c r="N26" s="34"/>
    </row>
    <row r="27" spans="1:14" s="2" customFormat="1" ht="31.5" customHeight="1" x14ac:dyDescent="0.25">
      <c r="A27" s="10" t="s">
        <v>23</v>
      </c>
      <c r="B27" s="21">
        <v>2690.5626999999999</v>
      </c>
      <c r="C27" s="28">
        <v>2842.81</v>
      </c>
      <c r="D27" s="14">
        <v>2565.6210000000001</v>
      </c>
      <c r="E27" s="18">
        <f t="shared" si="0"/>
        <v>7293.5730350099993</v>
      </c>
      <c r="F27" s="31">
        <v>-390.61</v>
      </c>
      <c r="G27" s="12">
        <v>12133658</v>
      </c>
      <c r="J27" s="35"/>
      <c r="K27" s="33"/>
      <c r="L27" s="35"/>
      <c r="M27" s="34"/>
      <c r="N27" s="34"/>
    </row>
    <row r="28" spans="1:14" ht="34.5" customHeight="1" x14ac:dyDescent="0.25">
      <c r="A28" s="5" t="s">
        <v>11</v>
      </c>
      <c r="B28" s="17"/>
      <c r="C28" s="19">
        <f>E28/D28*1000</f>
        <v>2888.6953218527838</v>
      </c>
      <c r="D28" s="15">
        <f>SUM(D9:D27)</f>
        <v>20549.596999999998</v>
      </c>
      <c r="E28" s="19">
        <f>SUM(E9:E27)</f>
        <v>59361.524719859997</v>
      </c>
      <c r="F28" s="32">
        <f>SUM(F9:F27)</f>
        <v>-5385.4299999999985</v>
      </c>
      <c r="G28" s="13">
        <f>SUM(G9:G27)</f>
        <v>126283113</v>
      </c>
      <c r="J28" s="35"/>
      <c r="K28" s="33"/>
      <c r="L28" s="35"/>
      <c r="M28" s="34"/>
      <c r="N28" s="34"/>
    </row>
    <row r="29" spans="1:14" s="2" customFormat="1" x14ac:dyDescent="0.25">
      <c r="A29" s="6"/>
      <c r="B29" s="7"/>
      <c r="C29" s="8"/>
      <c r="D29" s="6"/>
      <c r="E29" s="9"/>
      <c r="F29" s="6"/>
      <c r="G29" s="6"/>
      <c r="J29" s="35"/>
      <c r="K29" s="35"/>
      <c r="L29" s="35"/>
      <c r="M29" s="34"/>
      <c r="N29" s="34"/>
    </row>
    <row r="30" spans="1:14" s="2" customFormat="1" x14ac:dyDescent="0.25">
      <c r="A30" s="6"/>
      <c r="B30" s="7"/>
      <c r="C30" s="8"/>
      <c r="D30" s="6"/>
      <c r="E30" s="9"/>
      <c r="F30" s="6"/>
      <c r="G30" s="6"/>
      <c r="J30" s="35"/>
      <c r="K30" s="35"/>
      <c r="L30" s="35"/>
      <c r="M30" s="34"/>
      <c r="N30" s="34"/>
    </row>
    <row r="31" spans="1:14" x14ac:dyDescent="0.25">
      <c r="J31" s="35"/>
      <c r="K31" s="35"/>
      <c r="L31" s="35"/>
      <c r="M31" s="34"/>
      <c r="N31" s="34"/>
    </row>
    <row r="32" spans="1:14" x14ac:dyDescent="0.25">
      <c r="A32" s="56"/>
      <c r="B32" s="56"/>
      <c r="F32" s="56"/>
      <c r="G32" s="56"/>
      <c r="J32" s="35"/>
      <c r="K32" s="35"/>
      <c r="L32" s="35"/>
      <c r="M32" s="34"/>
      <c r="N32" s="34"/>
    </row>
    <row r="33" spans="10:14" x14ac:dyDescent="0.25">
      <c r="J33" s="35"/>
      <c r="K33" s="35"/>
      <c r="L33" s="35"/>
      <c r="M33" s="34"/>
      <c r="N33" s="34"/>
    </row>
    <row r="34" spans="10:14" x14ac:dyDescent="0.25">
      <c r="J34" s="34"/>
      <c r="K34" s="34"/>
      <c r="L34" s="34"/>
      <c r="M34" s="34"/>
      <c r="N34" s="34"/>
    </row>
  </sheetData>
  <mergeCells count="38">
    <mergeCell ref="A21:A22"/>
    <mergeCell ref="F21:F22"/>
    <mergeCell ref="A32:B32"/>
    <mergeCell ref="F32:G32"/>
    <mergeCell ref="B23:B24"/>
    <mergeCell ref="A23:A24"/>
    <mergeCell ref="F23:F24"/>
    <mergeCell ref="G23:G24"/>
    <mergeCell ref="F9:F10"/>
    <mergeCell ref="F12:F13"/>
    <mergeCell ref="G12:G13"/>
    <mergeCell ref="G9:G10"/>
    <mergeCell ref="A3:G3"/>
    <mergeCell ref="A4:G4"/>
    <mergeCell ref="A5:G5"/>
    <mergeCell ref="A7:A8"/>
    <mergeCell ref="B7:C7"/>
    <mergeCell ref="D7:E7"/>
    <mergeCell ref="F7:F8"/>
    <mergeCell ref="G7:G8"/>
    <mergeCell ref="B9:B10"/>
    <mergeCell ref="A9:A10"/>
    <mergeCell ref="B12:B13"/>
    <mergeCell ref="A12:A13"/>
    <mergeCell ref="G21:G22"/>
    <mergeCell ref="B21:B22"/>
    <mergeCell ref="B18:B19"/>
    <mergeCell ref="A18:A19"/>
    <mergeCell ref="A16:A17"/>
    <mergeCell ref="B16:B17"/>
    <mergeCell ref="F16:F17"/>
    <mergeCell ref="G16:G17"/>
    <mergeCell ref="G18:G19"/>
    <mergeCell ref="F18:F19"/>
    <mergeCell ref="B14:B15"/>
    <mergeCell ref="A14:A15"/>
    <mergeCell ref="F14:F15"/>
    <mergeCell ref="G14:G15"/>
  </mergeCells>
  <pageMargins left="1.1023622047244095" right="0.31496062992125984" top="0.35433070866141736" bottom="0.35433070866141736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Январь-декабре</vt:lpstr>
      <vt:lpstr>'Январь-декабре'!Область_печати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ЛИДА САФРОНОВА</dc:creator>
  <cp:lastModifiedBy>САФРОНОВА ЛИДА</cp:lastModifiedBy>
  <cp:lastPrinted>2020-01-21T13:41:23Z</cp:lastPrinted>
  <dcterms:created xsi:type="dcterms:W3CDTF">2014-02-26T11:47:29Z</dcterms:created>
  <dcterms:modified xsi:type="dcterms:W3CDTF">2020-02-22T08:22:33Z</dcterms:modified>
</cp:coreProperties>
</file>