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4750" windowHeight="11865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'10квФ'!$A$1:$T$106</definedName>
    <definedName name="Z_500C2F4F_1743_499A_A051_20565DBF52B2_.wvu.PrintArea" localSheetId="1" hidden="1">'11кв истч'!$A$1:$X$92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'14квПп'!$A$1:$AH$110</definedName>
    <definedName name="Z_500C2F4F_1743_499A_A051_20565DBF52B2_.wvu.PrintArea" localSheetId="5" hidden="1">'15квВв'!$A$1:$CD$110</definedName>
    <definedName name="Z_500C2F4F_1743_499A_A051_20565DBF52B2_.wvu.PrintArea" localSheetId="6" hidden="1">'16квВы'!$A$1:$BH$106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'18квКпкз'!$A$1:$AY$107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'10квФ'!$A$1:$T$107</definedName>
    <definedName name="_xlnm.Print_Area" localSheetId="1">'11кв истч'!$A$1:$X$109</definedName>
    <definedName name="_xlnm.Print_Area" localSheetId="2">'12квОсв'!$A$1:$V$110</definedName>
    <definedName name="_xlnm.Print_Area" localSheetId="3">'13квОС'!$A$1:$CA$111</definedName>
    <definedName name="_xlnm.Print_Area" localSheetId="4">'14квПп'!$A$1:$AH$110</definedName>
    <definedName name="_xlnm.Print_Area" localSheetId="5">'15квВв'!$A$1:$CD$110</definedName>
    <definedName name="_xlnm.Print_Area" localSheetId="6">'16квВы'!$A$1:$BH$106</definedName>
    <definedName name="_xlnm.Print_Area" localSheetId="7">'17квЭт'!$A$1:$BC$108</definedName>
    <definedName name="_xlnm.Print_Area" localSheetId="8">'18квКпкз'!$A$1:$AY$109</definedName>
    <definedName name="_xlnm.Print_Area" localSheetId="9">'19квРасш'!$A$1:$M$20</definedName>
    <definedName name="_xlnm.Print_Area" localSheetId="1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53" i="20" l="1"/>
  <c r="E122" i="20"/>
  <c r="AC20" i="18" l="1"/>
  <c r="AC22" i="18"/>
  <c r="AC48" i="18"/>
  <c r="AC89" i="18"/>
  <c r="AC94" i="18"/>
  <c r="AH95" i="17" l="1"/>
  <c r="AE95" i="17"/>
  <c r="AW89" i="17"/>
  <c r="AW48" i="17" s="1"/>
  <c r="AW22" i="17" s="1"/>
  <c r="AW20" i="17" s="1"/>
  <c r="AW94" i="17"/>
  <c r="AT94" i="17"/>
  <c r="AT89" i="17" s="1"/>
  <c r="AT48" i="17" s="1"/>
  <c r="AT22" i="17" s="1"/>
  <c r="AT20" i="17" s="1"/>
  <c r="H95" i="17"/>
  <c r="E95" i="17"/>
  <c r="W89" i="17"/>
  <c r="W48" i="17" s="1"/>
  <c r="W22" i="17" s="1"/>
  <c r="W20" i="17" s="1"/>
  <c r="W94" i="17"/>
  <c r="T94" i="17"/>
  <c r="T89" i="17" s="1"/>
  <c r="T48" i="17" s="1"/>
  <c r="T22" i="17" s="1"/>
  <c r="T20" i="17" s="1"/>
  <c r="AO96" i="13"/>
  <c r="I95" i="12" l="1"/>
  <c r="H94" i="10"/>
  <c r="E165" i="20" l="1"/>
  <c r="E51" i="20" l="1"/>
  <c r="T54" i="18" l="1"/>
  <c r="AD54" i="17"/>
  <c r="F54" i="17"/>
  <c r="J54" i="17"/>
  <c r="D54" i="17"/>
  <c r="AA54" i="16"/>
  <c r="AA53" i="16" s="1"/>
  <c r="AA49" i="16" s="1"/>
  <c r="AA23" i="16" s="1"/>
  <c r="AA21" i="16" s="1"/>
  <c r="V54" i="16"/>
  <c r="G54" i="16"/>
  <c r="CA55" i="15"/>
  <c r="BY55" i="15"/>
  <c r="BR55" i="15"/>
  <c r="BK55" i="15"/>
  <c r="AI55" i="15"/>
  <c r="AB55" i="15"/>
  <c r="AF95" i="15"/>
  <c r="AF90" i="15" s="1"/>
  <c r="G55" i="15" l="1"/>
  <c r="AF55" i="14"/>
  <c r="AA55" i="14"/>
  <c r="Z55" i="14"/>
  <c r="G55" i="14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Y88" i="13"/>
  <c r="BZ88" i="13" s="1"/>
  <c r="BY87" i="13"/>
  <c r="BZ87" i="13" s="1"/>
  <c r="BY86" i="13"/>
  <c r="BZ86" i="13" s="1"/>
  <c r="BY85" i="13"/>
  <c r="BZ85" i="13" s="1"/>
  <c r="BY84" i="13"/>
  <c r="BZ84" i="13" s="1"/>
  <c r="BY83" i="13"/>
  <c r="BZ83" i="13" s="1"/>
  <c r="BY82" i="13"/>
  <c r="BZ82" i="13" s="1"/>
  <c r="BY81" i="13"/>
  <c r="BZ81" i="13" s="1"/>
  <c r="BY80" i="13"/>
  <c r="BZ80" i="13" s="1"/>
  <c r="BY79" i="13"/>
  <c r="BZ79" i="13" s="1"/>
  <c r="BY78" i="13"/>
  <c r="BZ78" i="13" s="1"/>
  <c r="BY77" i="13"/>
  <c r="BZ77" i="13" s="1"/>
  <c r="BY76" i="13"/>
  <c r="BZ76" i="13" s="1"/>
  <c r="BY75" i="13"/>
  <c r="BZ75" i="13" s="1"/>
  <c r="BY74" i="13"/>
  <c r="BZ74" i="13" s="1"/>
  <c r="BY73" i="13"/>
  <c r="BZ73" i="13" s="1"/>
  <c r="BY72" i="13"/>
  <c r="BZ72" i="13" s="1"/>
  <c r="BY71" i="13"/>
  <c r="BZ71" i="13" s="1"/>
  <c r="BY70" i="13"/>
  <c r="BZ70" i="13" s="1"/>
  <c r="BY69" i="13"/>
  <c r="BZ69" i="13" s="1"/>
  <c r="BY68" i="13"/>
  <c r="BZ68" i="13" s="1"/>
  <c r="BY67" i="13"/>
  <c r="BZ67" i="13" s="1"/>
  <c r="BY66" i="13"/>
  <c r="BZ66" i="13" s="1"/>
  <c r="BY65" i="13"/>
  <c r="BZ65" i="13" s="1"/>
  <c r="BY64" i="13"/>
  <c r="BZ64" i="13" s="1"/>
  <c r="BY63" i="13"/>
  <c r="BZ63" i="13" s="1"/>
  <c r="BY62" i="13"/>
  <c r="BZ62" i="13" s="1"/>
  <c r="BY61" i="13"/>
  <c r="BZ61" i="13" s="1"/>
  <c r="BY60" i="13"/>
  <c r="BZ60" i="13" s="1"/>
  <c r="BY59" i="13"/>
  <c r="BZ59" i="13" s="1"/>
  <c r="BY58" i="13"/>
  <c r="BZ58" i="13" s="1"/>
  <c r="BY57" i="13"/>
  <c r="BZ57" i="13" s="1"/>
  <c r="BY56" i="13"/>
  <c r="BZ56" i="13" s="1"/>
  <c r="AM109" i="13"/>
  <c r="AM108" i="13" s="1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F55" i="13"/>
  <c r="T108" i="13"/>
  <c r="T27" i="13" s="1"/>
  <c r="O54" i="12"/>
  <c r="O53" i="12" s="1"/>
  <c r="U54" i="12"/>
  <c r="T54" i="12"/>
  <c r="S54" i="12"/>
  <c r="Q54" i="12"/>
  <c r="Q53" i="12" s="1"/>
  <c r="P54" i="12"/>
  <c r="N54" i="12"/>
  <c r="M54" i="12"/>
  <c r="L54" i="12"/>
  <c r="K54" i="12"/>
  <c r="J54" i="12"/>
  <c r="I54" i="12"/>
  <c r="H54" i="12"/>
  <c r="G54" i="12"/>
  <c r="F54" i="12"/>
  <c r="E54" i="12"/>
  <c r="L107" i="12"/>
  <c r="G55" i="11"/>
  <c r="D55" i="11"/>
  <c r="R86" i="10"/>
  <c r="S86" i="10" s="1"/>
  <c r="Q86" i="10"/>
  <c r="R85" i="10"/>
  <c r="S85" i="10" s="1"/>
  <c r="Q85" i="10"/>
  <c r="R84" i="10"/>
  <c r="S84" i="10" s="1"/>
  <c r="Q84" i="10"/>
  <c r="S83" i="10"/>
  <c r="R83" i="10"/>
  <c r="Q83" i="10"/>
  <c r="R82" i="10"/>
  <c r="S82" i="10" s="1"/>
  <c r="Q82" i="10"/>
  <c r="R81" i="10"/>
  <c r="S81" i="10" s="1"/>
  <c r="Q81" i="10"/>
  <c r="R80" i="10"/>
  <c r="S80" i="10" s="1"/>
  <c r="Q80" i="10"/>
  <c r="R79" i="10"/>
  <c r="S79" i="10" s="1"/>
  <c r="Q79" i="10"/>
  <c r="R78" i="10"/>
  <c r="S78" i="10" s="1"/>
  <c r="Q78" i="10"/>
  <c r="R77" i="10"/>
  <c r="S77" i="10" s="1"/>
  <c r="Q77" i="10"/>
  <c r="R76" i="10"/>
  <c r="S76" i="10" s="1"/>
  <c r="Q76" i="10"/>
  <c r="R75" i="10"/>
  <c r="S75" i="10" s="1"/>
  <c r="Q75" i="10"/>
  <c r="R74" i="10"/>
  <c r="S74" i="10" s="1"/>
  <c r="Q74" i="10"/>
  <c r="R73" i="10"/>
  <c r="S73" i="10" s="1"/>
  <c r="Q73" i="10"/>
  <c r="R72" i="10"/>
  <c r="S72" i="10" s="1"/>
  <c r="Q72" i="10"/>
  <c r="S71" i="10"/>
  <c r="R71" i="10"/>
  <c r="Q71" i="10"/>
  <c r="R70" i="10"/>
  <c r="S70" i="10" s="1"/>
  <c r="Q70" i="10"/>
  <c r="R69" i="10"/>
  <c r="S69" i="10" s="1"/>
  <c r="Q69" i="10"/>
  <c r="R68" i="10"/>
  <c r="S68" i="10" s="1"/>
  <c r="Q68" i="10"/>
  <c r="R67" i="10"/>
  <c r="S67" i="10" s="1"/>
  <c r="Q67" i="10"/>
  <c r="R66" i="10"/>
  <c r="S66" i="10" s="1"/>
  <c r="Q66" i="10"/>
  <c r="R65" i="10"/>
  <c r="S65" i="10" s="1"/>
  <c r="Q65" i="10"/>
  <c r="R64" i="10"/>
  <c r="S64" i="10" s="1"/>
  <c r="Q64" i="10"/>
  <c r="R63" i="10"/>
  <c r="S63" i="10" s="1"/>
  <c r="Q63" i="10"/>
  <c r="R62" i="10"/>
  <c r="S62" i="10" s="1"/>
  <c r="Q62" i="10"/>
  <c r="R61" i="10"/>
  <c r="S61" i="10" s="1"/>
  <c r="Q61" i="10"/>
  <c r="R60" i="10"/>
  <c r="S60" i="10" s="1"/>
  <c r="Q60" i="10"/>
  <c r="R59" i="10"/>
  <c r="S59" i="10" s="1"/>
  <c r="Q59" i="10"/>
  <c r="R58" i="10"/>
  <c r="S58" i="10" s="1"/>
  <c r="Q58" i="10"/>
  <c r="R57" i="10"/>
  <c r="S57" i="10" s="1"/>
  <c r="Q57" i="10"/>
  <c r="R56" i="10"/>
  <c r="S56" i="10" s="1"/>
  <c r="Q56" i="10"/>
  <c r="S55" i="10"/>
  <c r="R55" i="10"/>
  <c r="Q55" i="10"/>
  <c r="R54" i="10"/>
  <c r="S54" i="10" s="1"/>
  <c r="Q54" i="10"/>
  <c r="P53" i="10"/>
  <c r="O53" i="10"/>
  <c r="N53" i="10"/>
  <c r="M53" i="10"/>
  <c r="I53" i="10"/>
  <c r="H53" i="10"/>
  <c r="F53" i="10"/>
  <c r="K53" i="10"/>
  <c r="J53" i="10"/>
  <c r="E53" i="10"/>
  <c r="D106" i="10"/>
  <c r="D93" i="10"/>
  <c r="AI107" i="17" l="1"/>
  <c r="AI26" i="17" s="1"/>
  <c r="AN107" i="17"/>
  <c r="AN26" i="17" s="1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M26" i="17"/>
  <c r="H26" i="17"/>
  <c r="I107" i="17"/>
  <c r="I26" i="17" s="1"/>
  <c r="N107" i="17"/>
  <c r="N26" i="17" s="1"/>
  <c r="N20" i="17" s="1"/>
  <c r="AI54" i="17" l="1"/>
  <c r="AI53" i="17" s="1"/>
  <c r="AI48" i="17" s="1"/>
  <c r="AH54" i="17"/>
  <c r="AG54" i="17"/>
  <c r="AG53" i="17" s="1"/>
  <c r="AG48" i="17" s="1"/>
  <c r="AH53" i="17"/>
  <c r="AS54" i="17"/>
  <c r="AS53" i="17" s="1"/>
  <c r="AR54" i="17"/>
  <c r="AQ54" i="17"/>
  <c r="AQ53" i="17" s="1"/>
  <c r="AR53" i="17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O55" i="17"/>
  <c r="R94" i="17"/>
  <c r="R89" i="17" s="1"/>
  <c r="S54" i="17"/>
  <c r="S53" i="17" s="1"/>
  <c r="S48" i="17" s="1"/>
  <c r="S22" i="17" s="1"/>
  <c r="S20" i="17" s="1"/>
  <c r="R54" i="17"/>
  <c r="R53" i="17" s="1"/>
  <c r="Q54" i="17"/>
  <c r="Q53" i="17" s="1"/>
  <c r="Q48" i="17" s="1"/>
  <c r="Q22" i="17" s="1"/>
  <c r="Q20" i="17" s="1"/>
  <c r="I54" i="17"/>
  <c r="I53" i="17" s="1"/>
  <c r="I48" i="17" s="1"/>
  <c r="H54" i="17"/>
  <c r="H53" i="17" s="1"/>
  <c r="G54" i="17"/>
  <c r="G53" i="17" s="1"/>
  <c r="G48" i="17" s="1"/>
  <c r="G22" i="17" s="1"/>
  <c r="E54" i="17"/>
  <c r="E53" i="17" s="1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R48" i="17" l="1"/>
  <c r="R22" i="17" s="1"/>
  <c r="R20" i="17" s="1"/>
  <c r="O94" i="17"/>
  <c r="O89" i="17" s="1"/>
  <c r="O54" i="17"/>
  <c r="O53" i="17" s="1"/>
  <c r="AC55" i="17"/>
  <c r="AE54" i="17"/>
  <c r="AE53" i="17" s="1"/>
  <c r="O48" i="17" l="1"/>
  <c r="O22" i="17" s="1"/>
  <c r="O20" i="17" s="1"/>
  <c r="AR94" i="17"/>
  <c r="AR89" i="17" s="1"/>
  <c r="AO54" i="17"/>
  <c r="AO53" i="17" s="1"/>
  <c r="AO94" i="17"/>
  <c r="AO89" i="17" s="1"/>
  <c r="U54" i="18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AF54" i="16"/>
  <c r="AF53" i="16" s="1"/>
  <c r="AF49" i="16" s="1"/>
  <c r="AF23" i="16" s="1"/>
  <c r="AF21" i="16" s="1"/>
  <c r="AP54" i="16"/>
  <c r="AP53" i="16" s="1"/>
  <c r="AP49" i="16" s="1"/>
  <c r="AP23" i="16" s="1"/>
  <c r="AP21" i="16" s="1"/>
  <c r="AP55" i="15"/>
  <c r="AP54" i="15" s="1"/>
  <c r="BD55" i="15"/>
  <c r="BD54" i="15" s="1"/>
  <c r="BD49" i="15" s="1"/>
  <c r="BD23" i="15" s="1"/>
  <c r="BD21" i="15" s="1"/>
  <c r="L55" i="14"/>
  <c r="L54" i="14" s="1"/>
  <c r="V55" i="14"/>
  <c r="V54" i="14" s="1"/>
  <c r="V49" i="14" s="1"/>
  <c r="V23" i="14" s="1"/>
  <c r="AR55" i="13"/>
  <c r="AR54" i="13" s="1"/>
  <c r="AO55" i="13"/>
  <c r="AO54" i="13" s="1"/>
  <c r="BF55" i="13"/>
  <c r="BF54" i="13" s="1"/>
  <c r="BC55" i="13"/>
  <c r="BC54" i="13" s="1"/>
  <c r="D55" i="13"/>
  <c r="D54" i="12"/>
  <c r="G53" i="10"/>
  <c r="D53" i="10"/>
  <c r="R54" i="12" l="1"/>
  <c r="I53" i="12"/>
  <c r="M53" i="12"/>
  <c r="L55" i="11"/>
  <c r="I55" i="11"/>
  <c r="L53" i="10"/>
  <c r="L93" i="10" l="1"/>
  <c r="E241" i="20" l="1"/>
  <c r="E183" i="20"/>
  <c r="E240" i="20" s="1"/>
  <c r="E248" i="20" l="1"/>
  <c r="E348" i="20"/>
  <c r="E373" i="20"/>
  <c r="E95" i="20"/>
  <c r="E36" i="20"/>
  <c r="F36" i="20" s="1"/>
  <c r="Y50" i="16"/>
  <c r="Y49" i="16" s="1"/>
  <c r="Y23" i="16" s="1"/>
  <c r="Y21" i="16" s="1"/>
  <c r="V53" i="16"/>
  <c r="V49" i="16" s="1"/>
  <c r="V23" i="16" s="1"/>
  <c r="V21" i="16" s="1"/>
  <c r="G53" i="16"/>
  <c r="E50" i="16" l="1"/>
  <c r="G49" i="16"/>
  <c r="BE53" i="16"/>
  <c r="BE54" i="16"/>
  <c r="D53" i="20"/>
  <c r="D51" i="20" s="1"/>
  <c r="D71" i="20"/>
  <c r="E49" i="16" l="1"/>
  <c r="E23" i="16" s="1"/>
  <c r="BE49" i="16"/>
  <c r="BE23" i="16" s="1"/>
  <c r="BE21" i="16" s="1"/>
  <c r="G23" i="16"/>
  <c r="G21" i="16" s="1"/>
  <c r="AM94" i="17"/>
  <c r="AM89" i="17" s="1"/>
  <c r="AM48" i="17" s="1"/>
  <c r="AM22" i="17" s="1"/>
  <c r="AH94" i="17"/>
  <c r="AH89" i="17" s="1"/>
  <c r="AH48" i="17" s="1"/>
  <c r="I22" i="17"/>
  <c r="H94" i="17"/>
  <c r="H89" i="17" s="1"/>
  <c r="H48" i="17" s="1"/>
  <c r="H22" i="17" s="1"/>
  <c r="M94" i="17"/>
  <c r="M89" i="17" s="1"/>
  <c r="AM20" i="17" l="1"/>
  <c r="E21" i="16"/>
  <c r="BC21" i="16"/>
  <c r="W51" i="18"/>
  <c r="V51" i="18"/>
  <c r="X49" i="18"/>
  <c r="X48" i="18" s="1"/>
  <c r="X22" i="18" s="1"/>
  <c r="X20" i="18" s="1"/>
  <c r="AY26" i="18"/>
  <c r="AY20" i="18" s="1"/>
  <c r="AX107" i="18"/>
  <c r="AX26" i="18" s="1"/>
  <c r="AX20" i="18" s="1"/>
  <c r="AJ107" i="17" l="1"/>
  <c r="AJ26" i="17" s="1"/>
  <c r="AE107" i="17"/>
  <c r="AJ94" i="17"/>
  <c r="AJ89" i="17" s="1"/>
  <c r="AJ48" i="17" s="1"/>
  <c r="AJ22" i="17" s="1"/>
  <c r="AJ20" i="17" s="1"/>
  <c r="J94" i="17"/>
  <c r="J89" i="17" s="1"/>
  <c r="J48" i="17" s="1"/>
  <c r="J22" i="17" s="1"/>
  <c r="J107" i="17"/>
  <c r="J26" i="17" s="1"/>
  <c r="E107" i="17"/>
  <c r="AD107" i="17"/>
  <c r="D107" i="17"/>
  <c r="AD51" i="17"/>
  <c r="D51" i="17"/>
  <c r="CA54" i="15"/>
  <c r="CA49" i="15" s="1"/>
  <c r="CA23" i="15" s="1"/>
  <c r="CA21" i="15" s="1"/>
  <c r="BY54" i="15"/>
  <c r="BY49" i="15" s="1"/>
  <c r="BY23" i="15" s="1"/>
  <c r="BY21" i="15" s="1"/>
  <c r="BW51" i="15"/>
  <c r="BW50" i="15" s="1"/>
  <c r="BW49" i="15" s="1"/>
  <c r="BV27" i="13"/>
  <c r="BV90" i="13"/>
  <c r="J20" i="17" l="1"/>
  <c r="BA108" i="15"/>
  <c r="BV52" i="15"/>
  <c r="BV51" i="15" s="1"/>
  <c r="AM95" i="15"/>
  <c r="AM90" i="15" s="1"/>
  <c r="AG50" i="15"/>
  <c r="AG49" i="15" s="1"/>
  <c r="AG23" i="15" s="1"/>
  <c r="AG21" i="15" s="1"/>
  <c r="AD54" i="15"/>
  <c r="AD49" i="15" s="1"/>
  <c r="AD23" i="15" s="1"/>
  <c r="Y49" i="15"/>
  <c r="Y52" i="15"/>
  <c r="K108" i="15"/>
  <c r="I54" i="15"/>
  <c r="I49" i="15" s="1"/>
  <c r="I23" i="15" s="1"/>
  <c r="I21" i="15" s="1"/>
  <c r="E50" i="15"/>
  <c r="E49" i="15" s="1"/>
  <c r="E23" i="15" s="1"/>
  <c r="K52" i="15"/>
  <c r="E50" i="14"/>
  <c r="E49" i="14" s="1"/>
  <c r="E23" i="14" s="1"/>
  <c r="E21" i="14" s="1"/>
  <c r="I52" i="14"/>
  <c r="I50" i="14" s="1"/>
  <c r="I108" i="14"/>
  <c r="N108" i="14"/>
  <c r="N27" i="14" s="1"/>
  <c r="N90" i="14"/>
  <c r="N49" i="14" s="1"/>
  <c r="N23" i="14" s="1"/>
  <c r="N52" i="14"/>
  <c r="S95" i="14"/>
  <c r="S90" i="14" s="1"/>
  <c r="S49" i="14" s="1"/>
  <c r="S23" i="14" s="1"/>
  <c r="S108" i="14"/>
  <c r="AH108" i="14"/>
  <c r="AH27" i="14" s="1"/>
  <c r="X108" i="14"/>
  <c r="X27" i="14" s="1"/>
  <c r="AH90" i="14"/>
  <c r="BA108" i="13"/>
  <c r="BA27" i="13" s="1"/>
  <c r="AV108" i="13"/>
  <c r="AV27" i="13" s="1"/>
  <c r="BH108" i="13"/>
  <c r="BG108" i="13"/>
  <c r="BG27" i="13" s="1"/>
  <c r="BF108" i="13"/>
  <c r="BF27" i="13" s="1"/>
  <c r="BE108" i="13"/>
  <c r="BE27" i="13" s="1"/>
  <c r="BD108" i="13"/>
  <c r="BD27" i="13" s="1"/>
  <c r="BC108" i="13"/>
  <c r="Y27" i="13"/>
  <c r="I108" i="13"/>
  <c r="BF95" i="13"/>
  <c r="BE95" i="13"/>
  <c r="BE90" i="13" s="1"/>
  <c r="BD95" i="13"/>
  <c r="BD90" i="13" s="1"/>
  <c r="BC95" i="13"/>
  <c r="BC90" i="13" s="1"/>
  <c r="BC49" i="13" s="1"/>
  <c r="BC23" i="13" s="1"/>
  <c r="BB95" i="13"/>
  <c r="BA95" i="13"/>
  <c r="BA90" i="13" s="1"/>
  <c r="BA49" i="13" s="1"/>
  <c r="BA23" i="13" s="1"/>
  <c r="AZ95" i="13"/>
  <c r="AZ90" i="13" s="1"/>
  <c r="AY95" i="13"/>
  <c r="AY90" i="13" s="1"/>
  <c r="AX95" i="13"/>
  <c r="AW95" i="13"/>
  <c r="AW90" i="13" s="1"/>
  <c r="AV95" i="13"/>
  <c r="AV90" i="13" s="1"/>
  <c r="AV49" i="13" s="1"/>
  <c r="AV23" i="13" s="1"/>
  <c r="AU95" i="13"/>
  <c r="AU90" i="13" s="1"/>
  <c r="AT95" i="13"/>
  <c r="AT90" i="13" s="1"/>
  <c r="AS95" i="13"/>
  <c r="AS90" i="13" s="1"/>
  <c r="AR95" i="13"/>
  <c r="AR90" i="13" s="1"/>
  <c r="AQ95" i="13"/>
  <c r="AQ90" i="13" s="1"/>
  <c r="AP95" i="13"/>
  <c r="AO95" i="13"/>
  <c r="AO90" i="13" s="1"/>
  <c r="AN95" i="13"/>
  <c r="AL95" i="13"/>
  <c r="AL90" i="13" s="1"/>
  <c r="AK95" i="13"/>
  <c r="AK90" i="13" s="1"/>
  <c r="AJ95" i="13"/>
  <c r="AI95" i="13"/>
  <c r="AI90" i="13" s="1"/>
  <c r="AH95" i="13"/>
  <c r="AG95" i="13"/>
  <c r="AG90" i="13" s="1"/>
  <c r="AF95" i="13"/>
  <c r="AF90" i="13" s="1"/>
  <c r="AE95" i="13"/>
  <c r="AE90" i="13" s="1"/>
  <c r="AD95" i="13"/>
  <c r="AC95" i="13"/>
  <c r="AC90" i="13" s="1"/>
  <c r="AB95" i="13"/>
  <c r="AB90" i="13" s="1"/>
  <c r="AA95" i="13"/>
  <c r="AA90" i="13" s="1"/>
  <c r="Z95" i="13"/>
  <c r="Y95" i="13"/>
  <c r="Y90" i="13" s="1"/>
  <c r="X95" i="13"/>
  <c r="X90" i="13" s="1"/>
  <c r="W95" i="13"/>
  <c r="W90" i="13" s="1"/>
  <c r="V95" i="13"/>
  <c r="U95" i="13"/>
  <c r="U90" i="13" s="1"/>
  <c r="T95" i="13"/>
  <c r="T90" i="13" s="1"/>
  <c r="S95" i="13"/>
  <c r="S90" i="13" s="1"/>
  <c r="R95" i="13"/>
  <c r="R90" i="13" s="1"/>
  <c r="Q95" i="13"/>
  <c r="Q90" i="13" s="1"/>
  <c r="P95" i="13"/>
  <c r="O95" i="13"/>
  <c r="O90" i="13" s="1"/>
  <c r="N95" i="13"/>
  <c r="N90" i="13" s="1"/>
  <c r="M95" i="13"/>
  <c r="M90" i="13" s="1"/>
  <c r="L95" i="13"/>
  <c r="K95" i="13"/>
  <c r="K90" i="13" s="1"/>
  <c r="AT108" i="13"/>
  <c r="AT27" i="13" s="1"/>
  <c r="AS108" i="13"/>
  <c r="AR108" i="13"/>
  <c r="AQ108" i="13"/>
  <c r="AP108" i="13"/>
  <c r="AO108" i="13"/>
  <c r="AN108" i="13"/>
  <c r="AM27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X108" i="13"/>
  <c r="W108" i="13"/>
  <c r="V108" i="13"/>
  <c r="U108" i="13"/>
  <c r="S108" i="13"/>
  <c r="R108" i="13"/>
  <c r="Q108" i="13"/>
  <c r="P108" i="13"/>
  <c r="O108" i="13"/>
  <c r="N108" i="13"/>
  <c r="M108" i="13"/>
  <c r="L108" i="13"/>
  <c r="K108" i="13"/>
  <c r="J108" i="13"/>
  <c r="H108" i="13"/>
  <c r="G108" i="13"/>
  <c r="F108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BG90" i="13"/>
  <c r="BF90" i="13"/>
  <c r="BF49" i="13" s="1"/>
  <c r="BF23" i="13" s="1"/>
  <c r="BF21" i="13" s="1"/>
  <c r="BB90" i="13"/>
  <c r="AX90" i="13"/>
  <c r="AP90" i="13"/>
  <c r="AN90" i="13"/>
  <c r="AJ90" i="13"/>
  <c r="AH90" i="13"/>
  <c r="AD90" i="13"/>
  <c r="Z90" i="13"/>
  <c r="V90" i="13"/>
  <c r="P90" i="13"/>
  <c r="L90" i="13"/>
  <c r="J90" i="13"/>
  <c r="I90" i="13"/>
  <c r="H90" i="13"/>
  <c r="G90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D108" i="13"/>
  <c r="Q51" i="12"/>
  <c r="I94" i="12"/>
  <c r="I89" i="12" s="1"/>
  <c r="L26" i="12"/>
  <c r="S51" i="12"/>
  <c r="P51" i="12"/>
  <c r="O51" i="12"/>
  <c r="N51" i="12"/>
  <c r="M51" i="12"/>
  <c r="L51" i="12"/>
  <c r="K51" i="12"/>
  <c r="J51" i="12"/>
  <c r="J49" i="12" s="1"/>
  <c r="I51" i="12"/>
  <c r="I49" i="12" s="1"/>
  <c r="H51" i="12"/>
  <c r="G51" i="12"/>
  <c r="F51" i="12"/>
  <c r="D51" i="12"/>
  <c r="S94" i="12"/>
  <c r="S89" i="12" s="1"/>
  <c r="Q94" i="12"/>
  <c r="Q89" i="12" s="1"/>
  <c r="P94" i="12"/>
  <c r="P89" i="12" s="1"/>
  <c r="O94" i="12"/>
  <c r="O89" i="12" s="1"/>
  <c r="N94" i="12"/>
  <c r="N89" i="12" s="1"/>
  <c r="M94" i="12"/>
  <c r="M89" i="12" s="1"/>
  <c r="L94" i="12"/>
  <c r="L89" i="12" s="1"/>
  <c r="K94" i="12"/>
  <c r="K89" i="12" s="1"/>
  <c r="J94" i="12"/>
  <c r="J89" i="12" s="1"/>
  <c r="H94" i="12"/>
  <c r="H89" i="12" s="1"/>
  <c r="G94" i="12"/>
  <c r="G89" i="12" s="1"/>
  <c r="F94" i="12"/>
  <c r="F89" i="12" s="1"/>
  <c r="E94" i="12"/>
  <c r="E89" i="12" s="1"/>
  <c r="S107" i="12"/>
  <c r="Q107" i="12"/>
  <c r="Q26" i="12" s="1"/>
  <c r="P107" i="12"/>
  <c r="P26" i="12" s="1"/>
  <c r="O107" i="12"/>
  <c r="O26" i="12" s="1"/>
  <c r="N107" i="12"/>
  <c r="N26" i="12" s="1"/>
  <c r="M107" i="12"/>
  <c r="M26" i="12" s="1"/>
  <c r="K107" i="12"/>
  <c r="K26" i="12" s="1"/>
  <c r="J107" i="12"/>
  <c r="I107" i="12"/>
  <c r="H107" i="12"/>
  <c r="G107" i="12"/>
  <c r="F107" i="12"/>
  <c r="E107" i="12"/>
  <c r="D107" i="12"/>
  <c r="W95" i="11"/>
  <c r="V95" i="11"/>
  <c r="S95" i="11"/>
  <c r="S90" i="11" s="1"/>
  <c r="R95" i="11"/>
  <c r="Q95" i="11"/>
  <c r="P95" i="11"/>
  <c r="M95" i="11"/>
  <c r="M90" i="11" s="1"/>
  <c r="L95" i="11"/>
  <c r="L90" i="11" s="1"/>
  <c r="K95" i="11"/>
  <c r="K90" i="11" s="1"/>
  <c r="J95" i="11"/>
  <c r="J90" i="11" s="1"/>
  <c r="I95" i="11"/>
  <c r="I90" i="11" s="1"/>
  <c r="W108" i="11"/>
  <c r="V108" i="11"/>
  <c r="S108" i="11"/>
  <c r="R108" i="11"/>
  <c r="Q108" i="11"/>
  <c r="P108" i="11"/>
  <c r="M108" i="11"/>
  <c r="L108" i="11"/>
  <c r="K108" i="11"/>
  <c r="J108" i="11"/>
  <c r="I108" i="11"/>
  <c r="H108" i="11"/>
  <c r="G108" i="11"/>
  <c r="W52" i="11"/>
  <c r="V52" i="11"/>
  <c r="S52" i="11"/>
  <c r="S50" i="11" s="1"/>
  <c r="R52" i="11"/>
  <c r="R50" i="11" s="1"/>
  <c r="Q52" i="11"/>
  <c r="Q50" i="11" s="1"/>
  <c r="P52" i="11"/>
  <c r="P50" i="11" s="1"/>
  <c r="M52" i="11"/>
  <c r="M50" i="11" s="1"/>
  <c r="L52" i="11"/>
  <c r="L50" i="11" s="1"/>
  <c r="K52" i="11"/>
  <c r="K50" i="11" s="1"/>
  <c r="J52" i="11"/>
  <c r="J50" i="11" s="1"/>
  <c r="I52" i="11"/>
  <c r="I50" i="11" s="1"/>
  <c r="H52" i="11"/>
  <c r="H50" i="11" s="1"/>
  <c r="G52" i="11"/>
  <c r="D52" i="11"/>
  <c r="W90" i="11"/>
  <c r="V90" i="11"/>
  <c r="R90" i="11"/>
  <c r="Q90" i="11"/>
  <c r="P90" i="11"/>
  <c r="H90" i="11"/>
  <c r="F90" i="11"/>
  <c r="E90" i="11"/>
  <c r="D108" i="11"/>
  <c r="P106" i="10"/>
  <c r="O106" i="10"/>
  <c r="N106" i="10"/>
  <c r="M106" i="10"/>
  <c r="L106" i="10"/>
  <c r="K106" i="10"/>
  <c r="J106" i="10"/>
  <c r="I106" i="10"/>
  <c r="H106" i="10"/>
  <c r="G106" i="10"/>
  <c r="F106" i="10"/>
  <c r="P88" i="10"/>
  <c r="O88" i="10"/>
  <c r="N88" i="10"/>
  <c r="M88" i="10"/>
  <c r="L88" i="10"/>
  <c r="K88" i="10"/>
  <c r="J88" i="10"/>
  <c r="I88" i="10"/>
  <c r="H88" i="10"/>
  <c r="G88" i="10"/>
  <c r="F88" i="10"/>
  <c r="P50" i="10"/>
  <c r="O50" i="10"/>
  <c r="N50" i="10"/>
  <c r="M50" i="10"/>
  <c r="L50" i="10"/>
  <c r="L48" i="10" s="1"/>
  <c r="K50" i="10"/>
  <c r="J50" i="10"/>
  <c r="I50" i="10"/>
  <c r="G50" i="10"/>
  <c r="F50" i="10"/>
  <c r="D88" i="10"/>
  <c r="D50" i="10"/>
  <c r="AV21" i="13" l="1"/>
  <c r="Y50" i="13"/>
  <c r="P49" i="12"/>
  <c r="S49" i="12"/>
  <c r="G49" i="12"/>
  <c r="K49" i="12"/>
  <c r="O49" i="12"/>
  <c r="G50" i="13"/>
  <c r="G49" i="13" s="1"/>
  <c r="G23" i="13" s="1"/>
  <c r="G21" i="13" s="1"/>
  <c r="O48" i="10"/>
  <c r="M49" i="12"/>
  <c r="M48" i="12" s="1"/>
  <c r="E21" i="15"/>
  <c r="BW23" i="15"/>
  <c r="BW21" i="15" s="1"/>
  <c r="BA21" i="13"/>
  <c r="Y49" i="13"/>
  <c r="L49" i="12"/>
  <c r="N49" i="12"/>
  <c r="Q49" i="12"/>
  <c r="H49" i="12"/>
  <c r="F49" i="12"/>
  <c r="E397" i="20" l="1"/>
  <c r="F106" i="20" l="1"/>
  <c r="G106" i="20" s="1"/>
  <c r="F100" i="20"/>
  <c r="G100" i="20" s="1"/>
  <c r="E101" i="20"/>
  <c r="F76" i="20"/>
  <c r="G76" i="20" s="1"/>
  <c r="F74" i="20"/>
  <c r="G74" i="20" s="1"/>
  <c r="F73" i="20"/>
  <c r="G73" i="20" s="1"/>
  <c r="F70" i="20"/>
  <c r="G70" i="20" s="1"/>
  <c r="F69" i="20"/>
  <c r="G69" i="20" s="1"/>
  <c r="F67" i="20"/>
  <c r="G67" i="20" s="1"/>
  <c r="F66" i="20"/>
  <c r="G66" i="20" s="1"/>
  <c r="F59" i="20"/>
  <c r="F58" i="20"/>
  <c r="G58" i="20" s="1"/>
  <c r="F57" i="20"/>
  <c r="G57" i="20" s="1"/>
  <c r="F55" i="20"/>
  <c r="G55" i="20" s="1"/>
  <c r="F54" i="20"/>
  <c r="G54" i="20" s="1"/>
  <c r="F53" i="20"/>
  <c r="G53" i="20" s="1"/>
  <c r="F50" i="20"/>
  <c r="G50" i="20" s="1"/>
  <c r="F44" i="20"/>
  <c r="G44" i="20" s="1"/>
  <c r="E71" i="20"/>
  <c r="E60" i="20"/>
  <c r="F71" i="20" l="1"/>
  <c r="G71" i="20" s="1"/>
  <c r="F51" i="20"/>
  <c r="G51" i="20" s="1"/>
  <c r="F101" i="20"/>
  <c r="G101" i="20" s="1"/>
  <c r="E68" i="20"/>
  <c r="F68" i="20" s="1"/>
  <c r="G68" i="20" s="1"/>
  <c r="F35" i="20" l="1"/>
  <c r="G35" i="20" s="1"/>
  <c r="F29" i="20"/>
  <c r="G29" i="20" s="1"/>
  <c r="F27" i="20"/>
  <c r="G27" i="20" s="1"/>
  <c r="E21" i="20" l="1"/>
  <c r="BR54" i="15" l="1"/>
  <c r="BR49" i="15" s="1"/>
  <c r="BR23" i="15" s="1"/>
  <c r="BR21" i="15" s="1"/>
  <c r="AF54" i="14"/>
  <c r="AF49" i="14" s="1"/>
  <c r="AF23" i="14" s="1"/>
  <c r="AF21" i="14" s="1"/>
  <c r="BY109" i="13" l="1"/>
  <c r="BY96" i="13"/>
  <c r="BV54" i="13"/>
  <c r="BT54" i="13"/>
  <c r="BT49" i="13" s="1"/>
  <c r="BT23" i="13" s="1"/>
  <c r="BT21" i="13" s="1"/>
  <c r="BQ54" i="13"/>
  <c r="T108" i="12"/>
  <c r="T95" i="12"/>
  <c r="T52" i="12"/>
  <c r="T51" i="12" s="1"/>
  <c r="T96" i="11"/>
  <c r="T95" i="11" s="1"/>
  <c r="U108" i="12" l="1"/>
  <c r="U107" i="12" s="1"/>
  <c r="T107" i="12"/>
  <c r="U95" i="12"/>
  <c r="U94" i="12" s="1"/>
  <c r="U89" i="12" s="1"/>
  <c r="T94" i="12"/>
  <c r="T89" i="12" s="1"/>
  <c r="AE94" i="17" l="1"/>
  <c r="AE89" i="17" s="1"/>
  <c r="AE48" i="17" s="1"/>
  <c r="AI94" i="17"/>
  <c r="E94" i="17"/>
  <c r="E89" i="17" s="1"/>
  <c r="P93" i="10" l="1"/>
  <c r="H93" i="10"/>
  <c r="G26" i="17" l="1"/>
  <c r="AI27" i="15" l="1"/>
  <c r="D27" i="13"/>
  <c r="D54" i="13"/>
  <c r="D95" i="13"/>
  <c r="D90" i="13" s="1"/>
  <c r="U52" i="12"/>
  <c r="U51" i="12" s="1"/>
  <c r="R108" i="12"/>
  <c r="R107" i="12" s="1"/>
  <c r="R52" i="12"/>
  <c r="R51" i="12" s="1"/>
  <c r="T109" i="11"/>
  <c r="T53" i="11"/>
  <c r="N109" i="11"/>
  <c r="N53" i="11"/>
  <c r="R107" i="10"/>
  <c r="R94" i="10"/>
  <c r="R51" i="10"/>
  <c r="Q51" i="10"/>
  <c r="Q50" i="10" s="1"/>
  <c r="Q94" i="10"/>
  <c r="Q88" i="10" s="1"/>
  <c r="Q107" i="10"/>
  <c r="Q106" i="10" s="1"/>
  <c r="D50" i="13" l="1"/>
  <c r="R49" i="12"/>
  <c r="U53" i="11"/>
  <c r="U52" i="11" s="1"/>
  <c r="U50" i="11" s="1"/>
  <c r="T52" i="11"/>
  <c r="T50" i="11" s="1"/>
  <c r="O53" i="11"/>
  <c r="O52" i="11" s="1"/>
  <c r="O50" i="11" s="1"/>
  <c r="N52" i="11"/>
  <c r="N50" i="11" s="1"/>
  <c r="U109" i="11"/>
  <c r="U108" i="11" s="1"/>
  <c r="T108" i="11"/>
  <c r="O109" i="11"/>
  <c r="O108" i="11" s="1"/>
  <c r="N108" i="11"/>
  <c r="S107" i="10"/>
  <c r="S106" i="10" s="1"/>
  <c r="R106" i="10"/>
  <c r="S94" i="10"/>
  <c r="S88" i="10" s="1"/>
  <c r="R88" i="10"/>
  <c r="S51" i="10"/>
  <c r="S50" i="10" s="1"/>
  <c r="R50" i="10"/>
  <c r="S53" i="12"/>
  <c r="S48" i="12" s="1"/>
  <c r="AW26" i="18"/>
  <c r="W49" i="18" l="1"/>
  <c r="W48" i="18" s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21" i="14"/>
  <c r="D49" i="13"/>
  <c r="D23" i="13" s="1"/>
  <c r="D21" i="13" s="1"/>
  <c r="BQ50" i="13"/>
  <c r="BQ49" i="13" s="1"/>
  <c r="BQ23" i="13" s="1"/>
  <c r="BQ21" i="13" s="1"/>
  <c r="AO50" i="13"/>
  <c r="AO49" i="13" s="1"/>
  <c r="P48" i="10"/>
  <c r="AT50" i="13"/>
  <c r="AT49" i="13" s="1"/>
  <c r="AT23" i="13" s="1"/>
  <c r="BV50" i="13"/>
  <c r="BV49" i="13" s="1"/>
  <c r="BV23" i="13" s="1"/>
  <c r="BV21" i="13" s="1"/>
  <c r="H48" i="10"/>
  <c r="F443" i="20" l="1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G380" i="20" s="1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213" i="20"/>
  <c r="G213" i="20" s="1"/>
  <c r="F210" i="20"/>
  <c r="G210" i="20" s="1"/>
  <c r="F209" i="20"/>
  <c r="G209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95" i="20" s="1"/>
  <c r="F208" i="20"/>
  <c r="G208" i="20" s="1"/>
  <c r="F240" i="20" l="1"/>
  <c r="E372" i="20"/>
  <c r="D372" i="20"/>
  <c r="D371" i="20" s="1"/>
  <c r="F372" i="20" l="1"/>
  <c r="G372" i="20" s="1"/>
  <c r="E371" i="20"/>
  <c r="F371" i="20" s="1"/>
  <c r="G371" i="20" s="1"/>
  <c r="AS48" i="17"/>
  <c r="AS22" i="17" s="1"/>
  <c r="AS20" i="17" s="1"/>
  <c r="AR48" i="17"/>
  <c r="AR22" i="17" s="1"/>
  <c r="AR20" i="17" s="1"/>
  <c r="AQ48" i="17"/>
  <c r="AQ22" i="17" s="1"/>
  <c r="AQ20" i="17" s="1"/>
  <c r="AP48" i="17"/>
  <c r="AO48" i="17"/>
  <c r="AO22" i="17" s="1"/>
  <c r="AO20" i="17" s="1"/>
  <c r="AN48" i="17"/>
  <c r="AL48" i="17"/>
  <c r="AK48" i="17"/>
  <c r="AF48" i="17"/>
  <c r="AF22" i="17" s="1"/>
  <c r="N48" i="17"/>
  <c r="M48" i="17"/>
  <c r="L48" i="17"/>
  <c r="K48" i="17"/>
  <c r="F48" i="17"/>
  <c r="F22" i="17" s="1"/>
  <c r="CC109" i="15"/>
  <c r="CC96" i="15"/>
  <c r="CC53" i="15"/>
  <c r="BZ109" i="13"/>
  <c r="F25" i="10"/>
  <c r="F93" i="10"/>
  <c r="Q93" i="10" s="1"/>
  <c r="F52" i="10"/>
  <c r="M22" i="17" l="1"/>
  <c r="M20" i="17" s="1"/>
  <c r="F48" i="10"/>
  <c r="Q48" i="10" s="1"/>
  <c r="F47" i="10" l="1"/>
  <c r="F21" i="10" s="1"/>
  <c r="F19" i="10" s="1"/>
  <c r="Q47" i="10"/>
  <c r="N96" i="11"/>
  <c r="N95" i="11" s="1"/>
  <c r="N90" i="11" s="1"/>
  <c r="U53" i="18" l="1"/>
  <c r="U48" i="18" s="1"/>
  <c r="U22" i="18" s="1"/>
  <c r="U20" i="18" s="1"/>
  <c r="AB94" i="18"/>
  <c r="AB89" i="18" s="1"/>
  <c r="AB48" i="18" s="1"/>
  <c r="AB22" i="18" s="1"/>
  <c r="AB20" i="18" s="1"/>
  <c r="T53" i="18"/>
  <c r="T48" i="18" s="1"/>
  <c r="T22" i="18" s="1"/>
  <c r="T20" i="18" s="1"/>
  <c r="AI22" i="17"/>
  <c r="AI20" i="17" s="1"/>
  <c r="AG22" i="17"/>
  <c r="AG20" i="17" s="1"/>
  <c r="AH22" i="17"/>
  <c r="AH20" i="17" s="1"/>
  <c r="V49" i="18" l="1"/>
  <c r="V48" i="18" s="1"/>
  <c r="V22" i="18" s="1"/>
  <c r="V20" i="18" s="1"/>
  <c r="AE22" i="17"/>
  <c r="E48" i="17"/>
  <c r="E22" i="17" s="1"/>
  <c r="BK54" i="15"/>
  <c r="BK49" i="15" s="1"/>
  <c r="BK23" i="15" s="1"/>
  <c r="BK21" i="15" s="1"/>
  <c r="AP49" i="15"/>
  <c r="AP23" i="15" s="1"/>
  <c r="AP21" i="15" s="1"/>
  <c r="L49" i="14"/>
  <c r="L23" i="14" s="1"/>
  <c r="L21" i="14" s="1"/>
  <c r="AA54" i="14"/>
  <c r="AA49" i="14" s="1"/>
  <c r="AA23" i="14" s="1"/>
  <c r="AA21" i="14" s="1"/>
  <c r="AR49" i="13"/>
  <c r="AR23" i="13" s="1"/>
  <c r="AR21" i="13" s="1"/>
  <c r="BJ54" i="13" l="1"/>
  <c r="BM54" i="13"/>
  <c r="BM49" i="13" s="1"/>
  <c r="BM23" i="13" s="1"/>
  <c r="BM21" i="13" s="1"/>
  <c r="L54" i="11"/>
  <c r="L49" i="11" s="1"/>
  <c r="BJ49" i="13" l="1"/>
  <c r="BJ23" i="13" s="1"/>
  <c r="BJ21" i="13" s="1"/>
  <c r="AO23" i="13"/>
  <c r="L23" i="11"/>
  <c r="F200" i="20"/>
  <c r="G200" i="20" s="1"/>
  <c r="E94" i="20" l="1"/>
  <c r="D94" i="20"/>
  <c r="F143" i="20" l="1"/>
  <c r="G143" i="20" s="1"/>
  <c r="F94" i="20"/>
  <c r="G94" i="20" s="1"/>
  <c r="F348" i="20"/>
  <c r="G348" i="20" s="1"/>
  <c r="AE26" i="17" l="1"/>
  <c r="AE20" i="17" s="1"/>
  <c r="H20" i="17"/>
  <c r="G20" i="17"/>
  <c r="I20" i="17"/>
  <c r="F26" i="17"/>
  <c r="F20" i="17" s="1"/>
  <c r="E26" i="17"/>
  <c r="E20" i="17" s="1"/>
  <c r="BZ96" i="13" l="1"/>
  <c r="BY53" i="13"/>
  <c r="AT21" i="13"/>
  <c r="AS27" i="13"/>
  <c r="AR27" i="13"/>
  <c r="AQ27" i="13"/>
  <c r="AP27" i="13"/>
  <c r="AO27" i="13"/>
  <c r="BH27" i="13"/>
  <c r="BH21" i="13" s="1"/>
  <c r="BC27" i="13"/>
  <c r="BC21" i="13" s="1"/>
  <c r="BZ53" i="13" l="1"/>
  <c r="BZ52" i="13" s="1"/>
  <c r="BY52" i="13"/>
  <c r="AO21" i="13"/>
  <c r="R95" i="12"/>
  <c r="R94" i="12" s="1"/>
  <c r="R89" i="12" s="1"/>
  <c r="U96" i="11" l="1"/>
  <c r="U95" i="11" s="1"/>
  <c r="O96" i="11"/>
  <c r="O95" i="11" s="1"/>
  <c r="O90" i="11" s="1"/>
  <c r="L27" i="11" l="1"/>
  <c r="I27" i="11"/>
  <c r="L21" i="11" l="1"/>
  <c r="AD26" i="17" l="1"/>
  <c r="AD53" i="17"/>
  <c r="AD94" i="17"/>
  <c r="AD89" i="17" s="1"/>
  <c r="D94" i="17"/>
  <c r="D89" i="17" s="1"/>
  <c r="D53" i="17"/>
  <c r="D26" i="17"/>
  <c r="AI54" i="15"/>
  <c r="AI49" i="15" s="1"/>
  <c r="AI23" i="15" s="1"/>
  <c r="AI21" i="15" s="1"/>
  <c r="AB54" i="15"/>
  <c r="AB49" i="15" s="1"/>
  <c r="AB23" i="15" s="1"/>
  <c r="AM49" i="15"/>
  <c r="AM23" i="15" s="1"/>
  <c r="Y90" i="15"/>
  <c r="AM27" i="15"/>
  <c r="AL27" i="15"/>
  <c r="AK27" i="15"/>
  <c r="AJ27" i="15"/>
  <c r="AH27" i="15"/>
  <c r="AG27" i="15"/>
  <c r="AE27" i="15"/>
  <c r="AD27" i="15"/>
  <c r="AD21" i="15" s="1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J27" i="15"/>
  <c r="I27" i="15"/>
  <c r="H27" i="15"/>
  <c r="G27" i="15"/>
  <c r="F27" i="15"/>
  <c r="E27" i="15"/>
  <c r="K95" i="15"/>
  <c r="AF50" i="15"/>
  <c r="AF23" i="15" s="1"/>
  <c r="Y50" i="15"/>
  <c r="G54" i="15"/>
  <c r="G49" i="15" s="1"/>
  <c r="G23" i="15" s="1"/>
  <c r="CC51" i="15"/>
  <c r="CC52" i="15"/>
  <c r="W27" i="14"/>
  <c r="V27" i="14"/>
  <c r="V21" i="14" s="1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95" i="14"/>
  <c r="I90" i="14" s="1"/>
  <c r="G54" i="14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4" i="13"/>
  <c r="AL54" i="13"/>
  <c r="AK54" i="13"/>
  <c r="AK49" i="13" s="1"/>
  <c r="AK23" i="13" s="1"/>
  <c r="AK21" i="13" s="1"/>
  <c r="AJ54" i="13"/>
  <c r="AI54" i="13"/>
  <c r="AF54" i="13"/>
  <c r="AE54" i="13"/>
  <c r="AD54" i="13"/>
  <c r="AC54" i="13"/>
  <c r="AB54" i="13"/>
  <c r="AE50" i="13"/>
  <c r="AD50" i="13"/>
  <c r="AD49" i="13" s="1"/>
  <c r="AD23" i="13" s="1"/>
  <c r="AC50" i="13"/>
  <c r="AB50" i="13"/>
  <c r="AG27" i="13"/>
  <c r="AF27" i="13"/>
  <c r="AE27" i="13"/>
  <c r="AD27" i="13"/>
  <c r="AC27" i="13"/>
  <c r="AB27" i="13"/>
  <c r="Y23" i="13"/>
  <c r="Y21" i="13" s="1"/>
  <c r="D49" i="17" l="1"/>
  <c r="G21" i="15"/>
  <c r="AD49" i="17"/>
  <c r="CC95" i="15"/>
  <c r="K90" i="15"/>
  <c r="AI49" i="13"/>
  <c r="AI23" i="13" s="1"/>
  <c r="AI21" i="13" s="1"/>
  <c r="AF21" i="15"/>
  <c r="AM21" i="15"/>
  <c r="CC90" i="15"/>
  <c r="K27" i="15"/>
  <c r="CC27" i="15" s="1"/>
  <c r="CC108" i="15"/>
  <c r="AB21" i="15"/>
  <c r="Y23" i="15"/>
  <c r="Y21" i="15" s="1"/>
  <c r="AD21" i="13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4" i="13"/>
  <c r="I49" i="13" s="1"/>
  <c r="K27" i="13"/>
  <c r="K54" i="13"/>
  <c r="J54" i="13"/>
  <c r="AH27" i="13"/>
  <c r="AH54" i="13"/>
  <c r="AA54" i="13"/>
  <c r="AA27" i="13"/>
  <c r="T54" i="13"/>
  <c r="T50" i="13"/>
  <c r="BY108" i="13"/>
  <c r="BZ108" i="13" s="1"/>
  <c r="F95" i="13"/>
  <c r="D48" i="17" l="1"/>
  <c r="D22" i="17" s="1"/>
  <c r="D20" i="17" s="1"/>
  <c r="AD48" i="17"/>
  <c r="AD22" i="17" s="1"/>
  <c r="AD20" i="17" s="1"/>
  <c r="BY95" i="13"/>
  <c r="BZ95" i="13" s="1"/>
  <c r="F90" i="13"/>
  <c r="BY90" i="13" s="1"/>
  <c r="BZ90" i="13" s="1"/>
  <c r="K49" i="15"/>
  <c r="I49" i="14"/>
  <c r="I23" i="14" s="1"/>
  <c r="I21" i="14" s="1"/>
  <c r="F27" i="13"/>
  <c r="BY27" i="13" s="1"/>
  <c r="BZ27" i="13" s="1"/>
  <c r="J50" i="13"/>
  <c r="I50" i="13"/>
  <c r="F50" i="13"/>
  <c r="F54" i="13"/>
  <c r="BY54" i="13" s="1"/>
  <c r="BZ54" i="13" s="1"/>
  <c r="BY55" i="13"/>
  <c r="BZ55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K53" i="12"/>
  <c r="J53" i="12"/>
  <c r="P53" i="12"/>
  <c r="N53" i="12"/>
  <c r="L53" i="12"/>
  <c r="F53" i="12"/>
  <c r="S26" i="12"/>
  <c r="H26" i="12"/>
  <c r="D53" i="12"/>
  <c r="D94" i="12"/>
  <c r="D89" i="12" s="1"/>
  <c r="D26" i="12"/>
  <c r="CC23" i="15" l="1"/>
  <c r="K21" i="15"/>
  <c r="CC21" i="15" s="1"/>
  <c r="R53" i="12"/>
  <c r="O48" i="12"/>
  <c r="O22" i="12" s="1"/>
  <c r="O20" i="12" s="1"/>
  <c r="F23" i="13"/>
  <c r="BY49" i="13"/>
  <c r="BZ49" i="13" s="1"/>
  <c r="D49" i="12"/>
  <c r="D48" i="12" s="1"/>
  <c r="D22" i="12" s="1"/>
  <c r="D20" i="12" s="1"/>
  <c r="F26" i="12"/>
  <c r="I26" i="12"/>
  <c r="T26" i="12" s="1"/>
  <c r="U26" i="12" s="1"/>
  <c r="H53" i="12"/>
  <c r="T53" i="12" s="1"/>
  <c r="U53" i="12" s="1"/>
  <c r="J48" i="12"/>
  <c r="M20" i="12"/>
  <c r="K48" i="12"/>
  <c r="K22" i="12" s="1"/>
  <c r="K20" i="12" s="1"/>
  <c r="P48" i="12"/>
  <c r="P22" i="12" s="1"/>
  <c r="P20" i="12" s="1"/>
  <c r="N48" i="12"/>
  <c r="N22" i="12" s="1"/>
  <c r="N20" i="12" s="1"/>
  <c r="L48" i="12"/>
  <c r="L22" i="12" s="1"/>
  <c r="L20" i="12" s="1"/>
  <c r="H48" i="12" l="1"/>
  <c r="H22" i="12" s="1"/>
  <c r="H20" i="12" s="1"/>
  <c r="F48" i="12"/>
  <c r="F22" i="12" s="1"/>
  <c r="F20" i="12" s="1"/>
  <c r="F21" i="13"/>
  <c r="BY21" i="13" s="1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95" i="11"/>
  <c r="D95" i="11"/>
  <c r="D90" i="11" s="1"/>
  <c r="G27" i="11"/>
  <c r="T48" i="12" l="1"/>
  <c r="U48" i="12" s="1"/>
  <c r="R48" i="12"/>
  <c r="I22" i="12"/>
  <c r="G90" i="11"/>
  <c r="D54" i="11"/>
  <c r="N55" i="11"/>
  <c r="O55" i="11" s="1"/>
  <c r="D50" i="11"/>
  <c r="D27" i="11"/>
  <c r="N27" i="11" s="1"/>
  <c r="O27" i="11" s="1"/>
  <c r="T27" i="11"/>
  <c r="U27" i="11" s="1"/>
  <c r="G54" i="11"/>
  <c r="T55" i="11"/>
  <c r="T54" i="11" s="1"/>
  <c r="G50" i="11"/>
  <c r="M93" i="10"/>
  <c r="O25" i="10"/>
  <c r="K93" i="10"/>
  <c r="D49" i="11" l="1"/>
  <c r="D23" i="11" s="1"/>
  <c r="D21" i="11" s="1"/>
  <c r="T22" i="12"/>
  <c r="U22" i="12" s="1"/>
  <c r="I20" i="12"/>
  <c r="T20" i="12" s="1"/>
  <c r="U20" i="12" s="1"/>
  <c r="R22" i="12"/>
  <c r="U90" i="11"/>
  <c r="T90" i="11"/>
  <c r="G49" i="11"/>
  <c r="U54" i="11"/>
  <c r="K48" i="10"/>
  <c r="P52" i="10"/>
  <c r="O52" i="10"/>
  <c r="N52" i="10"/>
  <c r="M52" i="10"/>
  <c r="L52" i="10"/>
  <c r="K52" i="10"/>
  <c r="J52" i="10"/>
  <c r="I52" i="10"/>
  <c r="E52" i="10"/>
  <c r="O93" i="10"/>
  <c r="N93" i="10"/>
  <c r="J93" i="10"/>
  <c r="I93" i="10"/>
  <c r="G93" i="10"/>
  <c r="E93" i="10"/>
  <c r="P25" i="10"/>
  <c r="N25" i="10"/>
  <c r="M25" i="10"/>
  <c r="L25" i="10"/>
  <c r="K25" i="10"/>
  <c r="J25" i="10"/>
  <c r="I25" i="10"/>
  <c r="G25" i="10"/>
  <c r="D25" i="10"/>
  <c r="D52" i="10"/>
  <c r="R20" i="12" l="1"/>
  <c r="G23" i="11"/>
  <c r="T49" i="11"/>
  <c r="U49" i="11" s="1"/>
  <c r="D48" i="10"/>
  <c r="R93" i="10"/>
  <c r="S93" i="10" s="1"/>
  <c r="I48" i="10"/>
  <c r="I47" i="10" s="1"/>
  <c r="I21" i="10" s="1"/>
  <c r="I19" i="10" s="1"/>
  <c r="G52" i="10"/>
  <c r="R53" i="10"/>
  <c r="S53" i="10" s="1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H52" i="10"/>
  <c r="L47" i="10"/>
  <c r="L21" i="10" s="1"/>
  <c r="L19" i="10" s="1"/>
  <c r="M48" i="10"/>
  <c r="M47" i="10" s="1"/>
  <c r="M21" i="10" s="1"/>
  <c r="M19" i="10" s="1"/>
  <c r="N47" i="10"/>
  <c r="N21" i="10" s="1"/>
  <c r="N19" i="10" s="1"/>
  <c r="O47" i="10"/>
  <c r="O21" i="10" s="1"/>
  <c r="O19" i="10" s="1"/>
  <c r="K47" i="10"/>
  <c r="K21" i="10" s="1"/>
  <c r="K19" i="10" s="1"/>
  <c r="G47" i="10" l="1"/>
  <c r="D47" i="10"/>
  <c r="D21" i="10" s="1"/>
  <c r="D19" i="10" s="1"/>
  <c r="G21" i="11"/>
  <c r="T21" i="11" s="1"/>
  <c r="U21" i="11" s="1"/>
  <c r="T23" i="11"/>
  <c r="U23" i="11" s="1"/>
  <c r="H47" i="10"/>
  <c r="R52" i="10"/>
  <c r="S52" i="10" s="1"/>
  <c r="R25" i="10"/>
  <c r="S25" i="10" s="1"/>
  <c r="Q25" i="10"/>
  <c r="G21" i="10"/>
  <c r="F21" i="20"/>
  <c r="R47" i="10" l="1"/>
  <c r="S47" i="10" s="1"/>
  <c r="H21" i="10"/>
  <c r="Q21" i="10" s="1"/>
  <c r="G19" i="10"/>
  <c r="H19" i="10" l="1"/>
  <c r="Q19" i="10" s="1"/>
  <c r="R21" i="10"/>
  <c r="S21" i="10" s="1"/>
  <c r="E75" i="20"/>
  <c r="R19" i="10" l="1"/>
  <c r="S19" i="10" s="1"/>
  <c r="F75" i="20"/>
  <c r="G75" i="20" s="1"/>
  <c r="F42" i="20"/>
  <c r="G42" i="20" s="1"/>
  <c r="G36" i="20" l="1"/>
  <c r="E79" i="20"/>
  <c r="E107" i="20" s="1"/>
  <c r="E158" i="20" s="1"/>
  <c r="G21" i="20"/>
  <c r="F79" i="20" l="1"/>
  <c r="G79" i="20" s="1"/>
  <c r="E137" i="20"/>
  <c r="D107" i="20"/>
  <c r="D158" i="20" l="1"/>
  <c r="F158" i="20" s="1"/>
  <c r="G158" i="20" s="1"/>
  <c r="F107" i="20"/>
  <c r="G107" i="20" s="1"/>
  <c r="D137" i="20"/>
  <c r="F137" i="20" s="1"/>
  <c r="G137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4" i="11"/>
  <c r="I49" i="11" l="1"/>
  <c r="I23" i="11" s="1"/>
  <c r="N54" i="11"/>
  <c r="O54" i="11" s="1"/>
  <c r="N49" i="11" l="1"/>
  <c r="O49" i="11" s="1"/>
  <c r="N23" i="1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<sst xmlns="http://schemas.openxmlformats.org/spreadsheetml/2006/main" count="23499" uniqueCount="1153">
  <si>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</si>
  <si>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</si>
  <si>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</si>
  <si>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</si>
  <si>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</si>
  <si>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</si>
  <si>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</si>
  <si>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</si>
  <si>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</si>
  <si>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</si>
  <si>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</si>
  <si>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</si>
  <si>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</si>
  <si>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</si>
  <si>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</si>
  <si>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</si>
  <si>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</si>
  <si>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</si>
  <si>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</si>
  <si>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</si>
  <si>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</si>
  <si>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</si>
  <si>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</si>
  <si>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</si>
  <si>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</si>
  <si>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</si>
  <si>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</si>
  <si>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</si>
  <si>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</si>
  <si>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</si>
  <si>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</si>
  <si>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</si>
  <si>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</si>
  <si>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</si>
  <si>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</si>
  <si>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</si>
  <si>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</si>
  <si>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</si>
  <si>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</si>
  <si>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</si>
  <si>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</si>
  <si>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</si>
  <si>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</si>
  <si>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</si>
  <si>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</si>
  <si>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</si>
  <si>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</si>
  <si>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</si>
  <si>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</si>
  <si>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</si>
  <si>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</si>
  <si>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</si>
  <si>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</si>
  <si>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</si>
  <si>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</si>
  <si>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</si>
  <si>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</si>
  <si>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</si>
  <si>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</si>
  <si>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</si>
  <si>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</si>
  <si>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</si>
  <si>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</si>
  <si>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</si>
  <si>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</si>
  <si>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</si>
  <si>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</si>
  <si>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</si>
  <si>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</si>
  <si>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</si>
  <si>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</si>
  <si>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</si>
  <si>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</si>
  <si>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</si>
  <si>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</si>
  <si>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</si>
  <si>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</si>
  <si>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</si>
  <si>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</si>
  <si>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</si>
  <si>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</si>
  <si>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</si>
  <si>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</si>
  <si>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</si>
  <si>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</si>
  <si>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</si>
  <si>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</si>
  <si>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</si>
  <si>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</si>
  <si>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</si>
  <si>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</si>
  <si>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</si>
  <si>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</si>
  <si>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</si>
  <si>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</si>
  <si>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</si>
  <si>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</si>
  <si>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</si>
  <si>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</si>
  <si>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</si>
  <si>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</si>
  <si>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</si>
  <si>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</si>
  <si>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</si>
  <si>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</si>
  <si>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</si>
  <si>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</si>
  <si>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</si>
  <si>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</si>
  <si>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</si>
  <si>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</si>
  <si>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</si>
  <si>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</si>
  <si>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</si>
  <si>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</si>
  <si>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</si>
  <si>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</si>
  <si>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</si>
  <si>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</si>
  <si>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</si>
  <si>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</si>
  <si>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</si>
  <si>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</si>
  <si>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</si>
  <si>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</si>
  <si>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</si>
  <si>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</si>
  <si>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</si>
  <si>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</si>
  <si>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</si>
  <si>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</si>
  <si>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</si>
  <si>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</si>
  <si>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</si>
  <si>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</si>
  <si>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</si>
  <si>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</si>
  <si>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</si>
  <si>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</si>
  <si>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</si>
  <si>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</si>
  <si>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</si>
  <si>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</si>
  <si>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</si>
  <si>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</si>
  <si>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</si>
  <si>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</si>
  <si>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</si>
  <si>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</si>
  <si>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</si>
  <si>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</si>
  <si>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</si>
  <si>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</si>
  <si>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</si>
  <si>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</si>
  <si>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</si>
  <si>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</si>
  <si>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</si>
  <si>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</si>
  <si>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</si>
  <si>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</si>
  <si>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</si>
  <si>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</si>
  <si>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</si>
  <si>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</si>
  <si>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</si>
  <si>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</si>
  <si>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</si>
  <si>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</si>
  <si>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</si>
  <si>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</si>
  <si>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</si>
  <si>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</si>
  <si>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</si>
  <si>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</si>
  <si>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</si>
  <si>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</si>
  <si>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</si>
  <si>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</si>
  <si>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</si>
  <si>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</si>
  <si>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</si>
  <si>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</si>
  <si>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</si>
  <si>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</si>
  <si>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</si>
  <si>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</si>
  <si>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</si>
  <si>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</si>
  <si>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</si>
  <si>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</si>
  <si>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</si>
  <si>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</si>
  <si>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</si>
  <si>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</si>
  <si>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</si>
  <si>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</si>
  <si>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</si>
  <si>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</si>
  <si>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</si>
  <si>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</si>
  <si>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</si>
  <si>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</si>
  <si>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</si>
  <si>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</si>
  <si>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</si>
  <si>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</si>
  <si>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</si>
  <si>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</si>
  <si>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</si>
  <si>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</si>
  <si>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</si>
  <si>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</si>
  <si>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</si>
  <si>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</si>
  <si>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</si>
  <si>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</si>
  <si>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</si>
  <si>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</si>
  <si>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</si>
  <si>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</si>
  <si>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</si>
  <si>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</si>
  <si>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</si>
  <si>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</si>
  <si>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</si>
  <si>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</si>
  <si>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</si>
  <si>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</si>
  <si>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</si>
  <si>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</si>
  <si>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</si>
  <si>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</si>
  <si>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</si>
  <si>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</si>
  <si>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</si>
  <si>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</si>
  <si>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</si>
  <si>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</si>
  <si>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</si>
  <si>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</si>
  <si>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</si>
  <si>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</si>
  <si>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</si>
  <si>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</si>
  <si>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</si>
  <si>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</si>
  <si>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</si>
  <si>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</si>
  <si>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</si>
  <si>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</si>
  <si>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</si>
  <si>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</si>
  <si>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</si>
  <si>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</si>
  <si>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</si>
  <si>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</si>
  <si>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</si>
  <si>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</si>
  <si>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</si>
  <si>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</si>
  <si>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</si>
  <si>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</si>
  <si>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</si>
  <si>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</si>
  <si>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</si>
  <si>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</si>
  <si>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</si>
  <si>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</si>
  <si>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</si>
  <si>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</si>
  <si>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</si>
  <si>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</si>
  <si>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</si>
  <si>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</si>
  <si>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</si>
  <si>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</si>
  <si>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</si>
  <si>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</si>
  <si>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</si>
  <si>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</si>
  <si>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</si>
  <si>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</si>
  <si>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</si>
  <si>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</si>
  <si>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</si>
  <si>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</si>
  <si>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</si>
  <si>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</si>
  <si>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</si>
  <si>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</si>
  <si>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</si>
  <si>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</si>
  <si>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</si>
  <si>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</si>
  <si>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</si>
  <si>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</si>
  <si>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</si>
  <si>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</si>
  <si>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</si>
  <si>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</si>
  <si>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</si>
  <si>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</si>
  <si>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</si>
  <si>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</si>
  <si>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</si>
  <si>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</si>
  <si>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</si>
  <si>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</si>
  <si>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</si>
  <si>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</si>
  <si>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</si>
  <si>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</si>
  <si>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</si>
  <si>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</si>
  <si>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</si>
  <si>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</si>
  <si>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</si>
  <si>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</si>
  <si>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</si>
  <si>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</si>
  <si>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</si>
  <si>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</si>
  <si>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</si>
  <si>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</si>
  <si>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</si>
  <si>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</si>
  <si>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</si>
  <si>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</si>
  <si>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</si>
  <si>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</si>
  <si>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</si>
  <si>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</si>
  <si>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</si>
  <si>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</si>
  <si>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</si>
  <si>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</si>
  <si>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</si>
  <si>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</si>
  <si>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</si>
  <si>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</si>
  <si>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</si>
  <si>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</si>
  <si>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</si>
  <si>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</si>
  <si>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</si>
  <si>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</si>
  <si>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</si>
  <si>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</si>
  <si>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</si>
  <si>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</si>
  <si>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</si>
  <si>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</si>
  <si>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</si>
  <si>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</si>
  <si>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</si>
  <si>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</si>
  <si>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</si>
  <si>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</si>
  <si>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</si>
  <si>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</si>
  <si>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</si>
  <si>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</si>
  <si>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</si>
  <si>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</si>
  <si>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</si>
  <si>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</si>
  <si>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</si>
  <si>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</si>
  <si>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</si>
  <si>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</si>
  <si>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</si>
  <si>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</si>
  <si>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</si>
  <si>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</si>
  <si>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</si>
  <si>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</si>
  <si>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</si>
  <si>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</si>
  <si>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</si>
  <si>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</si>
  <si>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</si>
  <si>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</si>
  <si>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</si>
  <si>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</si>
  <si>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</si>
  <si>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</si>
  <si>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</si>
  <si>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</si>
  <si>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</si>
  <si>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</si>
  <si>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</si>
  <si>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</si>
  <si>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</si>
  <si>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</si>
  <si>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</si>
  <si>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</si>
  <si>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</si>
  <si>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</si>
  <si>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</si>
  <si>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</si>
  <si>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</si>
  <si>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</si>
  <si>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</si>
  <si>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</si>
  <si>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</si>
  <si>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</si>
  <si>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</si>
  <si>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</si>
  <si>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</si>
  <si>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</si>
  <si>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</si>
  <si>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</si>
  <si>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</si>
  <si>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</si>
  <si>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</si>
  <si>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</si>
  <si>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</si>
  <si>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</si>
  <si>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</si>
  <si>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</si>
  <si>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</si>
  <si>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</si>
  <si>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</si>
  <si>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</si>
  <si>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</si>
  <si>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</si>
  <si>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</si>
  <si>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</si>
  <si>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</si>
  <si>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</si>
  <si>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</si>
  <si>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</si>
  <si>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</si>
  <si>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</si>
  <si>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</si>
  <si>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</si>
  <si>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</si>
  <si>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</si>
  <si>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</si>
  <si>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</si>
  <si>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</si>
  <si>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</si>
  <si>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</si>
  <si>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</si>
  <si>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</si>
  <si>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</si>
  <si>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</si>
  <si>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</si>
  <si>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</si>
  <si>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</si>
  <si>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</si>
  <si>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</si>
  <si>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</si>
  <si>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</si>
  <si>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</si>
  <si>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</si>
  <si>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</si>
  <si>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</si>
  <si>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</si>
  <si>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</si>
  <si>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</si>
  <si>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</si>
  <si>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</si>
  <si>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</si>
  <si>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</si>
  <si>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</si>
  <si>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</si>
  <si>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</si>
  <si>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</si>
  <si>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</si>
  <si>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</si>
  <si>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</si>
  <si>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</si>
  <si>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</si>
  <si>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</si>
  <si>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</si>
  <si>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</si>
  <si>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</si>
  <si>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</si>
  <si>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</si>
  <si>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</si>
  <si>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</si>
  <si>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</si>
  <si>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</si>
  <si>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</si>
  <si>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</si>
  <si>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</si>
  <si>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</si>
  <si>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</si>
  <si>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</si>
  <si>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</si>
  <si>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</si>
  <si>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</si>
  <si>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</si>
  <si>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</si>
  <si>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</si>
  <si>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</si>
  <si>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</si>
  <si>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</si>
  <si>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</si>
  <si>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</si>
  <si>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</si>
  <si>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</si>
  <si>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</si>
  <si>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</si>
  <si>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</si>
  <si>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</si>
  <si>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</si>
  <si>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</si>
  <si>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</si>
  <si>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</si>
  <si>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</si>
  <si>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</si>
  <si>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</si>
  <si>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</si>
  <si>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</si>
  <si>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</si>
  <si>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</si>
  <si>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</si>
  <si>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</si>
  <si>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</si>
  <si>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</si>
  <si>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</si>
  <si>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</si>
  <si>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</si>
  <si>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</si>
  <si>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</si>
  <si>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</si>
  <si>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</si>
  <si>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</si>
  <si>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</si>
  <si>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</si>
  <si>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</si>
  <si>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</si>
  <si>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</si>
  <si>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</si>
  <si>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</si>
  <si>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</si>
  <si>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</si>
  <si>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</si>
  <si>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</si>
  <si>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</si>
  <si>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</si>
  <si>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</si>
  <si>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</si>
  <si>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</si>
  <si>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</si>
  <si>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</si>
  <si>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</si>
  <si>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</si>
  <si>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</si>
  <si>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</si>
  <si>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</si>
  <si>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</si>
  <si>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</si>
  <si>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</si>
  <si>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</si>
  <si>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</si>
  <si>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</si>
  <si>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</si>
  <si>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</si>
  <si>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</si>
  <si>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</si>
  <si>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</si>
  <si>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</si>
  <si>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</si>
  <si>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</si>
  <si>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</si>
  <si>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</si>
  <si>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</si>
  <si>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</si>
  <si>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</si>
  <si>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</si>
  <si>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</si>
  <si>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</si>
  <si>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</si>
  <si>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</si>
  <si>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</si>
  <si>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</si>
  <si>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</si>
  <si>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</si>
  <si>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</si>
  <si>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</si>
  <si>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</si>
  <si>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</si>
  <si>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</si>
  <si>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</si>
  <si>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</si>
  <si>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</si>
  <si>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</si>
  <si>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</si>
  <si>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</si>
  <si>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</si>
  <si>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</si>
  <si>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</si>
  <si>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</si>
  <si>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</si>
  <si>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</si>
  <si>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</si>
  <si>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</si>
  <si>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</si>
  <si>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</si>
  <si>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</si>
  <si>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</si>
  <si>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</si>
  <si>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</si>
  <si>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</si>
  <si>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</si>
  <si>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</si>
  <si>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</si>
  <si>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</si>
  <si>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</si>
  <si>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</si>
  <si>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</si>
  <si>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</si>
  <si>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</si>
  <si>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</si>
  <si>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</si>
  <si>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</si>
  <si>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</si>
  <si>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</si>
  <si>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</si>
  <si>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</si>
  <si>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</si>
  <si>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</si>
  <si>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</si>
  <si>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</si>
  <si>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</si>
  <si>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</si>
  <si>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</si>
  <si>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</si>
  <si>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</si>
  <si>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</si>
  <si>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</si>
  <si>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</si>
  <si>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</si>
  <si>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</si>
  <si>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</si>
  <si>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</si>
  <si>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</si>
  <si>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</si>
  <si>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</si>
  <si>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</si>
  <si>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</si>
  <si>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</si>
  <si>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</si>
  <si>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</si>
  <si>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</si>
  <si>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</si>
  <si>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</si>
  <si>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</si>
  <si>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</si>
  <si>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</si>
  <si>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</si>
  <si>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</si>
  <si>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</si>
  <si>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</si>
  <si>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</si>
  <si>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</si>
  <si>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</si>
  <si>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</si>
  <si>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</si>
  <si>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</si>
  <si>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</si>
  <si>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</si>
  <si>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</si>
  <si>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</si>
  <si>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</si>
  <si>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</si>
  <si>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</si>
  <si>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</si>
  <si>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</si>
  <si>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</si>
  <si>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</si>
  <si>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</si>
  <si>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</si>
  <si>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</si>
  <si>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</si>
  <si>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</si>
  <si>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</si>
  <si>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</si>
  <si>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</si>
  <si>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</si>
  <si>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</si>
  <si>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</si>
  <si>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</si>
  <si>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</si>
  <si>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</si>
  <si>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</si>
  <si>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</si>
  <si>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</si>
  <si>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</si>
  <si>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</si>
  <si>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</si>
  <si>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</si>
  <si>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</si>
  <si>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</si>
  <si>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</si>
  <si>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</si>
  <si>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</si>
  <si>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</si>
  <si>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</si>
  <si>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</si>
  <si>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</si>
  <si>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</si>
  <si>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</si>
  <si>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</si>
  <si>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</si>
  <si>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</si>
  <si>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</si>
  <si>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</si>
  <si>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</si>
  <si>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</si>
  <si>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</si>
  <si>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</si>
  <si>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</si>
  <si>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</si>
  <si>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</si>
  <si>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</si>
  <si>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</si>
  <si>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</si>
  <si>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</si>
  <si>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</si>
  <si>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</si>
  <si>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</si>
  <si>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</si>
  <si>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</si>
  <si>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</si>
  <si>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</si>
  <si>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</si>
  <si>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</si>
  <si>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</si>
  <si>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</si>
  <si>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</si>
  <si>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</si>
  <si>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</si>
  <si>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</si>
  <si>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</si>
  <si>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</si>
  <si>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</si>
  <si>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</si>
  <si>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</si>
  <si>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</si>
  <si>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</si>
  <si>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</si>
  <si>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</si>
  <si>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</si>
  <si>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</si>
  <si>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</si>
  <si>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</si>
  <si>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</si>
  <si>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</si>
  <si>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</si>
  <si>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</si>
  <si>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</si>
  <si>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</si>
  <si>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</si>
  <si>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</si>
  <si>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</si>
  <si>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</si>
  <si>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</si>
  <si>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</si>
  <si>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</si>
  <si>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</si>
  <si>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</si>
  <si>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</si>
  <si>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</si>
  <si>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</si>
  <si>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</si>
  <si>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</si>
  <si>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</si>
  <si>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</si>
  <si>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</si>
  <si>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</si>
  <si>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</si>
  <si>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</si>
  <si>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</si>
  <si>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</si>
  <si>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</si>
  <si>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</si>
  <si>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</si>
  <si>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</si>
  <si>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</si>
  <si>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</si>
  <si>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</si>
  <si>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</si>
  <si>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</si>
  <si>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</si>
  <si>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</si>
  <si>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</si>
  <si>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</si>
  <si>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</si>
  <si>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</si>
  <si>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</si>
  <si>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</si>
  <si>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</si>
  <si>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</si>
  <si>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</si>
  <si>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</si>
  <si>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</si>
  <si>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</si>
  <si>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</si>
  <si>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</si>
  <si>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</si>
  <si>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</si>
  <si>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</si>
  <si>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</si>
  <si>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</si>
  <si>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</si>
  <si>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</si>
  <si>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</si>
  <si>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</si>
  <si>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</si>
  <si>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</si>
  <si>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</si>
  <si>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</si>
  <si>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</si>
  <si>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</si>
  <si>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</si>
  <si>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</si>
  <si>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</si>
  <si>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</si>
  <si>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</si>
  <si>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</si>
  <si>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</si>
  <si>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</si>
  <si>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</si>
  <si>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</si>
  <si>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</si>
  <si>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</si>
  <si>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</si>
  <si>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</si>
  <si>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</si>
  <si>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</si>
  <si>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</si>
  <si>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</si>
  <si>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</si>
  <si>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</si>
  <si>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</si>
  <si>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</si>
  <si>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</si>
  <si>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</si>
  <si>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</si>
  <si>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</si>
  <si>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</si>
  <si>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</si>
  <si>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</si>
  <si>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</si>
  <si>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</si>
  <si>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</si>
  <si>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</si>
  <si>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</si>
  <si>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</si>
  <si>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</si>
  <si>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</si>
  <si>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</si>
  <si>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</si>
  <si>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</si>
  <si>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</si>
  <si>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</si>
  <si>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</si>
  <si>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</si>
  <si>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</si>
  <si>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</si>
  <si>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</si>
  <si>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</si>
  <si>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</si>
  <si>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</si>
  <si>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</si>
  <si>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</si>
  <si>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</si>
  <si>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</si>
  <si>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</si>
  <si>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</si>
  <si>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</si>
  <si>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</si>
  <si>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</si>
  <si>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</si>
  <si>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</si>
  <si>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</si>
  <si>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</si>
  <si>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</si>
  <si>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</si>
  <si>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</si>
  <si>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</si>
  <si>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</si>
  <si>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</si>
  <si>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</si>
  <si>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</si>
  <si>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</si>
  <si>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</si>
  <si>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</si>
  <si>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</si>
  <si>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</si>
  <si>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</si>
  <si>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</si>
  <si>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</si>
  <si>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</si>
  <si>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</si>
  <si>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</si>
  <si>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</si>
  <si>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</si>
  <si>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</si>
  <si>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</si>
  <si>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</si>
  <si>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</si>
  <si>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</si>
  <si>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</si>
  <si>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</si>
  <si>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</si>
  <si>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</si>
  <si>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</si>
  <si>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</si>
  <si>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</si>
  <si>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</si>
  <si>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</si>
  <si>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</si>
  <si>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</si>
  <si>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</si>
  <si>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</si>
  <si>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</si>
  <si>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</si>
  <si>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</si>
  <si>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</si>
  <si>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</si>
  <si>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</si>
  <si>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</si>
  <si>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</si>
  <si>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</si>
  <si>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</si>
  <si>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</si>
  <si>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</si>
  <si>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</si>
  <si>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</si>
  <si>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</si>
  <si>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</si>
  <si>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</si>
  <si>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</si>
  <si>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</si>
  <si>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</si>
  <si>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</si>
  <si>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</si>
  <si>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</si>
  <si>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</si>
  <si>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</si>
  <si>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</si>
  <si>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</si>
  <si>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</si>
  <si>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</si>
  <si>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</si>
  <si>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</si>
  <si>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</si>
  <si>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</si>
  <si>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</si>
  <si>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</si>
  <si>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</si>
  <si>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</si>
  <si>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</si>
  <si>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</si>
  <si>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</si>
  <si>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</si>
  <si>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</si>
  <si>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</si>
  <si>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</si>
  <si>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</si>
  <si>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</si>
  <si>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</si>
  <si>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</si>
  <si>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</si>
  <si>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</si>
  <si>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</si>
  <si>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</si>
  <si>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</si>
  <si>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</si>
  <si>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</si>
  <si>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</si>
  <si>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</si>
  <si>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</si>
  <si>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</si>
  <si>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</si>
  <si>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</si>
  <si>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</si>
  <si>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</si>
  <si>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</si>
  <si>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</si>
  <si>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</si>
  <si>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</si>
  <si>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</si>
  <si>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</si>
  <si>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</si>
  <si>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Вывод объектов инвестиционной деятельности (мощностей) из эксплуатации в 2019 году</t>
  </si>
  <si>
    <t xml:space="preserve">Факт           </t>
  </si>
  <si>
    <t>1,6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</si>
  <si>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</si>
  <si>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</si>
  <si>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</si>
  <si>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</si>
  <si>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</si>
  <si>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</si>
  <si>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</si>
  <si>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</si>
  <si>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</si>
  <si>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</si>
  <si>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</si>
  <si>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</si>
  <si>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</si>
  <si>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</si>
  <si>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</si>
  <si>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</si>
  <si>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</si>
  <si>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</si>
  <si>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</si>
  <si>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</si>
  <si>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</si>
  <si>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</si>
  <si>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</si>
  <si>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</si>
  <si>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</si>
  <si>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</si>
  <si>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</si>
  <si>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</si>
  <si>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</si>
  <si>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</si>
  <si>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</si>
  <si>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</si>
  <si>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</si>
  <si>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</si>
  <si>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</si>
  <si>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</si>
  <si>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</si>
  <si>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</si>
  <si>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</si>
  <si>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Год раскрытия информации:     2020 год</t>
  </si>
  <si>
    <t>Год раскрытия информации: 2020  год</t>
  </si>
  <si>
    <t>Год раскрытия информации: 2020 год</t>
  </si>
  <si>
    <t xml:space="preserve">в прогнозных ценах соответствующих лет </t>
  </si>
  <si>
    <t>Резервный фонд</t>
  </si>
  <si>
    <t>Финансирование капитальных вложений 2020 года , млн. рублей (с НДС)</t>
  </si>
  <si>
    <t xml:space="preserve">Фактический объем финансирования капитальных вложений на  01.01. 2020 года , млн. рублей 
(с НДС) </t>
  </si>
  <si>
    <t xml:space="preserve">Всего  2020 год </t>
  </si>
  <si>
    <t xml:space="preserve">Остаток освоения капитальных вложений 
на  01.01. 2020 года ,  
млн. рублей 
(без НДС) </t>
  </si>
  <si>
    <t>Освоение капитальных вложений 2020 года</t>
  </si>
  <si>
    <t>Принятие основных средств и нематериальных активов к бухгалтерскому учету в    2020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</si>
  <si>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</si>
  <si>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Ввод объектов инвестиционной деятельности (мощностей)  в эксплуатацию в 2020  году</t>
  </si>
  <si>
    <t>Освоение капитальных вложений 2020 года , млн. рублей (без НДС)</t>
  </si>
  <si>
    <t xml:space="preserve">                    Год раскрытия (предоставления) информации:     2020 год</t>
  </si>
  <si>
    <t>Приобретение вакуумного выключателя для модернизации ячейки К-37 ГПП "РЭАЗ"</t>
  </si>
  <si>
    <t>К_20/00005</t>
  </si>
  <si>
    <t xml:space="preserve">Мероприятия по созданию и развитию информационно-вычислительного комплекса </t>
  </si>
  <si>
    <t>К_20/00007</t>
  </si>
  <si>
    <t>Приобретение  автомобиля Toyota Camry</t>
  </si>
  <si>
    <t>К_20/00006</t>
  </si>
  <si>
    <t xml:space="preserve">Фактический объем освоения капитальных вложений на  01.01. 2020 года  в прогнозных ценах соответствующих лет, млн. рублей 
(без НДС) </t>
  </si>
  <si>
    <t>Федеральный закон № 223 ФЗ и Положение о закупках МУП г. Россошь "ГЭС"</t>
  </si>
  <si>
    <t>ВЛ-0,4 кВ</t>
  </si>
  <si>
    <t xml:space="preserve">Отчетный год                             1 квартал 2020 года </t>
  </si>
  <si>
    <t>Реконструкция ВЛ-0,4 кВ по ул. Р. Люксембург (1А,2Б) от ТП-28</t>
  </si>
  <si>
    <t>К_20/00010</t>
  </si>
  <si>
    <t>Реконструкция ВЛ-0,4 кВ по ул. Р. Люксембург (1-33) от ТП-28</t>
  </si>
  <si>
    <t>К_20/00011</t>
  </si>
  <si>
    <t>Реконструкция ВЛ-0,4 кВ по ул. Достоевского (147-151, 157) от ТП-741</t>
  </si>
  <si>
    <t>К_20/00012</t>
  </si>
  <si>
    <t>Реконструкция ВЛ-0,4 кВ по ул. Менделеева (1-45) от ТП-9</t>
  </si>
  <si>
    <t>К_20/00013</t>
  </si>
  <si>
    <t>Реконструкция ВЛ-0,4 кВ по ул. Транспортная (1-23а) от ТП-9</t>
  </si>
  <si>
    <t>К_20/00014</t>
  </si>
  <si>
    <t>Реконструкция ВЛ-0,4 кВ по пер. Павлова (4-6,9-15) от ТП-9</t>
  </si>
  <si>
    <t>К_20/00015</t>
  </si>
  <si>
    <t>Реконструкция ВЛ-0,4 кВ по ул. Р. Люксембург (61-77) от ТП-9</t>
  </si>
  <si>
    <t>К_20/00016</t>
  </si>
  <si>
    <t>Реконструкция ВЛ-0,4 кВ по ул. Пятилетки (17-33, 40-58) от ТП-9</t>
  </si>
  <si>
    <t>К_20/00017</t>
  </si>
  <si>
    <t>Реконструкция ВЛ-0,4 кВ по ул. Р.Люксембург (114-148) от ТП-9</t>
  </si>
  <si>
    <t>К_20/00018</t>
  </si>
  <si>
    <t>Реконструкция ВЛ-0,4 кВ по ул. Пятилетки (1-13, 20-38) от ТП-9</t>
  </si>
  <si>
    <t>К_20/00019</t>
  </si>
  <si>
    <t>Реконструкция ВЛ-0,4 кВ по ул. Маршака (39-57) от ТП-129</t>
  </si>
  <si>
    <t>К_20/00020</t>
  </si>
  <si>
    <t>Реконструкция ВЛ-0,4 кВ по ул. Маршака (73-65) от ТП-129</t>
  </si>
  <si>
    <t>К_20/00021</t>
  </si>
  <si>
    <t>Реконструкция ВЛ-0,4 кВ по ул. Маршака (37-41г) от ТП-129</t>
  </si>
  <si>
    <t>К_20/00022</t>
  </si>
  <si>
    <t>Реконструкция ВЛ-0,4 кВ по ул. Полевая (1-7) от ТП-730</t>
  </si>
  <si>
    <t>К_20/00023</t>
  </si>
  <si>
    <t>Реконструкция ВЛ-0,4 кВ по пер. Сосновый (1,2а,3,5) от ТП-16</t>
  </si>
  <si>
    <t>К_20/00024</t>
  </si>
  <si>
    <t>Реконструкция ВЛ-0,4 кВ по ул. Курчатова (33-49,56-64) от ТП-122</t>
  </si>
  <si>
    <t>К_20/00025</t>
  </si>
  <si>
    <t>Реконструкция ВЛ-0,4 кВ по ул. Макарова (5-21) от ТП-16</t>
  </si>
  <si>
    <t>К_20/00026</t>
  </si>
  <si>
    <t>Реконструкция ВЛ-0,4 кВ по ул. Феоктистова (5-27) от ТП-201</t>
  </si>
  <si>
    <t>К_20/00027</t>
  </si>
  <si>
    <t>Реконструкция ВЛ-0,4 кВ по ул. Гоголя (19-33) от ТП-735</t>
  </si>
  <si>
    <t>К_20/00028</t>
  </si>
  <si>
    <t>Реконструкция ВЛ-0,4 кВ по ул. К. Маркса (182-202) от ТП-735</t>
  </si>
  <si>
    <t>К_20/00029</t>
  </si>
  <si>
    <t>Реконструкция ВЛ-0,4 кВ по ул. Пролетарская (26-40) от ТП-56</t>
  </si>
  <si>
    <t>К_20/00030</t>
  </si>
  <si>
    <t>Реконструкция ВЛ-0,4 кВ по ул. Маяковского (1-17) от ТП-225</t>
  </si>
  <si>
    <t>К_20/00031</t>
  </si>
  <si>
    <t>Реконструкция ВЛ-0,4 кВ по ул. Малиновского (18-38) от ТП-80</t>
  </si>
  <si>
    <t>К_20/00032</t>
  </si>
  <si>
    <t>Реконструкция ВЛ-0,4 кВ по пер. Лесной (5-21) от ТП-111</t>
  </si>
  <si>
    <t>К_20/00033</t>
  </si>
  <si>
    <t>Реконструкция ВЛ-0,4 кВ по ул. Василевского (36-46) от ТП-111</t>
  </si>
  <si>
    <t>К_20/00034</t>
  </si>
  <si>
    <t>Реконструкция ВЛ-0,4 кВ по ул. Юбилейная (3-19) от ТП-111</t>
  </si>
  <si>
    <t>К_20/00035</t>
  </si>
  <si>
    <t>Реконструкция ВЛ-0,4 кВ по ул. Василевского (48,50,52) от ТП-111</t>
  </si>
  <si>
    <t>К_20/00036</t>
  </si>
  <si>
    <t>Реконструкция ВЛ-0,4 кВ по ул. Панфилова (1-31) от ТП-218</t>
  </si>
  <si>
    <t>К_20/00037</t>
  </si>
  <si>
    <t>Реконструкция ВЛ-0,4 кВ по ул. Чапаева (1г-7) от ТП-9</t>
  </si>
  <si>
    <t>К_20/00038</t>
  </si>
  <si>
    <t>Реконструкция ВЛ-0,4 кВ по ул. Кирпичная (2-28) от ТП-31</t>
  </si>
  <si>
    <t>К_20/00039</t>
  </si>
  <si>
    <t>Реконструкция ВЛ-0,4 кВ по ул. Кирпичная (19-41) от ТП-31</t>
  </si>
  <si>
    <t>К_20/00040</t>
  </si>
  <si>
    <t>Реконструкция ВЛ-0,4 кВ по ул. Толбухина (38а-66) от ТП-31</t>
  </si>
  <si>
    <t>К_20/00041</t>
  </si>
  <si>
    <t>Реконструкция ВЛ-0,4 кВ по ул. Феоктистова (22-46) от ТП-201</t>
  </si>
  <si>
    <t>К_20/00042</t>
  </si>
  <si>
    <t>Приобретение оборудования запланировано        на 4 квартал 2020</t>
  </si>
  <si>
    <t>Утвержденные плановые значения показателей приведены в соответствии с  приказом  ДЖКХ и Э ВО от 30.07.2020 № 123</t>
  </si>
  <si>
    <t>Утвержденные плановые значения показателей приведены в соответствии с  приказом  ДЖКХ и Э ВО от  30.07.2020 № 123</t>
  </si>
  <si>
    <t>Утвержденные плановые значения показателей приведены в соответствии с   приказом  ДЖКХ и Э ВО от  30.07.2020 № 123</t>
  </si>
  <si>
    <t>Утвержденные плановые значения показателей приведены в соответствии с    приказом  ДЖКХ и Э ВО от  30.07.2020 № 123</t>
  </si>
  <si>
    <t>Утвержденные плановые значения показателей приведены в соответствии с  приказом  ДЖКХ и Э ВО от 2 30.07.2020 № 123</t>
  </si>
  <si>
    <t>Утвержденные плановые значения показателей приведены в соответствии с приказом  ДЖКХ и Э ВО от  30.07.2020 № 123</t>
  </si>
  <si>
    <t>Остаток финансирования капитальных вложений 
на  01.01. 2020 года   в прогнозных ценах соответствующих лет,  млн. рублей (с НДС)  4-5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</si>
  <si>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</si>
  <si>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 xml:space="preserve">млн. рублей 
 (с НДС) </t>
  </si>
  <si>
    <t>Приобретение оборудования запланировано на 4 квартал 2020</t>
  </si>
  <si>
    <t xml:space="preserve">в базисном уровне цен   </t>
  </si>
  <si>
    <t>млн. рублей  
 (без НДС)</t>
  </si>
  <si>
    <t xml:space="preserve">%   </t>
  </si>
  <si>
    <t xml:space="preserve">в ед. измерений </t>
  </si>
  <si>
    <t xml:space="preserve">в процентах, % </t>
  </si>
  <si>
    <t>млн. рублей 
 (без НДС)</t>
  </si>
  <si>
    <t xml:space="preserve">%  </t>
  </si>
  <si>
    <t>Отчет о реализации инвестиционной программы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</si>
  <si>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</si>
  <si>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</si>
  <si>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Отчет об исполнении инвестиционной программы  Муниципального унитарного предприятия городского поселения город Россошь "Городские электрические сети"</t>
  </si>
  <si>
    <t>Инвестиционная программа  Муниципального унитарного предприятия городского поселения город Россошь "Городские электрические сети"</t>
  </si>
  <si>
    <t>Заявленная мощность***/фактическая мощность всего, в том числе:</t>
  </si>
  <si>
    <t>за   3 квартал  2020 года</t>
  </si>
  <si>
    <t>за 3  квартал  2020 года</t>
  </si>
  <si>
    <t>за 3 квартал  2020 года</t>
  </si>
  <si>
    <t>за 3  квартал 2020 года</t>
  </si>
  <si>
    <t xml:space="preserve">Отчетный год                            3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</si>
</sst>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  <numFmt numFmtId="171" formatCode="#,##0.000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2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10" fillId="0" borderId="0"/>
    <xf numFmtId="0" fontId="9" fillId="0" borderId="0"/>
    <xf numFmtId="0" fontId="33" fillId="0" borderId="0"/>
    <xf numFmtId="0" fontId="33" fillId="0" borderId="0"/>
    <xf numFmtId="43" fontId="9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7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164" fontId="45" fillId="0" borderId="0" applyFont="0" applyFill="0" applyBorder="0" applyAlignment="0" applyProtection="0"/>
    <xf numFmtId="0" fontId="36" fillId="0" borderId="0"/>
    <xf numFmtId="0" fontId="1" fillId="0" borderId="0"/>
    <xf numFmtId="0" fontId="36" fillId="0" borderId="0"/>
  </cellStyleXfs>
  <cellXfs count="456">
    <xf numFmtId="0" fontId="0" fillId="0" borderId="0" xfId="0"/>
    <xf numFmtId="0" fontId="30" fillId="0" borderId="0" xfId="44" applyFont="1" applyFill="1" applyBorder="1"/>
    <xf numFmtId="0" fontId="10" fillId="0" borderId="0" xfId="37" applyFont="1"/>
    <xf numFmtId="0" fontId="10" fillId="0" borderId="0" xfId="37" applyFont="1" applyFill="1"/>
    <xf numFmtId="0" fontId="10" fillId="0" borderId="0" xfId="37" applyFont="1" applyBorder="1"/>
    <xf numFmtId="0" fontId="10" fillId="0" borderId="0" xfId="37" applyFont="1" applyFill="1" applyBorder="1"/>
    <xf numFmtId="0" fontId="10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10" fillId="0" borderId="0" xfId="107" applyFont="1"/>
    <xf numFmtId="0" fontId="28" fillId="0" borderId="0" xfId="36" applyFont="1"/>
    <xf numFmtId="0" fontId="41" fillId="0" borderId="0" xfId="36" applyFont="1"/>
    <xf numFmtId="0" fontId="35" fillId="0" borderId="0" xfId="55" applyFont="1" applyAlignment="1">
      <alignment vertical="center"/>
    </xf>
    <xf numFmtId="0" fontId="10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10" fillId="0" borderId="0" xfId="0" applyFont="1" applyFill="1"/>
    <xf numFmtId="0" fontId="34" fillId="0" borderId="0" xfId="37" applyFont="1" applyAlignment="1">
      <alignment horizontal="right"/>
    </xf>
    <xf numFmtId="0" fontId="10" fillId="0" borderId="0" xfId="0" applyFont="1" applyFill="1" applyAlignment="1"/>
    <xf numFmtId="0" fontId="10" fillId="24" borderId="0" xfId="37" applyFont="1" applyFill="1"/>
    <xf numFmtId="0" fontId="42" fillId="0" borderId="0" xfId="36" applyFont="1"/>
    <xf numFmtId="0" fontId="10" fillId="24" borderId="0" xfId="57" applyFont="1" applyFill="1"/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10" fillId="24" borderId="0" xfId="57" applyFont="1" applyFill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indent="1"/>
    </xf>
    <xf numFmtId="0" fontId="43" fillId="0" borderId="30" xfId="57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indent="3"/>
    </xf>
    <xf numFmtId="0" fontId="10" fillId="0" borderId="10" xfId="57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horizontal="left" vertical="center" wrapText="1" indent="7"/>
    </xf>
    <xf numFmtId="0" fontId="10" fillId="0" borderId="11" xfId="57" applyFont="1" applyFill="1" applyBorder="1" applyAlignment="1">
      <alignment horizontal="left" vertical="center" indent="3"/>
    </xf>
    <xf numFmtId="0" fontId="43" fillId="0" borderId="38" xfId="57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3"/>
    </xf>
    <xf numFmtId="0" fontId="43" fillId="0" borderId="31" xfId="57" applyFont="1" applyFill="1" applyBorder="1" applyAlignment="1">
      <alignment horizontal="center" vertical="center"/>
    </xf>
    <xf numFmtId="0" fontId="43" fillId="0" borderId="42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5"/>
    </xf>
    <xf numFmtId="0" fontId="10" fillId="0" borderId="32" xfId="57" applyFont="1" applyFill="1" applyBorder="1" applyAlignment="1">
      <alignment horizontal="left" vertical="center" indent="5"/>
    </xf>
    <xf numFmtId="0" fontId="43" fillId="0" borderId="30" xfId="5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57" applyFont="1" applyFill="1" applyBorder="1" applyAlignment="1">
      <alignment horizontal="left" vertical="center" indent="7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32" xfId="57" applyFont="1" applyFill="1" applyBorder="1" applyAlignment="1">
      <alignment horizontal="left" vertical="center" wrapText="1" indent="3"/>
    </xf>
    <xf numFmtId="0" fontId="10" fillId="0" borderId="0" xfId="57" applyFont="1" applyFill="1" applyAlignment="1">
      <alignment wrapText="1"/>
    </xf>
    <xf numFmtId="0" fontId="43" fillId="0" borderId="0" xfId="57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</xf>
    <xf numFmtId="0" fontId="10" fillId="0" borderId="0" xfId="57" applyFont="1" applyFill="1"/>
    <xf numFmtId="0" fontId="50" fillId="24" borderId="0" xfId="57" applyFont="1" applyFill="1"/>
    <xf numFmtId="0" fontId="37" fillId="0" borderId="0" xfId="55" applyFont="1"/>
    <xf numFmtId="0" fontId="10" fillId="0" borderId="0" xfId="280" applyFont="1" applyFill="1" applyAlignment="1">
      <alignment horizontal="left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2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4" fillId="0" borderId="0" xfId="37" applyFont="1" applyFill="1" applyBorder="1" applyAlignment="1">
      <alignment vertical="center"/>
    </xf>
    <xf numFmtId="0" fontId="34" fillId="0" borderId="0" xfId="37" applyFont="1" applyFill="1" applyBorder="1" applyAlignment="1">
      <alignment vertical="center" wrapText="1"/>
    </xf>
    <xf numFmtId="0" fontId="10" fillId="0" borderId="15" xfId="28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49" fontId="43" fillId="0" borderId="15" xfId="57" applyNumberFormat="1" applyFont="1" applyFill="1" applyBorder="1" applyAlignment="1">
      <alignment horizontal="left" vertical="center"/>
    </xf>
    <xf numFmtId="0" fontId="34" fillId="0" borderId="21" xfId="46" applyFont="1" applyFill="1" applyBorder="1" applyAlignment="1"/>
    <xf numFmtId="0" fontId="34" fillId="0" borderId="0" xfId="46" applyFont="1" applyFill="1" applyBorder="1" applyAlignment="1"/>
    <xf numFmtId="0" fontId="50" fillId="0" borderId="10" xfId="57" applyFont="1" applyFill="1" applyBorder="1" applyAlignment="1">
      <alignment horizontal="center" vertical="center" wrapText="1"/>
    </xf>
    <xf numFmtId="0" fontId="50" fillId="0" borderId="18" xfId="57" applyFont="1" applyFill="1" applyBorder="1" applyAlignment="1">
      <alignment horizontal="center" vertical="center" wrapText="1"/>
    </xf>
    <xf numFmtId="0" fontId="50" fillId="0" borderId="24" xfId="57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/>
    </xf>
    <xf numFmtId="1" fontId="50" fillId="0" borderId="12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/>
    </xf>
    <xf numFmtId="0" fontId="50" fillId="0" borderId="10" xfId="37" applyNumberFormat="1" applyFont="1" applyFill="1" applyBorder="1" applyAlignment="1">
      <alignment horizontal="left" vertical="top" wrapText="1"/>
    </xf>
    <xf numFmtId="1" fontId="50" fillId="0" borderId="24" xfId="37" applyNumberFormat="1" applyFont="1" applyFill="1" applyBorder="1" applyAlignment="1">
      <alignment horizontal="left" vertical="top" wrapText="1"/>
    </xf>
    <xf numFmtId="0" fontId="50" fillId="0" borderId="10" xfId="37" applyFont="1" applyFill="1" applyBorder="1" applyAlignment="1">
      <alignment horizontal="left" vertical="top" wrapText="1"/>
    </xf>
    <xf numFmtId="0" fontId="50" fillId="0" borderId="12" xfId="37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55" applyFont="1" applyFill="1" applyBorder="1" applyAlignment="1">
      <alignment horizontal="left" vertical="top" wrapText="1"/>
    </xf>
    <xf numFmtId="0" fontId="50" fillId="0" borderId="10" xfId="46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center" textRotation="90" wrapText="1"/>
    </xf>
    <xf numFmtId="0" fontId="43" fillId="0" borderId="10" xfId="37" applyNumberFormat="1" applyFont="1" applyFill="1" applyBorder="1" applyAlignment="1">
      <alignment horizontal="center" vertical="center" wrapText="1"/>
    </xf>
    <xf numFmtId="0" fontId="43" fillId="0" borderId="10" xfId="37" applyNumberFormat="1" applyFont="1" applyFill="1" applyBorder="1" applyAlignment="1">
      <alignment horizontal="center" vertical="center"/>
    </xf>
    <xf numFmtId="165" fontId="50" fillId="0" borderId="10" xfId="37" applyNumberFormat="1" applyFont="1" applyFill="1" applyBorder="1" applyAlignment="1">
      <alignment horizontal="center" vertical="center"/>
    </xf>
    <xf numFmtId="2" fontId="50" fillId="0" borderId="10" xfId="37" applyNumberFormat="1" applyFont="1" applyFill="1" applyBorder="1" applyAlignment="1">
      <alignment horizontal="center" vertical="center"/>
    </xf>
    <xf numFmtId="1" fontId="50" fillId="0" borderId="18" xfId="37" applyNumberFormat="1" applyFont="1" applyFill="1" applyBorder="1" applyAlignment="1">
      <alignment horizontal="center" vertical="center" wrapText="1"/>
    </xf>
    <xf numFmtId="2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0" fontId="59" fillId="0" borderId="10" xfId="55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/>
    </xf>
    <xf numFmtId="0" fontId="50" fillId="0" borderId="10" xfId="37" applyFont="1" applyFill="1" applyBorder="1" applyAlignment="1">
      <alignment horizontal="left" vertical="center" wrapText="1"/>
    </xf>
    <xf numFmtId="165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vertical="center" wrapText="1"/>
    </xf>
    <xf numFmtId="0" fontId="50" fillId="0" borderId="24" xfId="37" applyFont="1" applyFill="1" applyBorder="1" applyAlignment="1">
      <alignment vertical="center" wrapText="1"/>
    </xf>
    <xf numFmtId="0" fontId="43" fillId="0" borderId="10" xfId="45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16" fontId="43" fillId="0" borderId="10" xfId="45" applyNumberFormat="1" applyFont="1" applyFill="1" applyBorder="1" applyAlignment="1">
      <alignment horizontal="center" vertical="center"/>
    </xf>
    <xf numFmtId="0" fontId="50" fillId="0" borderId="10" xfId="45" applyFont="1" applyFill="1" applyBorder="1" applyAlignment="1">
      <alignment horizontal="center" vertical="center"/>
    </xf>
    <xf numFmtId="165" fontId="50" fillId="0" borderId="10" xfId="45" applyNumberFormat="1" applyFont="1" applyFill="1" applyBorder="1" applyAlignment="1">
      <alignment horizontal="center" vertical="center"/>
    </xf>
    <xf numFmtId="2" fontId="50" fillId="0" borderId="10" xfId="45" applyNumberFormat="1" applyFont="1" applyFill="1" applyBorder="1" applyAlignment="1">
      <alignment horizontal="center" vertical="center"/>
    </xf>
    <xf numFmtId="1" fontId="50" fillId="0" borderId="10" xfId="45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left" vertical="center" wrapText="1"/>
    </xf>
    <xf numFmtId="0" fontId="50" fillId="0" borderId="24" xfId="37" applyFont="1" applyFill="1" applyBorder="1" applyAlignment="1">
      <alignment horizontal="left" vertical="center" wrapText="1"/>
    </xf>
    <xf numFmtId="0" fontId="50" fillId="0" borderId="10" xfId="37" applyFont="1" applyFill="1" applyBorder="1" applyAlignment="1">
      <alignment horizontal="center"/>
    </xf>
    <xf numFmtId="0" fontId="50" fillId="0" borderId="10" xfId="37" applyFont="1" applyFill="1" applyBorder="1" applyAlignment="1">
      <alignment horizontal="left" wrapText="1"/>
    </xf>
    <xf numFmtId="0" fontId="43" fillId="0" borderId="11" xfId="45" applyFont="1" applyFill="1" applyBorder="1" applyAlignment="1">
      <alignment horizontal="center" vertical="center"/>
    </xf>
    <xf numFmtId="14" fontId="43" fillId="0" borderId="11" xfId="45" applyNumberFormat="1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/>
    </xf>
    <xf numFmtId="165" fontId="50" fillId="0" borderId="11" xfId="45" applyNumberFormat="1" applyFont="1" applyFill="1" applyBorder="1" applyAlignment="1">
      <alignment horizontal="center" vertical="center"/>
    </xf>
    <xf numFmtId="0" fontId="50" fillId="0" borderId="11" xfId="37" applyFont="1" applyFill="1" applyBorder="1" applyAlignment="1">
      <alignment horizontal="center" vertical="center" wrapText="1"/>
    </xf>
    <xf numFmtId="0" fontId="60" fillId="0" borderId="10" xfId="45" applyFont="1" applyFill="1" applyBorder="1" applyAlignment="1">
      <alignment horizontal="center" vertical="center"/>
    </xf>
    <xf numFmtId="2" fontId="60" fillId="0" borderId="10" xfId="45" applyNumberFormat="1" applyFont="1" applyFill="1" applyBorder="1" applyAlignment="1">
      <alignment horizontal="center" vertical="center"/>
    </xf>
    <xf numFmtId="0" fontId="58" fillId="24" borderId="10" xfId="55" applyFont="1" applyFill="1" applyBorder="1" applyAlignment="1">
      <alignment vertical="center" wrapText="1"/>
    </xf>
    <xf numFmtId="0" fontId="50" fillId="0" borderId="10" xfId="36" applyFont="1" applyBorder="1" applyAlignment="1">
      <alignment wrapText="1"/>
    </xf>
    <xf numFmtId="49" fontId="50" fillId="0" borderId="10" xfId="55" applyNumberFormat="1" applyFont="1" applyFill="1" applyBorder="1" applyAlignment="1">
      <alignment horizontal="center" vertical="center"/>
    </xf>
    <xf numFmtId="0" fontId="43" fillId="0" borderId="12" xfId="57" applyFont="1" applyFill="1" applyBorder="1" applyAlignment="1">
      <alignment horizontal="center" vertical="center"/>
    </xf>
    <xf numFmtId="165" fontId="60" fillId="0" borderId="10" xfId="45" applyNumberFormat="1" applyFont="1" applyFill="1" applyBorder="1" applyAlignment="1">
      <alignment horizontal="center" vertical="center"/>
    </xf>
    <xf numFmtId="165" fontId="50" fillId="0" borderId="10" xfId="55" applyNumberFormat="1" applyFont="1" applyFill="1" applyBorder="1" applyAlignment="1">
      <alignment horizontal="center" vertical="center"/>
    </xf>
    <xf numFmtId="43" fontId="50" fillId="0" borderId="10" xfId="624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49" fontId="47" fillId="0" borderId="39" xfId="57" applyNumberFormat="1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 wrapText="1"/>
    </xf>
    <xf numFmtId="0" fontId="47" fillId="0" borderId="40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0" fontId="48" fillId="0" borderId="31" xfId="57" applyFont="1" applyFill="1" applyBorder="1" applyAlignment="1">
      <alignment horizontal="center" vertical="center"/>
    </xf>
    <xf numFmtId="43" fontId="50" fillId="0" borderId="10" xfId="57" applyNumberFormat="1" applyFont="1" applyFill="1" applyBorder="1" applyAlignment="1">
      <alignment horizontal="center" vertical="center" wrapText="1"/>
    </xf>
    <xf numFmtId="43" fontId="50" fillId="0" borderId="30" xfId="57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3" fontId="50" fillId="0" borderId="11" xfId="57" applyNumberFormat="1" applyFont="1" applyFill="1" applyBorder="1" applyAlignment="1">
      <alignment horizontal="center" vertical="center" wrapText="1"/>
    </xf>
    <xf numFmtId="43" fontId="50" fillId="0" borderId="38" xfId="57" applyNumberFormat="1" applyFont="1" applyFill="1" applyBorder="1" applyAlignment="1">
      <alignment horizontal="center" vertical="center" wrapText="1"/>
    </xf>
    <xf numFmtId="0" fontId="50" fillId="0" borderId="30" xfId="57" applyFont="1" applyFill="1" applyBorder="1" applyAlignment="1">
      <alignment horizontal="center" vertical="center"/>
    </xf>
    <xf numFmtId="0" fontId="50" fillId="0" borderId="32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168" fontId="50" fillId="0" borderId="10" xfId="37" applyNumberFormat="1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 wrapText="1"/>
    </xf>
    <xf numFmtId="1" fontId="50" fillId="0" borderId="11" xfId="45" applyNumberFormat="1" applyFont="1" applyFill="1" applyBorder="1" applyAlignment="1">
      <alignment horizontal="center" vertical="center"/>
    </xf>
    <xf numFmtId="1" fontId="60" fillId="0" borderId="10" xfId="45" applyNumberFormat="1" applyFont="1" applyFill="1" applyBorder="1" applyAlignment="1">
      <alignment horizontal="center" vertical="center"/>
    </xf>
    <xf numFmtId="43" fontId="50" fillId="0" borderId="18" xfId="57" applyNumberFormat="1" applyFont="1" applyFill="1" applyBorder="1" applyAlignment="1">
      <alignment horizontal="center" vertical="center" wrapText="1"/>
    </xf>
    <xf numFmtId="168" fontId="50" fillId="0" borderId="10" xfId="37" applyNumberFormat="1" applyFont="1" applyFill="1" applyBorder="1" applyAlignment="1">
      <alignment horizontal="center" vertical="center" wrapText="1"/>
    </xf>
    <xf numFmtId="1" fontId="50" fillId="0" borderId="10" xfId="55" applyNumberFormat="1" applyFont="1" applyFill="1" applyBorder="1" applyAlignment="1">
      <alignment horizontal="center" vertical="center"/>
    </xf>
    <xf numFmtId="1" fontId="59" fillId="0" borderId="10" xfId="55" applyNumberFormat="1" applyFont="1" applyFill="1" applyBorder="1" applyAlignment="1">
      <alignment horizontal="center" vertical="center"/>
    </xf>
    <xf numFmtId="1" fontId="50" fillId="0" borderId="10" xfId="46" applyNumberFormat="1" applyFont="1" applyFill="1" applyBorder="1" applyAlignment="1">
      <alignment horizontal="center" vertical="center"/>
    </xf>
    <xf numFmtId="0" fontId="50" fillId="0" borderId="40" xfId="57" applyFont="1" applyFill="1" applyBorder="1" applyAlignment="1">
      <alignment horizontal="center" vertical="center"/>
    </xf>
    <xf numFmtId="0" fontId="50" fillId="0" borderId="13" xfId="57" applyFont="1" applyFill="1" applyBorder="1" applyAlignment="1">
      <alignment horizontal="center" vertical="center" wrapText="1"/>
    </xf>
    <xf numFmtId="0" fontId="50" fillId="0" borderId="15" xfId="57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/>
    </xf>
    <xf numFmtId="168" fontId="50" fillId="0" borderId="10" xfId="624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8" fontId="50" fillId="0" borderId="32" xfId="0" applyNumberFormat="1" applyFont="1" applyFill="1" applyBorder="1" applyAlignment="1">
      <alignment horizontal="center" vertical="center"/>
    </xf>
    <xf numFmtId="168" fontId="50" fillId="0" borderId="11" xfId="0" applyNumberFormat="1" applyFont="1" applyFill="1" applyBorder="1" applyAlignment="1">
      <alignment horizontal="center" vertical="center"/>
    </xf>
    <xf numFmtId="49" fontId="50" fillId="0" borderId="12" xfId="55" applyNumberFormat="1" applyFont="1" applyFill="1" applyBorder="1" applyAlignment="1">
      <alignment horizontal="left" vertical="center" wrapText="1"/>
    </xf>
    <xf numFmtId="0" fontId="50" fillId="0" borderId="12" xfId="37" applyFont="1" applyFill="1" applyBorder="1" applyAlignment="1">
      <alignment horizontal="left" vertical="center" wrapText="1"/>
    </xf>
    <xf numFmtId="0" fontId="50" fillId="0" borderId="0" xfId="45" applyFont="1" applyFill="1" applyBorder="1" applyAlignment="1">
      <alignment horizontal="center" vertical="center"/>
    </xf>
    <xf numFmtId="165" fontId="50" fillId="0" borderId="18" xfId="37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textRotation="90"/>
    </xf>
    <xf numFmtId="0" fontId="51" fillId="0" borderId="10" xfId="55" applyFont="1" applyFill="1" applyBorder="1" applyAlignment="1">
      <alignment horizontal="center" vertical="center" textRotation="90" wrapText="1"/>
    </xf>
    <xf numFmtId="0" fontId="43" fillId="0" borderId="10" xfId="55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/>
    </xf>
    <xf numFmtId="49" fontId="43" fillId="0" borderId="10" xfId="55" applyNumberFormat="1" applyFont="1" applyFill="1" applyBorder="1" applyAlignment="1">
      <alignment horizontal="center"/>
    </xf>
    <xf numFmtId="0" fontId="50" fillId="0" borderId="10" xfId="55" applyFont="1" applyFill="1" applyBorder="1" applyAlignment="1">
      <alignment horizontal="center"/>
    </xf>
    <xf numFmtId="0" fontId="50" fillId="0" borderId="10" xfId="55" applyFont="1" applyFill="1" applyBorder="1"/>
    <xf numFmtId="0" fontId="10" fillId="0" borderId="26" xfId="0" applyFont="1" applyFill="1" applyBorder="1" applyAlignment="1">
      <alignment vertical="center" wrapText="1"/>
    </xf>
    <xf numFmtId="168" fontId="50" fillId="0" borderId="10" xfId="57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 indent="1"/>
    </xf>
    <xf numFmtId="0" fontId="43" fillId="0" borderId="27" xfId="57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68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68" fontId="50" fillId="0" borderId="13" xfId="0" applyNumberFormat="1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43" fontId="50" fillId="0" borderId="31" xfId="624" applyNumberFormat="1" applyFont="1" applyFill="1" applyBorder="1" applyAlignment="1">
      <alignment horizontal="center" vertical="center"/>
    </xf>
    <xf numFmtId="169" fontId="50" fillId="0" borderId="13" xfId="57" applyNumberFormat="1" applyFont="1" applyFill="1" applyBorder="1" applyAlignment="1">
      <alignment horizontal="center" vertical="center" wrapText="1"/>
    </xf>
    <xf numFmtId="169" fontId="50" fillId="0" borderId="10" xfId="57" applyNumberFormat="1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3" fillId="0" borderId="27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/>
    </xf>
    <xf numFmtId="0" fontId="50" fillId="0" borderId="27" xfId="57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49" fontId="43" fillId="0" borderId="39" xfId="0" applyNumberFormat="1" applyFont="1" applyFill="1" applyBorder="1" applyAlignment="1">
      <alignment horizontal="center" vertical="center"/>
    </xf>
    <xf numFmtId="49" fontId="43" fillId="0" borderId="29" xfId="57" applyNumberFormat="1" applyFont="1" applyFill="1" applyBorder="1" applyAlignment="1">
      <alignment horizontal="center" vertical="center"/>
    </xf>
    <xf numFmtId="49" fontId="43" fillId="0" borderId="39" xfId="57" applyNumberFormat="1" applyFont="1" applyFill="1" applyBorder="1" applyAlignment="1">
      <alignment horizontal="center" vertical="center"/>
    </xf>
    <xf numFmtId="0" fontId="43" fillId="0" borderId="14" xfId="57" applyFont="1" applyFill="1" applyBorder="1" applyAlignment="1">
      <alignment horizontal="center" vertical="center"/>
    </xf>
    <xf numFmtId="168" fontId="50" fillId="0" borderId="13" xfId="57" applyNumberFormat="1" applyFont="1" applyFill="1" applyBorder="1" applyAlignment="1">
      <alignment horizontal="center" vertical="center"/>
    </xf>
    <xf numFmtId="168" fontId="50" fillId="0" borderId="12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68" fontId="50" fillId="0" borderId="50" xfId="0" applyNumberFormat="1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18" xfId="57" applyFont="1" applyFill="1" applyBorder="1" applyAlignment="1">
      <alignment horizontal="center" vertical="center"/>
    </xf>
    <xf numFmtId="43" fontId="50" fillId="0" borderId="48" xfId="57" applyNumberFormat="1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right"/>
    </xf>
    <xf numFmtId="0" fontId="34" fillId="0" borderId="0" xfId="37" applyFont="1" applyFill="1" applyAlignment="1">
      <alignment horizontal="right" vertical="center"/>
    </xf>
    <xf numFmtId="0" fontId="34" fillId="0" borderId="0" xfId="37" applyFont="1" applyFill="1" applyAlignment="1">
      <alignment horizontal="right"/>
    </xf>
    <xf numFmtId="168" fontId="60" fillId="0" borderId="10" xfId="45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10" fillId="0" borderId="0" xfId="57" applyFont="1" applyFill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2" xfId="55" applyFont="1" applyFill="1" applyBorder="1" applyAlignment="1">
      <alignment horizontal="left" vertical="center" wrapText="1"/>
    </xf>
    <xf numFmtId="49" fontId="10" fillId="0" borderId="10" xfId="55" applyNumberFormat="1" applyFont="1" applyFill="1" applyBorder="1" applyAlignment="1">
      <alignment horizontal="center" vertical="center"/>
    </xf>
    <xf numFmtId="0" fontId="10" fillId="0" borderId="12" xfId="36" applyFont="1" applyFill="1" applyBorder="1" applyAlignment="1">
      <alignment vertical="center" wrapText="1"/>
    </xf>
    <xf numFmtId="0" fontId="10" fillId="0" borderId="12" xfId="36" applyFont="1" applyFill="1" applyBorder="1" applyAlignment="1">
      <alignment horizontal="center" vertical="center"/>
    </xf>
    <xf numFmtId="0" fontId="10" fillId="0" borderId="0" xfId="37" applyFont="1" applyFill="1" applyBorder="1" applyAlignment="1">
      <alignment vertical="center"/>
    </xf>
    <xf numFmtId="2" fontId="59" fillId="0" borderId="10" xfId="55" applyNumberFormat="1" applyFont="1" applyFill="1" applyBorder="1" applyAlignment="1">
      <alignment horizontal="center" vertical="center"/>
    </xf>
    <xf numFmtId="2" fontId="50" fillId="0" borderId="10" xfId="55" applyNumberFormat="1" applyFont="1" applyFill="1" applyBorder="1" applyAlignment="1">
      <alignment horizontal="center" vertical="center"/>
    </xf>
    <xf numFmtId="2" fontId="50" fillId="0" borderId="10" xfId="46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0" fillId="0" borderId="21" xfId="57" applyFont="1" applyFill="1" applyBorder="1" applyAlignment="1">
      <alignment horizontal="center" vertical="center"/>
    </xf>
    <xf numFmtId="0" fontId="50" fillId="0" borderId="29" xfId="57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 wrapText="1"/>
    </xf>
    <xf numFmtId="0" fontId="50" fillId="0" borderId="24" xfId="57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43" fillId="0" borderId="10" xfId="36" applyFont="1" applyBorder="1" applyAlignment="1">
      <alignment horizontal="center" vertical="center" wrapText="1"/>
    </xf>
    <xf numFmtId="0" fontId="57" fillId="24" borderId="10" xfId="55" applyFont="1" applyFill="1" applyBorder="1" applyAlignment="1">
      <alignment horizontal="center" vertical="center" wrapText="1"/>
    </xf>
    <xf numFmtId="0" fontId="32" fillId="0" borderId="0" xfId="55" applyFont="1" applyFill="1" applyAlignment="1">
      <alignment vertical="center"/>
    </xf>
    <xf numFmtId="0" fontId="52" fillId="0" borderId="0" xfId="55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3" fillId="0" borderId="10" xfId="37" applyFont="1" applyFill="1" applyBorder="1" applyAlignment="1">
      <alignment horizontal="left" vertical="center" wrapText="1"/>
    </xf>
    <xf numFmtId="49" fontId="43" fillId="0" borderId="10" xfId="55" applyNumberFormat="1" applyFont="1" applyFill="1" applyBorder="1" applyAlignment="1">
      <alignment horizontal="center" vertical="center"/>
    </xf>
    <xf numFmtId="49" fontId="43" fillId="0" borderId="12" xfId="55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2" xfId="55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35" fillId="0" borderId="0" xfId="55" applyFont="1" applyFill="1" applyAlignment="1">
      <alignment vertic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0" xfId="37" applyFont="1" applyFill="1" applyAlignment="1"/>
    <xf numFmtId="49" fontId="43" fillId="0" borderId="0" xfId="57" applyNumberFormat="1" applyFont="1" applyFill="1" applyAlignment="1">
      <alignment horizontal="center" vertical="center"/>
    </xf>
    <xf numFmtId="0" fontId="50" fillId="0" borderId="13" xfId="57" applyFont="1" applyFill="1" applyBorder="1" applyAlignment="1">
      <alignment horizontal="center" vertical="center"/>
    </xf>
    <xf numFmtId="170" fontId="50" fillId="0" borderId="21" xfId="57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justify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/>
    </xf>
    <xf numFmtId="0" fontId="50" fillId="0" borderId="0" xfId="57" applyFont="1" applyFill="1"/>
    <xf numFmtId="0" fontId="44" fillId="0" borderId="0" xfId="58" applyFont="1" applyFill="1" applyAlignment="1">
      <alignment vertical="center" wrapText="1"/>
    </xf>
    <xf numFmtId="0" fontId="35" fillId="0" borderId="0" xfId="0" applyFont="1" applyFill="1" applyAlignment="1">
      <alignment horizontal="justify"/>
    </xf>
    <xf numFmtId="0" fontId="33" fillId="0" borderId="0" xfId="623" applyFont="1" applyFill="1" applyAlignment="1">
      <alignment vertical="center"/>
    </xf>
    <xf numFmtId="0" fontId="10" fillId="0" borderId="21" xfId="37" applyFont="1" applyFill="1" applyBorder="1"/>
    <xf numFmtId="0" fontId="43" fillId="0" borderId="30" xfId="45" applyFont="1" applyFill="1" applyBorder="1" applyAlignment="1">
      <alignment horizontal="center" vertical="center" textRotation="90" wrapText="1"/>
    </xf>
    <xf numFmtId="14" fontId="43" fillId="0" borderId="10" xfId="45" applyNumberFormat="1" applyFont="1" applyFill="1" applyBorder="1" applyAlignment="1">
      <alignment horizontal="center" vertical="center"/>
    </xf>
    <xf numFmtId="168" fontId="50" fillId="0" borderId="10" xfId="45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 wrapText="1"/>
    </xf>
    <xf numFmtId="0" fontId="60" fillId="0" borderId="0" xfId="44" applyFont="1" applyFill="1" applyBorder="1"/>
    <xf numFmtId="0" fontId="10" fillId="0" borderId="0" xfId="45" applyFont="1" applyFill="1" applyBorder="1" applyAlignment="1">
      <alignment vertical="center"/>
    </xf>
    <xf numFmtId="171" fontId="50" fillId="0" borderId="12" xfId="626" applyNumberFormat="1" applyFont="1" applyFill="1" applyBorder="1" applyAlignment="1">
      <alignment horizontal="center" vertical="center"/>
    </xf>
    <xf numFmtId="0" fontId="50" fillId="0" borderId="12" xfId="36" applyFont="1" applyFill="1" applyBorder="1" applyAlignment="1">
      <alignment vertical="center" wrapText="1"/>
    </xf>
    <xf numFmtId="0" fontId="43" fillId="0" borderId="11" xfId="45" applyFont="1" applyFill="1" applyBorder="1" applyAlignment="1">
      <alignment horizontal="left" vertical="center"/>
    </xf>
    <xf numFmtId="0" fontId="43" fillId="0" borderId="12" xfId="36" applyFont="1" applyFill="1" applyBorder="1" applyAlignment="1">
      <alignment vertical="center" wrapText="1"/>
    </xf>
    <xf numFmtId="0" fontId="43" fillId="0" borderId="12" xfId="36" applyFont="1" applyFill="1" applyBorder="1" applyAlignment="1">
      <alignment horizontal="center" vertical="center"/>
    </xf>
    <xf numFmtId="1" fontId="50" fillId="0" borderId="0" xfId="45" applyNumberFormat="1" applyFont="1" applyFill="1" applyBorder="1" applyAlignment="1">
      <alignment horizontal="center" vertical="center"/>
    </xf>
    <xf numFmtId="2" fontId="50" fillId="0" borderId="11" xfId="45" applyNumberFormat="1" applyFont="1" applyFill="1" applyBorder="1" applyAlignment="1">
      <alignment horizontal="center" vertical="center"/>
    </xf>
    <xf numFmtId="168" fontId="50" fillId="0" borderId="11" xfId="45" applyNumberFormat="1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left" vertical="center" wrapText="1"/>
    </xf>
    <xf numFmtId="2" fontId="50" fillId="0" borderId="0" xfId="45" applyNumberFormat="1" applyFont="1" applyFill="1" applyBorder="1" applyAlignment="1">
      <alignment horizontal="center" vertical="center"/>
    </xf>
    <xf numFmtId="0" fontId="50" fillId="0" borderId="0" xfId="37" applyFont="1" applyFill="1"/>
    <xf numFmtId="0" fontId="50" fillId="0" borderId="0" xfId="37" applyFont="1" applyFill="1" applyBorder="1"/>
    <xf numFmtId="0" fontId="32" fillId="0" borderId="0" xfId="55" applyFont="1" applyFill="1" applyAlignment="1">
      <alignment vertical="top"/>
    </xf>
    <xf numFmtId="0" fontId="10" fillId="0" borderId="0" xfId="37" applyNumberFormat="1" applyFont="1" applyFill="1"/>
    <xf numFmtId="0" fontId="55" fillId="0" borderId="0" xfId="55" applyFont="1" applyFill="1" applyAlignment="1">
      <alignment vertical="center"/>
    </xf>
    <xf numFmtId="0" fontId="50" fillId="0" borderId="10" xfId="45" applyFont="1" applyFill="1" applyBorder="1" applyAlignment="1">
      <alignment horizontal="center" vertical="center" wrapText="1"/>
    </xf>
    <xf numFmtId="0" fontId="37" fillId="0" borderId="0" xfId="55" applyFont="1" applyFill="1"/>
    <xf numFmtId="0" fontId="32" fillId="0" borderId="0" xfId="55" applyFont="1" applyFill="1" applyBorder="1" applyAlignment="1">
      <alignment horizontal="center" vertical="center" wrapText="1"/>
    </xf>
    <xf numFmtId="0" fontId="37" fillId="0" borderId="0" xfId="55" applyFont="1" applyFill="1" applyBorder="1"/>
    <xf numFmtId="1" fontId="50" fillId="0" borderId="0" xfId="55" applyNumberFormat="1" applyFont="1" applyFill="1" applyBorder="1" applyAlignment="1">
      <alignment horizontal="center" vertical="center"/>
    </xf>
    <xf numFmtId="49" fontId="50" fillId="0" borderId="0" xfId="55" applyNumberFormat="1" applyFont="1" applyFill="1" applyBorder="1" applyAlignment="1">
      <alignment horizontal="center" vertical="center"/>
    </xf>
    <xf numFmtId="0" fontId="51" fillId="0" borderId="0" xfId="55" applyFont="1" applyFill="1"/>
    <xf numFmtId="0" fontId="51" fillId="0" borderId="0" xfId="55" applyFont="1" applyFill="1" applyBorder="1"/>
    <xf numFmtId="49" fontId="50" fillId="0" borderId="23" xfId="55" applyNumberFormat="1" applyFont="1" applyFill="1" applyBorder="1" applyAlignment="1">
      <alignment horizontal="center" vertical="center"/>
    </xf>
    <xf numFmtId="0" fontId="51" fillId="0" borderId="0" xfId="55" applyFont="1" applyFill="1" applyAlignment="1">
      <alignment vertical="center"/>
    </xf>
    <xf numFmtId="0" fontId="10" fillId="0" borderId="0" xfId="55" applyFont="1" applyFill="1"/>
    <xf numFmtId="0" fontId="43" fillId="0" borderId="10" xfId="55" applyFont="1" applyFill="1" applyBorder="1" applyAlignment="1">
      <alignment horizontal="left" vertical="center" wrapText="1"/>
    </xf>
    <xf numFmtId="0" fontId="43" fillId="0" borderId="12" xfId="55" applyFont="1" applyFill="1" applyBorder="1" applyAlignment="1">
      <alignment horizontal="center" vertical="center"/>
    </xf>
    <xf numFmtId="0" fontId="62" fillId="0" borderId="0" xfId="55" applyFont="1" applyFill="1" applyBorder="1" applyAlignment="1">
      <alignment horizontal="left" vertical="center" wrapText="1"/>
    </xf>
    <xf numFmtId="0" fontId="43" fillId="0" borderId="0" xfId="55" applyFont="1" applyFill="1" applyBorder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0" borderId="11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3" fillId="0" borderId="24" xfId="37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21" xfId="37" applyFont="1" applyFill="1" applyBorder="1" applyAlignment="1">
      <alignment horizontal="center"/>
    </xf>
    <xf numFmtId="0" fontId="43" fillId="0" borderId="11" xfId="37" applyFont="1" applyFill="1" applyBorder="1" applyAlignment="1">
      <alignment horizontal="center" vertical="center" textRotation="90" wrapText="1"/>
    </xf>
    <xf numFmtId="0" fontId="43" fillId="0" borderId="13" xfId="37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0" xfId="37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10" fillId="0" borderId="0" xfId="55" applyFont="1" applyFill="1" applyAlignment="1">
      <alignment horizontal="center" vertical="center"/>
    </xf>
    <xf numFmtId="0" fontId="10" fillId="0" borderId="0" xfId="37" applyFont="1" applyFill="1" applyAlignment="1">
      <alignment horizontal="center"/>
    </xf>
    <xf numFmtId="0" fontId="34" fillId="0" borderId="0" xfId="55" applyFont="1" applyFill="1" applyAlignment="1">
      <alignment horizontal="center" vertical="center"/>
    </xf>
    <xf numFmtId="0" fontId="10" fillId="0" borderId="21" xfId="37" applyFont="1" applyFill="1" applyBorder="1" applyAlignment="1">
      <alignment horizontal="center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2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9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23" xfId="37" applyFont="1" applyFill="1" applyBorder="1" applyAlignment="1">
      <alignment horizontal="center" vertical="center" wrapText="1"/>
    </xf>
    <xf numFmtId="0" fontId="34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 wrapText="1"/>
    </xf>
    <xf numFmtId="0" fontId="43" fillId="0" borderId="17" xfId="45" applyFont="1" applyFill="1" applyBorder="1" applyAlignment="1">
      <alignment horizontal="center" vertical="center" wrapText="1"/>
    </xf>
    <xf numFmtId="0" fontId="43" fillId="0" borderId="13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2" xfId="45" applyFont="1" applyFill="1" applyBorder="1" applyAlignment="1">
      <alignment horizontal="center" vertical="center"/>
    </xf>
    <xf numFmtId="0" fontId="43" fillId="0" borderId="24" xfId="45" applyFont="1" applyFill="1" applyBorder="1" applyAlignment="1">
      <alignment horizontal="center" vertical="center"/>
    </xf>
    <xf numFmtId="0" fontId="43" fillId="0" borderId="48" xfId="45" applyFont="1" applyFill="1" applyBorder="1" applyAlignment="1">
      <alignment horizontal="center" vertical="center"/>
    </xf>
    <xf numFmtId="0" fontId="43" fillId="0" borderId="10" xfId="45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24" xfId="45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43" fillId="0" borderId="30" xfId="45" applyFont="1" applyFill="1" applyBorder="1" applyAlignment="1">
      <alignment horizontal="center" vertical="center"/>
    </xf>
    <xf numFmtId="0" fontId="43" fillId="0" borderId="15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 wrapText="1"/>
    </xf>
    <xf numFmtId="0" fontId="50" fillId="0" borderId="0" xfId="45" applyFont="1" applyFill="1" applyBorder="1" applyAlignment="1">
      <alignment horizontal="left" vertical="center" wrapText="1"/>
    </xf>
    <xf numFmtId="0" fontId="34" fillId="0" borderId="21" xfId="46" applyFont="1" applyFill="1" applyBorder="1" applyAlignment="1">
      <alignment horizontal="center"/>
    </xf>
    <xf numFmtId="0" fontId="43" fillId="0" borderId="16" xfId="45" applyFont="1" applyFill="1" applyBorder="1" applyAlignment="1">
      <alignment horizontal="center" vertical="center" wrapText="1"/>
    </xf>
    <xf numFmtId="0" fontId="43" fillId="0" borderId="15" xfId="45" applyFont="1" applyFill="1" applyBorder="1" applyAlignment="1">
      <alignment horizontal="center" vertical="center" wrapText="1"/>
    </xf>
    <xf numFmtId="0" fontId="43" fillId="0" borderId="20" xfId="45" applyFont="1" applyFill="1" applyBorder="1" applyAlignment="1">
      <alignment horizontal="center" vertical="center" wrapText="1"/>
    </xf>
    <xf numFmtId="0" fontId="43" fillId="0" borderId="14" xfId="45" applyFont="1" applyFill="1" applyBorder="1" applyAlignment="1">
      <alignment horizontal="center" vertical="center" wrapText="1"/>
    </xf>
    <xf numFmtId="0" fontId="43" fillId="0" borderId="21" xfId="45" applyFont="1" applyFill="1" applyBorder="1" applyAlignment="1">
      <alignment horizontal="center" vertical="center" wrapText="1"/>
    </xf>
    <xf numFmtId="0" fontId="43" fillId="0" borderId="19" xfId="45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 wrapText="1"/>
    </xf>
    <xf numFmtId="0" fontId="43" fillId="0" borderId="16" xfId="45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/>
    </xf>
    <xf numFmtId="0" fontId="43" fillId="0" borderId="20" xfId="45" applyFont="1" applyFill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/>
    </xf>
    <xf numFmtId="0" fontId="43" fillId="0" borderId="21" xfId="45" applyFont="1" applyFill="1" applyBorder="1" applyAlignment="1">
      <alignment horizontal="center" vertical="center"/>
    </xf>
    <xf numFmtId="0" fontId="43" fillId="0" borderId="19" xfId="45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left" vertical="center" wrapText="1"/>
    </xf>
    <xf numFmtId="0" fontId="43" fillId="0" borderId="22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23" xfId="45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 wrapText="1"/>
    </xf>
    <xf numFmtId="0" fontId="10" fillId="0" borderId="0" xfId="55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37" applyFont="1" applyFill="1" applyAlignment="1">
      <alignment horizontal="center" wrapText="1"/>
    </xf>
    <xf numFmtId="0" fontId="51" fillId="0" borderId="10" xfId="625" applyFont="1" applyFill="1" applyBorder="1" applyAlignment="1">
      <alignment horizontal="center" textRotation="90" wrapText="1"/>
    </xf>
    <xf numFmtId="0" fontId="51" fillId="0" borderId="33" xfId="0" applyFont="1" applyFill="1" applyBorder="1" applyAlignment="1">
      <alignment horizontal="center" textRotation="90" wrapText="1"/>
    </xf>
    <xf numFmtId="0" fontId="51" fillId="0" borderId="34" xfId="0" applyFont="1" applyFill="1" applyBorder="1" applyAlignment="1">
      <alignment horizontal="center" textRotation="90" wrapText="1"/>
    </xf>
    <xf numFmtId="0" fontId="32" fillId="0" borderId="0" xfId="55" applyFont="1" applyAlignment="1">
      <alignment horizontal="center" vertical="center"/>
    </xf>
    <xf numFmtId="0" fontId="10" fillId="0" borderId="0" xfId="55" applyFont="1" applyFill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textRotation="90"/>
    </xf>
    <xf numFmtId="1" fontId="51" fillId="0" borderId="10" xfId="625" applyNumberFormat="1" applyFont="1" applyFill="1" applyBorder="1" applyAlignment="1">
      <alignment horizontal="center" textRotation="90" wrapText="1"/>
    </xf>
    <xf numFmtId="0" fontId="51" fillId="0" borderId="12" xfId="55" applyFont="1" applyFill="1" applyBorder="1" applyAlignment="1">
      <alignment horizontal="center" textRotation="90" wrapText="1"/>
    </xf>
    <xf numFmtId="0" fontId="51" fillId="0" borderId="18" xfId="55" applyFont="1" applyFill="1" applyBorder="1" applyAlignment="1">
      <alignment horizontal="center" textRotation="90" wrapText="1"/>
    </xf>
    <xf numFmtId="2" fontId="51" fillId="0" borderId="10" xfId="625" applyNumberFormat="1" applyFont="1" applyFill="1" applyBorder="1" applyAlignment="1">
      <alignment horizontal="center" textRotation="90" wrapText="1"/>
    </xf>
    <xf numFmtId="0" fontId="58" fillId="24" borderId="12" xfId="55" applyFont="1" applyFill="1" applyBorder="1" applyAlignment="1">
      <alignment horizontal="center" vertical="center" wrapText="1"/>
    </xf>
    <xf numFmtId="0" fontId="58" fillId="24" borderId="24" xfId="55" applyFont="1" applyFill="1" applyBorder="1" applyAlignment="1">
      <alignment horizontal="center" vertical="center" wrapText="1"/>
    </xf>
    <xf numFmtId="0" fontId="58" fillId="24" borderId="18" xfId="5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10" fillId="0" borderId="15" xfId="280" applyFont="1" applyFill="1" applyBorder="1" applyAlignment="1">
      <alignment horizontal="left" vertical="center" wrapText="1"/>
    </xf>
    <xf numFmtId="0" fontId="43" fillId="0" borderId="10" xfId="36" applyFont="1" applyBorder="1" applyAlignment="1">
      <alignment horizontal="center" vertical="center" wrapText="1"/>
    </xf>
    <xf numFmtId="0" fontId="10" fillId="0" borderId="0" xfId="36" applyFont="1" applyAlignment="1">
      <alignment horizontal="center" vertical="center" wrapText="1"/>
    </xf>
    <xf numFmtId="0" fontId="57" fillId="24" borderId="10" xfId="55" applyFont="1" applyFill="1" applyBorder="1" applyAlignment="1">
      <alignment horizontal="center" vertical="center" wrapText="1"/>
    </xf>
    <xf numFmtId="0" fontId="46" fillId="0" borderId="0" xfId="57" applyFont="1" applyFill="1" applyAlignment="1">
      <alignment horizontal="center" vertical="center" wrapText="1"/>
    </xf>
    <xf numFmtId="49" fontId="49" fillId="0" borderId="25" xfId="57" applyNumberFormat="1" applyFont="1" applyFill="1" applyBorder="1" applyAlignment="1">
      <alignment horizontal="center" vertical="center" wrapText="1"/>
    </xf>
    <xf numFmtId="49" fontId="49" fillId="0" borderId="29" xfId="57" applyNumberFormat="1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10" xfId="57" applyFont="1" applyFill="1" applyBorder="1" applyAlignment="1">
      <alignment horizontal="center" vertical="center" wrapText="1"/>
    </xf>
    <xf numFmtId="0" fontId="49" fillId="0" borderId="27" xfId="57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 wrapText="1"/>
    </xf>
    <xf numFmtId="0" fontId="49" fillId="0" borderId="45" xfId="57" applyFont="1" applyFill="1" applyBorder="1" applyAlignment="1">
      <alignment horizontal="center" vertical="center" wrapText="1"/>
    </xf>
    <xf numFmtId="0" fontId="49" fillId="0" borderId="28" xfId="57" applyFont="1" applyFill="1" applyBorder="1" applyAlignment="1">
      <alignment horizontal="center" vertical="center" wrapText="1"/>
    </xf>
    <xf numFmtId="0" fontId="49" fillId="0" borderId="46" xfId="57" applyFont="1" applyFill="1" applyBorder="1" applyAlignment="1">
      <alignment horizontal="center" vertical="center" wrapText="1"/>
    </xf>
    <xf numFmtId="0" fontId="50" fillId="0" borderId="47" xfId="57" applyFont="1" applyFill="1" applyBorder="1" applyAlignment="1">
      <alignment horizontal="center" vertical="center" wrapText="1"/>
    </xf>
    <xf numFmtId="0" fontId="50" fillId="0" borderId="42" xfId="57" applyFont="1" applyFill="1" applyBorder="1" applyAlignment="1">
      <alignment horizontal="center" vertical="center" wrapText="1"/>
    </xf>
    <xf numFmtId="0" fontId="54" fillId="0" borderId="0" xfId="57" applyFont="1" applyFill="1" applyAlignment="1">
      <alignment horizontal="center" vertical="center" wrapText="1"/>
    </xf>
    <xf numFmtId="0" fontId="54" fillId="0" borderId="0" xfId="57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center"/>
    </xf>
    <xf numFmtId="49" fontId="64" fillId="0" borderId="45" xfId="57" applyNumberFormat="1" applyFont="1" applyFill="1" applyBorder="1" applyAlignment="1">
      <alignment horizontal="center" vertical="center"/>
    </xf>
    <xf numFmtId="49" fontId="64" fillId="0" borderId="36" xfId="57" applyNumberFormat="1" applyFont="1" applyFill="1" applyBorder="1" applyAlignment="1">
      <alignment horizontal="center" vertical="center"/>
    </xf>
    <xf numFmtId="49" fontId="64" fillId="0" borderId="49" xfId="57" applyNumberFormat="1" applyFont="1" applyFill="1" applyBorder="1" applyAlignment="1">
      <alignment horizontal="center" vertical="center"/>
    </xf>
    <xf numFmtId="49" fontId="64" fillId="0" borderId="33" xfId="57" applyNumberFormat="1" applyFont="1" applyFill="1" applyBorder="1" applyAlignment="1">
      <alignment horizontal="center" vertical="center"/>
    </xf>
    <xf numFmtId="49" fontId="64" fillId="0" borderId="34" xfId="57" applyNumberFormat="1" applyFont="1" applyFill="1" applyBorder="1" applyAlignment="1">
      <alignment horizontal="center" vertical="center"/>
    </xf>
    <xf numFmtId="49" fontId="64" fillId="0" borderId="35" xfId="57" applyNumberFormat="1" applyFont="1" applyFill="1" applyBorder="1" applyAlignment="1">
      <alignment horizontal="center" vertical="center"/>
    </xf>
    <xf numFmtId="0" fontId="46" fillId="0" borderId="43" xfId="57" applyFont="1" applyFill="1" applyBorder="1" applyAlignment="1">
      <alignment horizontal="center" vertical="center" wrapText="1"/>
    </xf>
    <xf numFmtId="0" fontId="46" fillId="0" borderId="0" xfId="57" applyFont="1" applyFill="1" applyBorder="1" applyAlignment="1">
      <alignment horizontal="center" vertical="center" wrapText="1"/>
    </xf>
    <xf numFmtId="0" fontId="46" fillId="0" borderId="44" xfId="57" applyFont="1" applyFill="1" applyBorder="1" applyAlignment="1">
      <alignment horizontal="center" vertical="center" wrapText="1"/>
    </xf>
    <xf numFmtId="49" fontId="43" fillId="0" borderId="0" xfId="57" applyNumberFormat="1" applyFont="1" applyFill="1" applyAlignment="1">
      <alignment horizontal="left" vertical="center" wrapText="1"/>
    </xf>
    <xf numFmtId="0" fontId="43" fillId="0" borderId="0" xfId="57" applyNumberFormat="1" applyFont="1" applyFill="1" applyAlignment="1">
      <alignment horizontal="left" vertical="top" wrapText="1"/>
    </xf>
    <xf numFmtId="0" fontId="10" fillId="0" borderId="45" xfId="57" applyFont="1" applyFill="1" applyBorder="1" applyAlignment="1">
      <alignment horizontal="left" vertical="center" wrapText="1"/>
    </xf>
    <xf numFmtId="0" fontId="10" fillId="0" borderId="28" xfId="57" applyFont="1" applyFill="1" applyBorder="1" applyAlignment="1">
      <alignment horizontal="left" vertical="center" wrapText="1"/>
    </xf>
    <xf numFmtId="49" fontId="43" fillId="0" borderId="0" xfId="57" applyNumberFormat="1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5" fillId="0" borderId="21" xfId="55" applyFont="1" applyFill="1" applyBorder="1" applyAlignment="1">
      <alignment horizontal="center" vertical="center"/>
    </xf>
    <xf numFmtId="0" fontId="37" fillId="0" borderId="0" xfId="55" applyFont="1" applyFill="1" applyAlignment="1">
      <alignment vertical="center"/>
    </xf>
    <xf numFmtId="0" fontId="32" fillId="0" borderId="0" xfId="55" applyFont="1" applyFill="1"/>
    <xf numFmtId="0" fontId="43" fillId="0" borderId="13" xfId="0" applyFont="1" applyFill="1" applyBorder="1" applyAlignment="1">
      <alignment horizontal="center" vertical="center"/>
    </xf>
    <xf numFmtId="2" fontId="50" fillId="0" borderId="24" xfId="57" applyNumberFormat="1" applyFont="1" applyFill="1" applyBorder="1" applyAlignment="1">
      <alignment horizontal="center" vertical="center"/>
    </xf>
    <xf numFmtId="168" fontId="50" fillId="0" borderId="24" xfId="57" applyNumberFormat="1" applyFont="1" applyFill="1" applyBorder="1" applyAlignment="1">
      <alignment horizontal="center" vertical="center"/>
    </xf>
  </cellXfs>
  <cellStyles count="628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1" xfId="626"/>
    <cellStyle name="Обычный 12 2" xfId="48"/>
    <cellStyle name="Обычный 2" xfId="36"/>
    <cellStyle name="Обычный 2 2" xfId="627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view="pageBreakPreview" zoomScale="75" zoomScaleNormal="100" zoomScaleSheetLayoutView="75" workbookViewId="0">
      <selection activeCell="W17" sqref="W17"/>
    </sheetView>
  </sheetViews>
  <sheetFormatPr defaultRowHeight="15.75" x14ac:dyDescent="0.25"/>
  <cols>
    <col min="1" max="1" width="8.25" style="3" customWidth="1"/>
    <col min="2" max="2" width="58.5" style="3" customWidth="1"/>
    <col min="3" max="3" width="13.5" style="3" customWidth="1"/>
    <col min="4" max="4" width="14" style="3" customWidth="1"/>
    <col min="5" max="5" width="12.625" style="3" customWidth="1"/>
    <col min="6" max="6" width="13.75" style="3" customWidth="1"/>
    <col min="7" max="8" width="9.625" style="3" customWidth="1"/>
    <col min="9" max="9" width="7.875" style="3" customWidth="1"/>
    <col min="10" max="10" width="7.75" style="3" customWidth="1"/>
    <col min="11" max="11" width="7.375" style="3" customWidth="1"/>
    <col min="12" max="12" width="7.875" style="3" customWidth="1"/>
    <col min="13" max="13" width="8.75" style="3" customWidth="1"/>
    <col min="14" max="14" width="7" style="3" customWidth="1"/>
    <col min="15" max="15" width="7.25" style="3" customWidth="1"/>
    <col min="16" max="16" width="7.625" style="3" customWidth="1"/>
    <col min="17" max="17" width="14" style="3" customWidth="1"/>
    <col min="18" max="18" width="9.875" style="3" customWidth="1"/>
    <col min="19" max="19" width="7.5" style="3" customWidth="1"/>
    <col min="20" max="20" width="35.875" style="3" customWidth="1"/>
    <col min="21" max="22" width="10.625" style="3" customWidth="1"/>
    <col min="23" max="23" width="12.125" style="3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23" ht="18.75" x14ac:dyDescent="0.25">
      <c r="T1" s="225" t="s">
        <v>854</v>
      </c>
      <c r="V1" s="6"/>
    </row>
    <row r="2" spans="1:23" s="3" customFormat="1" ht="18.75" x14ac:dyDescent="0.3">
      <c r="T2" s="226" t="s">
        <v>0</v>
      </c>
      <c r="V2" s="6"/>
    </row>
    <row r="3" spans="1:23" s="3" customFormat="1" ht="18.75" x14ac:dyDescent="0.3">
      <c r="T3" s="226" t="s">
        <v>899</v>
      </c>
      <c r="V3" s="6"/>
    </row>
    <row r="4" spans="1:23" s="5" customFormat="1" ht="18.75" x14ac:dyDescent="0.3">
      <c r="A4" s="336" t="s">
        <v>883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"/>
      <c r="V4" s="59"/>
    </row>
    <row r="5" spans="1:23" s="5" customFormat="1" ht="18.75" customHeight="1" x14ac:dyDescent="0.3">
      <c r="A5" s="337" t="s">
        <v>1148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57"/>
      <c r="V5" s="57"/>
      <c r="W5" s="57"/>
    </row>
    <row r="6" spans="1:23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</row>
    <row r="7" spans="1:23" s="5" customFormat="1" ht="18.75" customHeight="1" x14ac:dyDescent="0.3">
      <c r="A7" s="337" t="s">
        <v>1143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57"/>
      <c r="V7" s="57"/>
    </row>
    <row r="8" spans="1:23" s="3" customFormat="1" x14ac:dyDescent="0.25">
      <c r="A8" s="332" t="s">
        <v>68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251"/>
      <c r="V8" s="251"/>
    </row>
    <row r="9" spans="1:23" s="3" customFormat="1" x14ac:dyDescent="0.2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</row>
    <row r="10" spans="1:23" s="3" customFormat="1" ht="18.75" x14ac:dyDescent="0.3">
      <c r="A10" s="338" t="s">
        <v>1033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60"/>
      <c r="V10" s="60"/>
    </row>
    <row r="11" spans="1:23" s="3" customFormat="1" ht="18.75" x14ac:dyDescent="0.3">
      <c r="V11" s="226"/>
    </row>
    <row r="12" spans="1:23" s="3" customFormat="1" ht="18.75" x14ac:dyDescent="0.25">
      <c r="A12" s="331" t="s">
        <v>1125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252"/>
      <c r="V12" s="252"/>
    </row>
    <row r="13" spans="1:23" s="3" customFormat="1" ht="20.25" customHeight="1" x14ac:dyDescent="0.25">
      <c r="A13" s="332" t="s">
        <v>153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251"/>
      <c r="V13" s="251"/>
    </row>
    <row r="14" spans="1:23" s="3" customFormat="1" ht="18.75" x14ac:dyDescent="0.3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59"/>
      <c r="V14" s="59"/>
    </row>
    <row r="15" spans="1:23" s="3" customFormat="1" ht="78" customHeight="1" x14ac:dyDescent="0.25">
      <c r="A15" s="327" t="s">
        <v>63</v>
      </c>
      <c r="B15" s="327" t="s">
        <v>18</v>
      </c>
      <c r="C15" s="327" t="s">
        <v>5</v>
      </c>
      <c r="D15" s="333" t="s">
        <v>983</v>
      </c>
      <c r="E15" s="333" t="s">
        <v>1039</v>
      </c>
      <c r="F15" s="333" t="s">
        <v>1131</v>
      </c>
      <c r="G15" s="328" t="s">
        <v>1038</v>
      </c>
      <c r="H15" s="330"/>
      <c r="I15" s="330"/>
      <c r="J15" s="330"/>
      <c r="K15" s="330"/>
      <c r="L15" s="330"/>
      <c r="M15" s="330"/>
      <c r="N15" s="330"/>
      <c r="O15" s="330"/>
      <c r="P15" s="329"/>
      <c r="Q15" s="333" t="s">
        <v>1132</v>
      </c>
      <c r="R15" s="327" t="s">
        <v>850</v>
      </c>
      <c r="S15" s="327"/>
      <c r="T15" s="327" t="s">
        <v>7</v>
      </c>
      <c r="U15" s="5"/>
      <c r="V15" s="5"/>
    </row>
    <row r="16" spans="1:23" s="3" customFormat="1" ht="63.75" customHeight="1" x14ac:dyDescent="0.25">
      <c r="A16" s="327"/>
      <c r="B16" s="327"/>
      <c r="C16" s="327"/>
      <c r="D16" s="334"/>
      <c r="E16" s="334"/>
      <c r="F16" s="334"/>
      <c r="G16" s="328" t="s">
        <v>54</v>
      </c>
      <c r="H16" s="329"/>
      <c r="I16" s="328" t="s">
        <v>72</v>
      </c>
      <c r="J16" s="329"/>
      <c r="K16" s="328" t="s">
        <v>73</v>
      </c>
      <c r="L16" s="329"/>
      <c r="M16" s="328" t="s">
        <v>74</v>
      </c>
      <c r="N16" s="329"/>
      <c r="O16" s="328" t="s">
        <v>75</v>
      </c>
      <c r="P16" s="329"/>
      <c r="Q16" s="334"/>
      <c r="R16" s="327" t="s">
        <v>1133</v>
      </c>
      <c r="S16" s="327" t="s">
        <v>8</v>
      </c>
      <c r="T16" s="327"/>
    </row>
    <row r="17" spans="1:20" s="3" customFormat="1" ht="43.5" customHeight="1" x14ac:dyDescent="0.25">
      <c r="A17" s="327"/>
      <c r="B17" s="327"/>
      <c r="C17" s="327"/>
      <c r="D17" s="335"/>
      <c r="E17" s="335"/>
      <c r="F17" s="335"/>
      <c r="G17" s="316" t="s">
        <v>9</v>
      </c>
      <c r="H17" s="316" t="s">
        <v>10</v>
      </c>
      <c r="I17" s="316" t="s">
        <v>9</v>
      </c>
      <c r="J17" s="316" t="s">
        <v>10</v>
      </c>
      <c r="K17" s="316" t="s">
        <v>9</v>
      </c>
      <c r="L17" s="316" t="s">
        <v>10</v>
      </c>
      <c r="M17" s="316" t="s">
        <v>9</v>
      </c>
      <c r="N17" s="316" t="s">
        <v>10</v>
      </c>
      <c r="O17" s="316" t="s">
        <v>9</v>
      </c>
      <c r="P17" s="316" t="s">
        <v>10</v>
      </c>
      <c r="Q17" s="335"/>
      <c r="R17" s="327"/>
      <c r="S17" s="327"/>
      <c r="T17" s="327"/>
    </row>
    <row r="18" spans="1:20" s="3" customFormat="1" x14ac:dyDescent="0.25">
      <c r="A18" s="316">
        <v>1</v>
      </c>
      <c r="B18" s="316">
        <f t="shared" ref="B18:T18" si="0">A18+1</f>
        <v>2</v>
      </c>
      <c r="C18" s="316">
        <f t="shared" si="0"/>
        <v>3</v>
      </c>
      <c r="D18" s="316">
        <f t="shared" si="0"/>
        <v>4</v>
      </c>
      <c r="E18" s="316">
        <f t="shared" si="0"/>
        <v>5</v>
      </c>
      <c r="F18" s="316">
        <f t="shared" si="0"/>
        <v>6</v>
      </c>
      <c r="G18" s="316">
        <f t="shared" si="0"/>
        <v>7</v>
      </c>
      <c r="H18" s="316">
        <f t="shared" si="0"/>
        <v>8</v>
      </c>
      <c r="I18" s="316">
        <f t="shared" si="0"/>
        <v>9</v>
      </c>
      <c r="J18" s="316">
        <f t="shared" si="0"/>
        <v>10</v>
      </c>
      <c r="K18" s="316">
        <f t="shared" si="0"/>
        <v>11</v>
      </c>
      <c r="L18" s="316">
        <f t="shared" si="0"/>
        <v>12</v>
      </c>
      <c r="M18" s="316">
        <f t="shared" si="0"/>
        <v>13</v>
      </c>
      <c r="N18" s="316">
        <f t="shared" si="0"/>
        <v>14</v>
      </c>
      <c r="O18" s="316">
        <f t="shared" si="0"/>
        <v>15</v>
      </c>
      <c r="P18" s="316">
        <f t="shared" si="0"/>
        <v>16</v>
      </c>
      <c r="Q18" s="316">
        <f t="shared" si="0"/>
        <v>17</v>
      </c>
      <c r="R18" s="316">
        <f t="shared" si="0"/>
        <v>18</v>
      </c>
      <c r="S18" s="316">
        <f t="shared" si="0"/>
        <v>19</v>
      </c>
      <c r="T18" s="316">
        <f t="shared" si="0"/>
        <v>20</v>
      </c>
    </row>
    <row r="19" spans="1:20" s="3" customFormat="1" ht="24" customHeight="1" x14ac:dyDescent="0.25">
      <c r="A19" s="316" t="s">
        <v>982</v>
      </c>
      <c r="B19" s="254" t="s">
        <v>166</v>
      </c>
      <c r="C19" s="316" t="s">
        <v>981</v>
      </c>
      <c r="D19" s="112">
        <f>D21+D25</f>
        <v>13.708000000000002</v>
      </c>
      <c r="E19" s="158">
        <v>0</v>
      </c>
      <c r="F19" s="112">
        <f>F21+F25</f>
        <v>13.708</v>
      </c>
      <c r="G19" s="112">
        <f t="shared" ref="G19:P19" si="1">G21+G25</f>
        <v>13.708</v>
      </c>
      <c r="H19" s="112">
        <f t="shared" si="1"/>
        <v>13.101999999999999</v>
      </c>
      <c r="I19" s="106">
        <f t="shared" si="1"/>
        <v>0</v>
      </c>
      <c r="J19" s="112">
        <f t="shared" si="1"/>
        <v>2.0720000000000001</v>
      </c>
      <c r="K19" s="107">
        <f t="shared" si="1"/>
        <v>1.8</v>
      </c>
      <c r="L19" s="112">
        <f t="shared" si="1"/>
        <v>10.882999999999999</v>
      </c>
      <c r="M19" s="112">
        <f t="shared" si="1"/>
        <v>4.4870000000000001</v>
      </c>
      <c r="N19" s="112">
        <f t="shared" si="1"/>
        <v>0.14699999999999999</v>
      </c>
      <c r="O19" s="112">
        <f t="shared" si="1"/>
        <v>7.4209999999999994</v>
      </c>
      <c r="P19" s="112">
        <f t="shared" si="1"/>
        <v>0</v>
      </c>
      <c r="Q19" s="112">
        <f>F19-H19</f>
        <v>0.60600000000000165</v>
      </c>
      <c r="R19" s="112">
        <f t="shared" ref="R19" si="2">H19-G19</f>
        <v>-0.60600000000000165</v>
      </c>
      <c r="S19" s="162">
        <f>R19/G19*100</f>
        <v>-4.420776189086677</v>
      </c>
      <c r="T19" s="107" t="s">
        <v>981</v>
      </c>
    </row>
    <row r="20" spans="1:20" s="3" customFormat="1" x14ac:dyDescent="0.25">
      <c r="A20" s="316" t="s">
        <v>911</v>
      </c>
      <c r="B20" s="254" t="s">
        <v>912</v>
      </c>
      <c r="C20" s="316" t="s">
        <v>913</v>
      </c>
      <c r="D20" s="112" t="s">
        <v>981</v>
      </c>
      <c r="E20" s="158" t="s">
        <v>981</v>
      </c>
      <c r="F20" s="112" t="s">
        <v>981</v>
      </c>
      <c r="G20" s="107" t="s">
        <v>981</v>
      </c>
      <c r="H20" s="107" t="s">
        <v>981</v>
      </c>
      <c r="I20" s="107" t="s">
        <v>981</v>
      </c>
      <c r="J20" s="107" t="s">
        <v>981</v>
      </c>
      <c r="K20" s="107" t="s">
        <v>981</v>
      </c>
      <c r="L20" s="107" t="s">
        <v>981</v>
      </c>
      <c r="M20" s="107" t="s">
        <v>981</v>
      </c>
      <c r="N20" s="112" t="s">
        <v>981</v>
      </c>
      <c r="O20" s="107" t="s">
        <v>981</v>
      </c>
      <c r="P20" s="107" t="s">
        <v>981</v>
      </c>
      <c r="Q20" s="107" t="s">
        <v>981</v>
      </c>
      <c r="R20" s="112" t="s">
        <v>981</v>
      </c>
      <c r="S20" s="162" t="s">
        <v>981</v>
      </c>
      <c r="T20" s="107" t="s">
        <v>981</v>
      </c>
    </row>
    <row r="21" spans="1:20" s="3" customFormat="1" ht="24" customHeight="1" x14ac:dyDescent="0.25">
      <c r="A21" s="316" t="s">
        <v>914</v>
      </c>
      <c r="B21" s="254" t="s">
        <v>915</v>
      </c>
      <c r="C21" s="316" t="s">
        <v>913</v>
      </c>
      <c r="D21" s="112">
        <f>D47</f>
        <v>11.908000000000001</v>
      </c>
      <c r="E21" s="158">
        <v>0</v>
      </c>
      <c r="F21" s="112">
        <f>F47</f>
        <v>11.907999999999999</v>
      </c>
      <c r="G21" s="112">
        <f t="shared" ref="G21:P21" si="3">G47</f>
        <v>11.907999999999999</v>
      </c>
      <c r="H21" s="112">
        <f t="shared" si="3"/>
        <v>11.187999999999999</v>
      </c>
      <c r="I21" s="106">
        <f t="shared" si="3"/>
        <v>0</v>
      </c>
      <c r="J21" s="112">
        <f t="shared" si="3"/>
        <v>0.158</v>
      </c>
      <c r="K21" s="112">
        <f t="shared" si="3"/>
        <v>0</v>
      </c>
      <c r="L21" s="112">
        <f t="shared" si="3"/>
        <v>10.882999999999999</v>
      </c>
      <c r="M21" s="112">
        <f t="shared" si="3"/>
        <v>4.4870000000000001</v>
      </c>
      <c r="N21" s="112">
        <f t="shared" si="3"/>
        <v>0.14699999999999999</v>
      </c>
      <c r="O21" s="112">
        <f t="shared" si="3"/>
        <v>7.4209999999999994</v>
      </c>
      <c r="P21" s="112">
        <f t="shared" si="3"/>
        <v>0</v>
      </c>
      <c r="Q21" s="112">
        <f>F21-H21</f>
        <v>0.72000000000000064</v>
      </c>
      <c r="R21" s="112">
        <f t="shared" ref="R21" si="4">H21-G21</f>
        <v>-0.72000000000000064</v>
      </c>
      <c r="S21" s="162">
        <f>R21/G21*100</f>
        <v>-6.046355391333563</v>
      </c>
      <c r="T21" s="107" t="s">
        <v>981</v>
      </c>
    </row>
    <row r="22" spans="1:20" s="3" customFormat="1" ht="34.5" customHeight="1" x14ac:dyDescent="0.25">
      <c r="A22" s="316" t="s">
        <v>916</v>
      </c>
      <c r="B22" s="254" t="s">
        <v>917</v>
      </c>
      <c r="C22" s="316" t="s">
        <v>913</v>
      </c>
      <c r="D22" s="107" t="s">
        <v>981</v>
      </c>
      <c r="E22" s="158" t="s">
        <v>981</v>
      </c>
      <c r="F22" s="112" t="s">
        <v>981</v>
      </c>
      <c r="G22" s="107" t="s">
        <v>981</v>
      </c>
      <c r="H22" s="107" t="s">
        <v>981</v>
      </c>
      <c r="I22" s="107" t="s">
        <v>981</v>
      </c>
      <c r="J22" s="107" t="s">
        <v>981</v>
      </c>
      <c r="K22" s="107" t="s">
        <v>981</v>
      </c>
      <c r="L22" s="107" t="s">
        <v>981</v>
      </c>
      <c r="M22" s="107" t="s">
        <v>981</v>
      </c>
      <c r="N22" s="112" t="s">
        <v>981</v>
      </c>
      <c r="O22" s="107" t="s">
        <v>981</v>
      </c>
      <c r="P22" s="107" t="s">
        <v>981</v>
      </c>
      <c r="Q22" s="107" t="s">
        <v>981</v>
      </c>
      <c r="R22" s="112" t="s">
        <v>981</v>
      </c>
      <c r="S22" s="107" t="s">
        <v>981</v>
      </c>
      <c r="T22" s="107" t="s">
        <v>981</v>
      </c>
    </row>
    <row r="23" spans="1:20" s="3" customFormat="1" ht="20.25" customHeight="1" x14ac:dyDescent="0.25">
      <c r="A23" s="316" t="s">
        <v>918</v>
      </c>
      <c r="B23" s="254" t="s">
        <v>919</v>
      </c>
      <c r="C23" s="316" t="s">
        <v>913</v>
      </c>
      <c r="D23" s="107" t="s">
        <v>981</v>
      </c>
      <c r="E23" s="158" t="s">
        <v>981</v>
      </c>
      <c r="F23" s="112" t="s">
        <v>981</v>
      </c>
      <c r="G23" s="107" t="s">
        <v>981</v>
      </c>
      <c r="H23" s="107" t="s">
        <v>981</v>
      </c>
      <c r="I23" s="107" t="s">
        <v>981</v>
      </c>
      <c r="J23" s="107" t="s">
        <v>981</v>
      </c>
      <c r="K23" s="107" t="s">
        <v>981</v>
      </c>
      <c r="L23" s="107" t="s">
        <v>981</v>
      </c>
      <c r="M23" s="107" t="s">
        <v>981</v>
      </c>
      <c r="N23" s="112" t="s">
        <v>981</v>
      </c>
      <c r="O23" s="107" t="s">
        <v>981</v>
      </c>
      <c r="P23" s="107" t="s">
        <v>981</v>
      </c>
      <c r="Q23" s="107" t="s">
        <v>981</v>
      </c>
      <c r="R23" s="112" t="s">
        <v>981</v>
      </c>
      <c r="S23" s="107" t="s">
        <v>981</v>
      </c>
      <c r="T23" s="107" t="s">
        <v>981</v>
      </c>
    </row>
    <row r="24" spans="1:20" s="3" customFormat="1" ht="31.5" customHeight="1" x14ac:dyDescent="0.25">
      <c r="A24" s="316" t="s">
        <v>920</v>
      </c>
      <c r="B24" s="254" t="s">
        <v>921</v>
      </c>
      <c r="C24" s="316" t="s">
        <v>913</v>
      </c>
      <c r="D24" s="107" t="s">
        <v>981</v>
      </c>
      <c r="E24" s="158" t="s">
        <v>981</v>
      </c>
      <c r="F24" s="112" t="s">
        <v>981</v>
      </c>
      <c r="G24" s="107" t="s">
        <v>981</v>
      </c>
      <c r="H24" s="107" t="s">
        <v>981</v>
      </c>
      <c r="I24" s="107" t="s">
        <v>981</v>
      </c>
      <c r="J24" s="107" t="s">
        <v>981</v>
      </c>
      <c r="K24" s="107" t="s">
        <v>981</v>
      </c>
      <c r="L24" s="107" t="s">
        <v>981</v>
      </c>
      <c r="M24" s="107" t="s">
        <v>981</v>
      </c>
      <c r="N24" s="112" t="s">
        <v>981</v>
      </c>
      <c r="O24" s="107" t="s">
        <v>981</v>
      </c>
      <c r="P24" s="107" t="s">
        <v>981</v>
      </c>
      <c r="Q24" s="107" t="s">
        <v>981</v>
      </c>
      <c r="R24" s="112" t="s">
        <v>981</v>
      </c>
      <c r="S24" s="107" t="s">
        <v>981</v>
      </c>
      <c r="T24" s="107" t="s">
        <v>981</v>
      </c>
    </row>
    <row r="25" spans="1:20" s="3" customFormat="1" ht="23.25" customHeight="1" x14ac:dyDescent="0.25">
      <c r="A25" s="316" t="s">
        <v>922</v>
      </c>
      <c r="B25" s="254" t="s">
        <v>923</v>
      </c>
      <c r="C25" s="316" t="s">
        <v>913</v>
      </c>
      <c r="D25" s="112">
        <f>D106</f>
        <v>1.8</v>
      </c>
      <c r="E25" s="158">
        <v>0</v>
      </c>
      <c r="F25" s="112">
        <f>F106</f>
        <v>1.8</v>
      </c>
      <c r="G25" s="107">
        <f t="shared" ref="G25:P25" si="5">G106</f>
        <v>1.8</v>
      </c>
      <c r="H25" s="107">
        <f t="shared" si="5"/>
        <v>1.9139999999999999</v>
      </c>
      <c r="I25" s="106">
        <f t="shared" si="5"/>
        <v>0</v>
      </c>
      <c r="J25" s="112">
        <f t="shared" si="5"/>
        <v>1.9139999999999999</v>
      </c>
      <c r="K25" s="107">
        <f t="shared" si="5"/>
        <v>1.8</v>
      </c>
      <c r="L25" s="107">
        <f t="shared" si="5"/>
        <v>0</v>
      </c>
      <c r="M25" s="107">
        <f t="shared" si="5"/>
        <v>0</v>
      </c>
      <c r="N25" s="106">
        <f t="shared" si="5"/>
        <v>0</v>
      </c>
      <c r="O25" s="106">
        <f t="shared" si="5"/>
        <v>0</v>
      </c>
      <c r="P25" s="112">
        <f t="shared" si="5"/>
        <v>0</v>
      </c>
      <c r="Q25" s="112">
        <f>F25-H25</f>
        <v>-0.11399999999999988</v>
      </c>
      <c r="R25" s="112">
        <f t="shared" ref="R25" si="6">H25-G25</f>
        <v>0.11399999999999988</v>
      </c>
      <c r="S25" s="162">
        <f>R25/G25*100</f>
        <v>6.3333333333333268</v>
      </c>
      <c r="T25" s="107" t="s">
        <v>981</v>
      </c>
    </row>
    <row r="26" spans="1:20" s="3" customFormat="1" x14ac:dyDescent="0.25">
      <c r="A26" s="316" t="s">
        <v>924</v>
      </c>
      <c r="B26" s="254" t="s">
        <v>925</v>
      </c>
      <c r="C26" s="316"/>
      <c r="D26" s="107"/>
      <c r="E26" s="158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s="3" customFormat="1" ht="17.25" customHeight="1" x14ac:dyDescent="0.25">
      <c r="A27" s="316" t="s">
        <v>172</v>
      </c>
      <c r="B27" s="254" t="s">
        <v>926</v>
      </c>
      <c r="C27" s="316" t="s">
        <v>913</v>
      </c>
      <c r="D27" s="107" t="s">
        <v>981</v>
      </c>
      <c r="E27" s="158" t="s">
        <v>981</v>
      </c>
      <c r="F27" s="107" t="s">
        <v>981</v>
      </c>
      <c r="G27" s="107" t="s">
        <v>981</v>
      </c>
      <c r="H27" s="107" t="s">
        <v>981</v>
      </c>
      <c r="I27" s="107" t="s">
        <v>981</v>
      </c>
      <c r="J27" s="107" t="s">
        <v>981</v>
      </c>
      <c r="K27" s="107" t="s">
        <v>981</v>
      </c>
      <c r="L27" s="107" t="s">
        <v>981</v>
      </c>
      <c r="M27" s="107" t="s">
        <v>981</v>
      </c>
      <c r="N27" s="107" t="s">
        <v>981</v>
      </c>
      <c r="O27" s="107" t="s">
        <v>981</v>
      </c>
      <c r="P27" s="107" t="s">
        <v>981</v>
      </c>
      <c r="Q27" s="107" t="s">
        <v>981</v>
      </c>
      <c r="R27" s="107" t="s">
        <v>981</v>
      </c>
      <c r="S27" s="107" t="s">
        <v>981</v>
      </c>
      <c r="T27" s="107" t="s">
        <v>981</v>
      </c>
    </row>
    <row r="28" spans="1:20" s="3" customFormat="1" ht="30.75" customHeight="1" x14ac:dyDescent="0.25">
      <c r="A28" s="316" t="s">
        <v>174</v>
      </c>
      <c r="B28" s="254" t="s">
        <v>927</v>
      </c>
      <c r="C28" s="316" t="s">
        <v>913</v>
      </c>
      <c r="D28" s="107" t="s">
        <v>981</v>
      </c>
      <c r="E28" s="158" t="s">
        <v>981</v>
      </c>
      <c r="F28" s="107" t="s">
        <v>981</v>
      </c>
      <c r="G28" s="107" t="s">
        <v>981</v>
      </c>
      <c r="H28" s="107" t="s">
        <v>981</v>
      </c>
      <c r="I28" s="107" t="s">
        <v>981</v>
      </c>
      <c r="J28" s="107" t="s">
        <v>981</v>
      </c>
      <c r="K28" s="107" t="s">
        <v>981</v>
      </c>
      <c r="L28" s="107" t="s">
        <v>981</v>
      </c>
      <c r="M28" s="107" t="s">
        <v>981</v>
      </c>
      <c r="N28" s="107" t="s">
        <v>981</v>
      </c>
      <c r="O28" s="107" t="s">
        <v>981</v>
      </c>
      <c r="P28" s="107" t="s">
        <v>981</v>
      </c>
      <c r="Q28" s="107" t="s">
        <v>981</v>
      </c>
      <c r="R28" s="107" t="s">
        <v>981</v>
      </c>
      <c r="S28" s="107" t="s">
        <v>981</v>
      </c>
      <c r="T28" s="107" t="s">
        <v>981</v>
      </c>
    </row>
    <row r="29" spans="1:20" s="3" customFormat="1" ht="34.5" customHeight="1" x14ac:dyDescent="0.25">
      <c r="A29" s="316" t="s">
        <v>175</v>
      </c>
      <c r="B29" s="254" t="s">
        <v>928</v>
      </c>
      <c r="C29" s="316" t="s">
        <v>913</v>
      </c>
      <c r="D29" s="107" t="s">
        <v>981</v>
      </c>
      <c r="E29" s="158" t="s">
        <v>981</v>
      </c>
      <c r="F29" s="107" t="s">
        <v>981</v>
      </c>
      <c r="G29" s="107" t="s">
        <v>981</v>
      </c>
      <c r="H29" s="107" t="s">
        <v>981</v>
      </c>
      <c r="I29" s="107" t="s">
        <v>981</v>
      </c>
      <c r="J29" s="107" t="s">
        <v>981</v>
      </c>
      <c r="K29" s="107" t="s">
        <v>981</v>
      </c>
      <c r="L29" s="107" t="s">
        <v>981</v>
      </c>
      <c r="M29" s="107" t="s">
        <v>981</v>
      </c>
      <c r="N29" s="107" t="s">
        <v>981</v>
      </c>
      <c r="O29" s="107" t="s">
        <v>981</v>
      </c>
      <c r="P29" s="107" t="s">
        <v>981</v>
      </c>
      <c r="Q29" s="107" t="s">
        <v>981</v>
      </c>
      <c r="R29" s="107" t="s">
        <v>981</v>
      </c>
      <c r="S29" s="107" t="s">
        <v>981</v>
      </c>
      <c r="T29" s="107" t="s">
        <v>981</v>
      </c>
    </row>
    <row r="30" spans="1:20" s="3" customFormat="1" ht="37.5" customHeight="1" x14ac:dyDescent="0.25">
      <c r="A30" s="316" t="s">
        <v>177</v>
      </c>
      <c r="B30" s="254" t="s">
        <v>929</v>
      </c>
      <c r="C30" s="316" t="s">
        <v>913</v>
      </c>
      <c r="D30" s="107" t="s">
        <v>981</v>
      </c>
      <c r="E30" s="158" t="s">
        <v>981</v>
      </c>
      <c r="F30" s="107" t="s">
        <v>981</v>
      </c>
      <c r="G30" s="107" t="s">
        <v>981</v>
      </c>
      <c r="H30" s="107" t="s">
        <v>981</v>
      </c>
      <c r="I30" s="107" t="s">
        <v>981</v>
      </c>
      <c r="J30" s="107" t="s">
        <v>981</v>
      </c>
      <c r="K30" s="107" t="s">
        <v>981</v>
      </c>
      <c r="L30" s="107" t="s">
        <v>981</v>
      </c>
      <c r="M30" s="107" t="s">
        <v>981</v>
      </c>
      <c r="N30" s="107" t="s">
        <v>981</v>
      </c>
      <c r="O30" s="107" t="s">
        <v>981</v>
      </c>
      <c r="P30" s="107" t="s">
        <v>981</v>
      </c>
      <c r="Q30" s="107" t="s">
        <v>981</v>
      </c>
      <c r="R30" s="107" t="s">
        <v>981</v>
      </c>
      <c r="S30" s="107" t="s">
        <v>981</v>
      </c>
      <c r="T30" s="107" t="s">
        <v>981</v>
      </c>
    </row>
    <row r="31" spans="1:20" s="3" customFormat="1" ht="32.25" customHeight="1" x14ac:dyDescent="0.25">
      <c r="A31" s="316" t="s">
        <v>179</v>
      </c>
      <c r="B31" s="254" t="s">
        <v>930</v>
      </c>
      <c r="C31" s="316" t="s">
        <v>913</v>
      </c>
      <c r="D31" s="107" t="s">
        <v>981</v>
      </c>
      <c r="E31" s="158" t="s">
        <v>981</v>
      </c>
      <c r="F31" s="107" t="s">
        <v>981</v>
      </c>
      <c r="G31" s="107" t="s">
        <v>981</v>
      </c>
      <c r="H31" s="107" t="s">
        <v>981</v>
      </c>
      <c r="I31" s="107" t="s">
        <v>981</v>
      </c>
      <c r="J31" s="107" t="s">
        <v>981</v>
      </c>
      <c r="K31" s="107" t="s">
        <v>981</v>
      </c>
      <c r="L31" s="107" t="s">
        <v>981</v>
      </c>
      <c r="M31" s="107" t="s">
        <v>981</v>
      </c>
      <c r="N31" s="107" t="s">
        <v>981</v>
      </c>
      <c r="O31" s="107" t="s">
        <v>981</v>
      </c>
      <c r="P31" s="107" t="s">
        <v>981</v>
      </c>
      <c r="Q31" s="107" t="s">
        <v>981</v>
      </c>
      <c r="R31" s="107" t="s">
        <v>981</v>
      </c>
      <c r="S31" s="107" t="s">
        <v>981</v>
      </c>
      <c r="T31" s="107" t="s">
        <v>981</v>
      </c>
    </row>
    <row r="32" spans="1:20" s="3" customFormat="1" ht="32.25" customHeight="1" x14ac:dyDescent="0.25">
      <c r="A32" s="316" t="s">
        <v>187</v>
      </c>
      <c r="B32" s="254" t="s">
        <v>931</v>
      </c>
      <c r="C32" s="316" t="s">
        <v>913</v>
      </c>
      <c r="D32" s="107" t="s">
        <v>981</v>
      </c>
      <c r="E32" s="158" t="s">
        <v>981</v>
      </c>
      <c r="F32" s="107" t="s">
        <v>981</v>
      </c>
      <c r="G32" s="107" t="s">
        <v>981</v>
      </c>
      <c r="H32" s="107" t="s">
        <v>981</v>
      </c>
      <c r="I32" s="107" t="s">
        <v>981</v>
      </c>
      <c r="J32" s="107" t="s">
        <v>981</v>
      </c>
      <c r="K32" s="107" t="s">
        <v>981</v>
      </c>
      <c r="L32" s="107" t="s">
        <v>981</v>
      </c>
      <c r="M32" s="107" t="s">
        <v>981</v>
      </c>
      <c r="N32" s="107" t="s">
        <v>981</v>
      </c>
      <c r="O32" s="107" t="s">
        <v>981</v>
      </c>
      <c r="P32" s="107" t="s">
        <v>981</v>
      </c>
      <c r="Q32" s="107" t="s">
        <v>981</v>
      </c>
      <c r="R32" s="107" t="s">
        <v>981</v>
      </c>
      <c r="S32" s="107" t="s">
        <v>981</v>
      </c>
      <c r="T32" s="107" t="s">
        <v>981</v>
      </c>
    </row>
    <row r="33" spans="1:20" s="3" customFormat="1" ht="36.75" customHeight="1" x14ac:dyDescent="0.25">
      <c r="A33" s="316" t="s">
        <v>811</v>
      </c>
      <c r="B33" s="254" t="s">
        <v>932</v>
      </c>
      <c r="C33" s="316" t="s">
        <v>913</v>
      </c>
      <c r="D33" s="107" t="s">
        <v>981</v>
      </c>
      <c r="E33" s="158" t="s">
        <v>981</v>
      </c>
      <c r="F33" s="107" t="s">
        <v>981</v>
      </c>
      <c r="G33" s="107" t="s">
        <v>981</v>
      </c>
      <c r="H33" s="107" t="s">
        <v>981</v>
      </c>
      <c r="I33" s="107" t="s">
        <v>981</v>
      </c>
      <c r="J33" s="107" t="s">
        <v>981</v>
      </c>
      <c r="K33" s="107" t="s">
        <v>981</v>
      </c>
      <c r="L33" s="107" t="s">
        <v>981</v>
      </c>
      <c r="M33" s="107" t="s">
        <v>981</v>
      </c>
      <c r="N33" s="107" t="s">
        <v>981</v>
      </c>
      <c r="O33" s="107" t="s">
        <v>981</v>
      </c>
      <c r="P33" s="107" t="s">
        <v>981</v>
      </c>
      <c r="Q33" s="107" t="s">
        <v>981</v>
      </c>
      <c r="R33" s="107" t="s">
        <v>981</v>
      </c>
      <c r="S33" s="107" t="s">
        <v>981</v>
      </c>
      <c r="T33" s="107" t="s">
        <v>981</v>
      </c>
    </row>
    <row r="34" spans="1:20" s="3" customFormat="1" ht="33.75" customHeight="1" x14ac:dyDescent="0.25">
      <c r="A34" s="316" t="s">
        <v>812</v>
      </c>
      <c r="B34" s="254" t="s">
        <v>933</v>
      </c>
      <c r="C34" s="316" t="s">
        <v>913</v>
      </c>
      <c r="D34" s="107" t="s">
        <v>981</v>
      </c>
      <c r="E34" s="158" t="s">
        <v>981</v>
      </c>
      <c r="F34" s="107" t="s">
        <v>981</v>
      </c>
      <c r="G34" s="107" t="s">
        <v>981</v>
      </c>
      <c r="H34" s="107" t="s">
        <v>981</v>
      </c>
      <c r="I34" s="107" t="s">
        <v>981</v>
      </c>
      <c r="J34" s="107" t="s">
        <v>981</v>
      </c>
      <c r="K34" s="107" t="s">
        <v>981</v>
      </c>
      <c r="L34" s="107" t="s">
        <v>981</v>
      </c>
      <c r="M34" s="107" t="s">
        <v>981</v>
      </c>
      <c r="N34" s="107" t="s">
        <v>981</v>
      </c>
      <c r="O34" s="107" t="s">
        <v>981</v>
      </c>
      <c r="P34" s="107" t="s">
        <v>981</v>
      </c>
      <c r="Q34" s="107" t="s">
        <v>981</v>
      </c>
      <c r="R34" s="107" t="s">
        <v>981</v>
      </c>
      <c r="S34" s="107" t="s">
        <v>981</v>
      </c>
      <c r="T34" s="107" t="s">
        <v>981</v>
      </c>
    </row>
    <row r="35" spans="1:20" s="3" customFormat="1" ht="35.25" customHeight="1" x14ac:dyDescent="0.25">
      <c r="A35" s="316" t="s">
        <v>188</v>
      </c>
      <c r="B35" s="254" t="s">
        <v>934</v>
      </c>
      <c r="C35" s="316" t="s">
        <v>913</v>
      </c>
      <c r="D35" s="107" t="s">
        <v>981</v>
      </c>
      <c r="E35" s="158" t="s">
        <v>981</v>
      </c>
      <c r="F35" s="107" t="s">
        <v>981</v>
      </c>
      <c r="G35" s="107" t="s">
        <v>981</v>
      </c>
      <c r="H35" s="107" t="s">
        <v>981</v>
      </c>
      <c r="I35" s="107" t="s">
        <v>981</v>
      </c>
      <c r="J35" s="107" t="s">
        <v>981</v>
      </c>
      <c r="K35" s="107" t="s">
        <v>981</v>
      </c>
      <c r="L35" s="107" t="s">
        <v>981</v>
      </c>
      <c r="M35" s="107" t="s">
        <v>981</v>
      </c>
      <c r="N35" s="107" t="s">
        <v>981</v>
      </c>
      <c r="O35" s="107" t="s">
        <v>981</v>
      </c>
      <c r="P35" s="107" t="s">
        <v>981</v>
      </c>
      <c r="Q35" s="107" t="s">
        <v>981</v>
      </c>
      <c r="R35" s="107" t="s">
        <v>981</v>
      </c>
      <c r="S35" s="107" t="s">
        <v>981</v>
      </c>
      <c r="T35" s="107" t="s">
        <v>981</v>
      </c>
    </row>
    <row r="36" spans="1:20" s="3" customFormat="1" ht="35.25" customHeight="1" x14ac:dyDescent="0.25">
      <c r="A36" s="316" t="s">
        <v>935</v>
      </c>
      <c r="B36" s="254" t="s">
        <v>936</v>
      </c>
      <c r="C36" s="316" t="s">
        <v>913</v>
      </c>
      <c r="D36" s="107" t="s">
        <v>981</v>
      </c>
      <c r="E36" s="158" t="s">
        <v>981</v>
      </c>
      <c r="F36" s="107" t="s">
        <v>981</v>
      </c>
      <c r="G36" s="107" t="s">
        <v>981</v>
      </c>
      <c r="H36" s="107" t="s">
        <v>981</v>
      </c>
      <c r="I36" s="107" t="s">
        <v>981</v>
      </c>
      <c r="J36" s="107" t="s">
        <v>981</v>
      </c>
      <c r="K36" s="107" t="s">
        <v>981</v>
      </c>
      <c r="L36" s="107" t="s">
        <v>981</v>
      </c>
      <c r="M36" s="107" t="s">
        <v>981</v>
      </c>
      <c r="N36" s="107" t="s">
        <v>981</v>
      </c>
      <c r="O36" s="107" t="s">
        <v>981</v>
      </c>
      <c r="P36" s="107" t="s">
        <v>981</v>
      </c>
      <c r="Q36" s="107" t="s">
        <v>981</v>
      </c>
      <c r="R36" s="107" t="s">
        <v>981</v>
      </c>
      <c r="S36" s="107" t="s">
        <v>981</v>
      </c>
      <c r="T36" s="107" t="s">
        <v>981</v>
      </c>
    </row>
    <row r="37" spans="1:20" s="3" customFormat="1" ht="57.75" customHeight="1" x14ac:dyDescent="0.25">
      <c r="A37" s="316" t="s">
        <v>935</v>
      </c>
      <c r="B37" s="254" t="s">
        <v>937</v>
      </c>
      <c r="C37" s="316" t="s">
        <v>913</v>
      </c>
      <c r="D37" s="107" t="s">
        <v>981</v>
      </c>
      <c r="E37" s="158" t="s">
        <v>981</v>
      </c>
      <c r="F37" s="107" t="s">
        <v>981</v>
      </c>
      <c r="G37" s="107" t="s">
        <v>981</v>
      </c>
      <c r="H37" s="107" t="s">
        <v>981</v>
      </c>
      <c r="I37" s="107" t="s">
        <v>981</v>
      </c>
      <c r="J37" s="107" t="s">
        <v>981</v>
      </c>
      <c r="K37" s="107" t="s">
        <v>981</v>
      </c>
      <c r="L37" s="107" t="s">
        <v>981</v>
      </c>
      <c r="M37" s="107" t="s">
        <v>981</v>
      </c>
      <c r="N37" s="107" t="s">
        <v>981</v>
      </c>
      <c r="O37" s="107" t="s">
        <v>981</v>
      </c>
      <c r="P37" s="107" t="s">
        <v>981</v>
      </c>
      <c r="Q37" s="107" t="s">
        <v>981</v>
      </c>
      <c r="R37" s="107" t="s">
        <v>981</v>
      </c>
      <c r="S37" s="107" t="s">
        <v>981</v>
      </c>
      <c r="T37" s="107" t="s">
        <v>981</v>
      </c>
    </row>
    <row r="38" spans="1:20" s="3" customFormat="1" ht="45.75" customHeight="1" x14ac:dyDescent="0.25">
      <c r="A38" s="316" t="s">
        <v>935</v>
      </c>
      <c r="B38" s="254" t="s">
        <v>938</v>
      </c>
      <c r="C38" s="316" t="s">
        <v>913</v>
      </c>
      <c r="D38" s="107" t="s">
        <v>981</v>
      </c>
      <c r="E38" s="158" t="s">
        <v>981</v>
      </c>
      <c r="F38" s="107" t="s">
        <v>981</v>
      </c>
      <c r="G38" s="107" t="s">
        <v>981</v>
      </c>
      <c r="H38" s="107" t="s">
        <v>981</v>
      </c>
      <c r="I38" s="107" t="s">
        <v>981</v>
      </c>
      <c r="J38" s="107" t="s">
        <v>981</v>
      </c>
      <c r="K38" s="107" t="s">
        <v>981</v>
      </c>
      <c r="L38" s="107" t="s">
        <v>981</v>
      </c>
      <c r="M38" s="107" t="s">
        <v>981</v>
      </c>
      <c r="N38" s="107" t="s">
        <v>981</v>
      </c>
      <c r="O38" s="107" t="s">
        <v>981</v>
      </c>
      <c r="P38" s="107" t="s">
        <v>981</v>
      </c>
      <c r="Q38" s="107" t="s">
        <v>981</v>
      </c>
      <c r="R38" s="107" t="s">
        <v>981</v>
      </c>
      <c r="S38" s="107" t="s">
        <v>981</v>
      </c>
      <c r="T38" s="107" t="s">
        <v>981</v>
      </c>
    </row>
    <row r="39" spans="1:20" s="3" customFormat="1" ht="49.5" customHeight="1" x14ac:dyDescent="0.25">
      <c r="A39" s="316" t="s">
        <v>935</v>
      </c>
      <c r="B39" s="254" t="s">
        <v>939</v>
      </c>
      <c r="C39" s="316" t="s">
        <v>913</v>
      </c>
      <c r="D39" s="107" t="s">
        <v>981</v>
      </c>
      <c r="E39" s="158" t="s">
        <v>981</v>
      </c>
      <c r="F39" s="107" t="s">
        <v>981</v>
      </c>
      <c r="G39" s="107" t="s">
        <v>981</v>
      </c>
      <c r="H39" s="107" t="s">
        <v>981</v>
      </c>
      <c r="I39" s="107" t="s">
        <v>981</v>
      </c>
      <c r="J39" s="107" t="s">
        <v>981</v>
      </c>
      <c r="K39" s="107" t="s">
        <v>981</v>
      </c>
      <c r="L39" s="107" t="s">
        <v>981</v>
      </c>
      <c r="M39" s="107" t="s">
        <v>981</v>
      </c>
      <c r="N39" s="107" t="s">
        <v>981</v>
      </c>
      <c r="O39" s="107" t="s">
        <v>981</v>
      </c>
      <c r="P39" s="107" t="s">
        <v>981</v>
      </c>
      <c r="Q39" s="107" t="s">
        <v>981</v>
      </c>
      <c r="R39" s="107" t="s">
        <v>981</v>
      </c>
      <c r="S39" s="107" t="s">
        <v>981</v>
      </c>
      <c r="T39" s="107" t="s">
        <v>981</v>
      </c>
    </row>
    <row r="40" spans="1:20" s="3" customFormat="1" ht="37.5" customHeight="1" x14ac:dyDescent="0.25">
      <c r="A40" s="316" t="s">
        <v>940</v>
      </c>
      <c r="B40" s="254" t="s">
        <v>936</v>
      </c>
      <c r="C40" s="316" t="s">
        <v>913</v>
      </c>
      <c r="D40" s="107" t="s">
        <v>981</v>
      </c>
      <c r="E40" s="158" t="s">
        <v>981</v>
      </c>
      <c r="F40" s="107" t="s">
        <v>981</v>
      </c>
      <c r="G40" s="107" t="s">
        <v>981</v>
      </c>
      <c r="H40" s="107" t="s">
        <v>981</v>
      </c>
      <c r="I40" s="107" t="s">
        <v>981</v>
      </c>
      <c r="J40" s="107" t="s">
        <v>981</v>
      </c>
      <c r="K40" s="107" t="s">
        <v>981</v>
      </c>
      <c r="L40" s="107" t="s">
        <v>981</v>
      </c>
      <c r="M40" s="107" t="s">
        <v>981</v>
      </c>
      <c r="N40" s="107" t="s">
        <v>981</v>
      </c>
      <c r="O40" s="107" t="s">
        <v>981</v>
      </c>
      <c r="P40" s="107" t="s">
        <v>981</v>
      </c>
      <c r="Q40" s="107" t="s">
        <v>981</v>
      </c>
      <c r="R40" s="107" t="s">
        <v>981</v>
      </c>
      <c r="S40" s="107" t="s">
        <v>981</v>
      </c>
      <c r="T40" s="107" t="s">
        <v>981</v>
      </c>
    </row>
    <row r="41" spans="1:20" s="3" customFormat="1" ht="57" customHeight="1" x14ac:dyDescent="0.25">
      <c r="A41" s="316" t="s">
        <v>940</v>
      </c>
      <c r="B41" s="254" t="s">
        <v>937</v>
      </c>
      <c r="C41" s="316" t="s">
        <v>913</v>
      </c>
      <c r="D41" s="107" t="s">
        <v>981</v>
      </c>
      <c r="E41" s="158" t="s">
        <v>981</v>
      </c>
      <c r="F41" s="107" t="s">
        <v>981</v>
      </c>
      <c r="G41" s="107" t="s">
        <v>981</v>
      </c>
      <c r="H41" s="107" t="s">
        <v>981</v>
      </c>
      <c r="I41" s="107" t="s">
        <v>981</v>
      </c>
      <c r="J41" s="107" t="s">
        <v>981</v>
      </c>
      <c r="K41" s="107" t="s">
        <v>981</v>
      </c>
      <c r="L41" s="107" t="s">
        <v>981</v>
      </c>
      <c r="M41" s="107" t="s">
        <v>981</v>
      </c>
      <c r="N41" s="107" t="s">
        <v>981</v>
      </c>
      <c r="O41" s="107" t="s">
        <v>981</v>
      </c>
      <c r="P41" s="107" t="s">
        <v>981</v>
      </c>
      <c r="Q41" s="107" t="s">
        <v>981</v>
      </c>
      <c r="R41" s="107" t="s">
        <v>981</v>
      </c>
      <c r="S41" s="107" t="s">
        <v>981</v>
      </c>
      <c r="T41" s="107" t="s">
        <v>981</v>
      </c>
    </row>
    <row r="42" spans="1:20" s="3" customFormat="1" ht="52.5" customHeight="1" x14ac:dyDescent="0.25">
      <c r="A42" s="316" t="s">
        <v>940</v>
      </c>
      <c r="B42" s="254" t="s">
        <v>938</v>
      </c>
      <c r="C42" s="316" t="s">
        <v>913</v>
      </c>
      <c r="D42" s="107" t="s">
        <v>981</v>
      </c>
      <c r="E42" s="158" t="s">
        <v>981</v>
      </c>
      <c r="F42" s="107" t="s">
        <v>981</v>
      </c>
      <c r="G42" s="107" t="s">
        <v>981</v>
      </c>
      <c r="H42" s="107" t="s">
        <v>981</v>
      </c>
      <c r="I42" s="107" t="s">
        <v>981</v>
      </c>
      <c r="J42" s="107" t="s">
        <v>981</v>
      </c>
      <c r="K42" s="107" t="s">
        <v>981</v>
      </c>
      <c r="L42" s="107" t="s">
        <v>981</v>
      </c>
      <c r="M42" s="107" t="s">
        <v>981</v>
      </c>
      <c r="N42" s="107" t="s">
        <v>981</v>
      </c>
      <c r="O42" s="107" t="s">
        <v>981</v>
      </c>
      <c r="P42" s="107" t="s">
        <v>981</v>
      </c>
      <c r="Q42" s="107" t="s">
        <v>981</v>
      </c>
      <c r="R42" s="107" t="s">
        <v>981</v>
      </c>
      <c r="S42" s="107" t="s">
        <v>981</v>
      </c>
      <c r="T42" s="107" t="s">
        <v>981</v>
      </c>
    </row>
    <row r="43" spans="1:20" s="3" customFormat="1" ht="49.5" customHeight="1" x14ac:dyDescent="0.25">
      <c r="A43" s="316" t="s">
        <v>940</v>
      </c>
      <c r="B43" s="254" t="s">
        <v>941</v>
      </c>
      <c r="C43" s="316" t="s">
        <v>913</v>
      </c>
      <c r="D43" s="107" t="s">
        <v>981</v>
      </c>
      <c r="E43" s="158" t="s">
        <v>981</v>
      </c>
      <c r="F43" s="107" t="s">
        <v>981</v>
      </c>
      <c r="G43" s="107" t="s">
        <v>981</v>
      </c>
      <c r="H43" s="107" t="s">
        <v>981</v>
      </c>
      <c r="I43" s="107" t="s">
        <v>981</v>
      </c>
      <c r="J43" s="107" t="s">
        <v>981</v>
      </c>
      <c r="K43" s="107" t="s">
        <v>981</v>
      </c>
      <c r="L43" s="107" t="s">
        <v>981</v>
      </c>
      <c r="M43" s="107" t="s">
        <v>981</v>
      </c>
      <c r="N43" s="107" t="s">
        <v>981</v>
      </c>
      <c r="O43" s="107" t="s">
        <v>981</v>
      </c>
      <c r="P43" s="107" t="s">
        <v>981</v>
      </c>
      <c r="Q43" s="107" t="s">
        <v>981</v>
      </c>
      <c r="R43" s="107" t="s">
        <v>981</v>
      </c>
      <c r="S43" s="107" t="s">
        <v>981</v>
      </c>
      <c r="T43" s="107" t="s">
        <v>981</v>
      </c>
    </row>
    <row r="44" spans="1:20" s="3" customFormat="1" ht="51" customHeight="1" x14ac:dyDescent="0.25">
      <c r="A44" s="316" t="s">
        <v>942</v>
      </c>
      <c r="B44" s="254" t="s">
        <v>943</v>
      </c>
      <c r="C44" s="316" t="s">
        <v>913</v>
      </c>
      <c r="D44" s="107" t="s">
        <v>981</v>
      </c>
      <c r="E44" s="158" t="s">
        <v>981</v>
      </c>
      <c r="F44" s="107" t="s">
        <v>981</v>
      </c>
      <c r="G44" s="107" t="s">
        <v>981</v>
      </c>
      <c r="H44" s="107" t="s">
        <v>981</v>
      </c>
      <c r="I44" s="107" t="s">
        <v>981</v>
      </c>
      <c r="J44" s="107" t="s">
        <v>981</v>
      </c>
      <c r="K44" s="107" t="s">
        <v>981</v>
      </c>
      <c r="L44" s="107" t="s">
        <v>981</v>
      </c>
      <c r="M44" s="107" t="s">
        <v>981</v>
      </c>
      <c r="N44" s="107" t="s">
        <v>981</v>
      </c>
      <c r="O44" s="107" t="s">
        <v>981</v>
      </c>
      <c r="P44" s="107" t="s">
        <v>981</v>
      </c>
      <c r="Q44" s="107" t="s">
        <v>981</v>
      </c>
      <c r="R44" s="107" t="s">
        <v>981</v>
      </c>
      <c r="S44" s="107" t="s">
        <v>981</v>
      </c>
      <c r="T44" s="107" t="s">
        <v>981</v>
      </c>
    </row>
    <row r="45" spans="1:20" s="3" customFormat="1" ht="37.5" customHeight="1" x14ac:dyDescent="0.25">
      <c r="A45" s="316" t="s">
        <v>944</v>
      </c>
      <c r="B45" s="254" t="s">
        <v>945</v>
      </c>
      <c r="C45" s="316" t="s">
        <v>913</v>
      </c>
      <c r="D45" s="107" t="s">
        <v>981</v>
      </c>
      <c r="E45" s="158" t="s">
        <v>981</v>
      </c>
      <c r="F45" s="107" t="s">
        <v>981</v>
      </c>
      <c r="G45" s="107" t="s">
        <v>981</v>
      </c>
      <c r="H45" s="107" t="s">
        <v>981</v>
      </c>
      <c r="I45" s="107" t="s">
        <v>981</v>
      </c>
      <c r="J45" s="107" t="s">
        <v>981</v>
      </c>
      <c r="K45" s="107" t="s">
        <v>981</v>
      </c>
      <c r="L45" s="107" t="s">
        <v>981</v>
      </c>
      <c r="M45" s="107" t="s">
        <v>981</v>
      </c>
      <c r="N45" s="107" t="s">
        <v>981</v>
      </c>
      <c r="O45" s="107" t="s">
        <v>981</v>
      </c>
      <c r="P45" s="107" t="s">
        <v>981</v>
      </c>
      <c r="Q45" s="107" t="s">
        <v>981</v>
      </c>
      <c r="R45" s="107" t="s">
        <v>981</v>
      </c>
      <c r="S45" s="107" t="s">
        <v>981</v>
      </c>
      <c r="T45" s="107" t="s">
        <v>981</v>
      </c>
    </row>
    <row r="46" spans="1:20" s="3" customFormat="1" ht="44.25" customHeight="1" x14ac:dyDescent="0.25">
      <c r="A46" s="316" t="s">
        <v>946</v>
      </c>
      <c r="B46" s="254" t="s">
        <v>947</v>
      </c>
      <c r="C46" s="316" t="s">
        <v>913</v>
      </c>
      <c r="D46" s="107" t="s">
        <v>981</v>
      </c>
      <c r="E46" s="158" t="s">
        <v>981</v>
      </c>
      <c r="F46" s="107" t="s">
        <v>981</v>
      </c>
      <c r="G46" s="107" t="s">
        <v>981</v>
      </c>
      <c r="H46" s="107" t="s">
        <v>981</v>
      </c>
      <c r="I46" s="107" t="s">
        <v>981</v>
      </c>
      <c r="J46" s="107" t="s">
        <v>981</v>
      </c>
      <c r="K46" s="107" t="s">
        <v>981</v>
      </c>
      <c r="L46" s="107" t="s">
        <v>981</v>
      </c>
      <c r="M46" s="107" t="s">
        <v>981</v>
      </c>
      <c r="N46" s="107" t="s">
        <v>981</v>
      </c>
      <c r="O46" s="107" t="s">
        <v>981</v>
      </c>
      <c r="P46" s="107" t="s">
        <v>981</v>
      </c>
      <c r="Q46" s="107" t="s">
        <v>981</v>
      </c>
      <c r="R46" s="107" t="s">
        <v>981</v>
      </c>
      <c r="S46" s="107" t="s">
        <v>981</v>
      </c>
      <c r="T46" s="107" t="s">
        <v>981</v>
      </c>
    </row>
    <row r="47" spans="1:20" s="3" customFormat="1" ht="28.5" customHeight="1" x14ac:dyDescent="0.25">
      <c r="A47" s="316" t="s">
        <v>190</v>
      </c>
      <c r="B47" s="254" t="s">
        <v>948</v>
      </c>
      <c r="C47" s="316" t="s">
        <v>913</v>
      </c>
      <c r="D47" s="112">
        <f>D48+D52+D88</f>
        <v>11.908000000000001</v>
      </c>
      <c r="E47" s="158">
        <v>0</v>
      </c>
      <c r="F47" s="112">
        <f t="shared" ref="F47:P47" si="7">F48+F52+F88</f>
        <v>11.907999999999999</v>
      </c>
      <c r="G47" s="112">
        <f t="shared" si="7"/>
        <v>11.907999999999999</v>
      </c>
      <c r="H47" s="112">
        <f t="shared" si="7"/>
        <v>11.187999999999999</v>
      </c>
      <c r="I47" s="106">
        <f t="shared" si="7"/>
        <v>0</v>
      </c>
      <c r="J47" s="112">
        <f t="shared" si="7"/>
        <v>0.158</v>
      </c>
      <c r="K47" s="112">
        <f t="shared" si="7"/>
        <v>0</v>
      </c>
      <c r="L47" s="112">
        <f t="shared" si="7"/>
        <v>10.882999999999999</v>
      </c>
      <c r="M47" s="112">
        <f t="shared" si="7"/>
        <v>4.4870000000000001</v>
      </c>
      <c r="N47" s="112">
        <f t="shared" si="7"/>
        <v>0.14699999999999999</v>
      </c>
      <c r="O47" s="112">
        <f t="shared" si="7"/>
        <v>7.4209999999999994</v>
      </c>
      <c r="P47" s="162">
        <f t="shared" si="7"/>
        <v>0</v>
      </c>
      <c r="Q47" s="112">
        <f>Q48+Q88</f>
        <v>0.72100000000000031</v>
      </c>
      <c r="R47" s="112">
        <f t="shared" ref="R47:R53" si="8">H47-G47</f>
        <v>-0.72000000000000064</v>
      </c>
      <c r="S47" s="162">
        <f t="shared" ref="S47:S53" si="9">R47/G47*100</f>
        <v>-6.046355391333563</v>
      </c>
      <c r="T47" s="107" t="s">
        <v>981</v>
      </c>
    </row>
    <row r="48" spans="1:20" s="3" customFormat="1" ht="35.25" customHeight="1" x14ac:dyDescent="0.25">
      <c r="A48" s="316" t="s">
        <v>191</v>
      </c>
      <c r="B48" s="254" t="s">
        <v>949</v>
      </c>
      <c r="C48" s="316" t="s">
        <v>913</v>
      </c>
      <c r="D48" s="112">
        <f>D49+D50</f>
        <v>0.45700000000000002</v>
      </c>
      <c r="E48" s="158">
        <v>0</v>
      </c>
      <c r="F48" s="112">
        <f t="shared" ref="F48:M48" si="10">F49+F50</f>
        <v>0.45700000000000002</v>
      </c>
      <c r="G48" s="107">
        <f t="shared" si="10"/>
        <v>0.45700000000000002</v>
      </c>
      <c r="H48" s="106">
        <f t="shared" si="10"/>
        <v>0</v>
      </c>
      <c r="I48" s="106">
        <f t="shared" si="10"/>
        <v>0</v>
      </c>
      <c r="J48" s="106">
        <f t="shared" si="10"/>
        <v>0</v>
      </c>
      <c r="K48" s="106">
        <f t="shared" si="10"/>
        <v>0</v>
      </c>
      <c r="L48" s="106">
        <f t="shared" si="10"/>
        <v>0</v>
      </c>
      <c r="M48" s="106">
        <f t="shared" si="10"/>
        <v>0</v>
      </c>
      <c r="N48" s="106">
        <v>0</v>
      </c>
      <c r="O48" s="106">
        <f>O49+O50</f>
        <v>0.45700000000000002</v>
      </c>
      <c r="P48" s="162">
        <f>P49+P50</f>
        <v>0</v>
      </c>
      <c r="Q48" s="112">
        <f t="shared" ref="Q48:Q51" si="11">F48-H48</f>
        <v>0.45700000000000002</v>
      </c>
      <c r="R48" s="112">
        <f t="shared" si="8"/>
        <v>-0.45700000000000002</v>
      </c>
      <c r="S48" s="162">
        <f t="shared" si="9"/>
        <v>-100</v>
      </c>
      <c r="T48" s="107" t="s">
        <v>981</v>
      </c>
    </row>
    <row r="49" spans="1:20" s="3" customFormat="1" ht="22.5" customHeight="1" x14ac:dyDescent="0.25">
      <c r="A49" s="316" t="s">
        <v>192</v>
      </c>
      <c r="B49" s="254" t="s">
        <v>950</v>
      </c>
      <c r="C49" s="316" t="s">
        <v>913</v>
      </c>
      <c r="D49" s="112">
        <v>0</v>
      </c>
      <c r="E49" s="158">
        <v>0</v>
      </c>
      <c r="F49" s="112">
        <v>0</v>
      </c>
      <c r="G49" s="107">
        <v>0</v>
      </c>
      <c r="H49" s="112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62">
        <v>0</v>
      </c>
      <c r="Q49" s="112">
        <v>0</v>
      </c>
      <c r="R49" s="112">
        <v>0</v>
      </c>
      <c r="S49" s="162">
        <v>0</v>
      </c>
      <c r="T49" s="107" t="s">
        <v>981</v>
      </c>
    </row>
    <row r="50" spans="1:20" s="3" customFormat="1" ht="36" customHeight="1" x14ac:dyDescent="0.25">
      <c r="A50" s="316" t="s">
        <v>193</v>
      </c>
      <c r="B50" s="254" t="s">
        <v>951</v>
      </c>
      <c r="C50" s="316" t="s">
        <v>913</v>
      </c>
      <c r="D50" s="107">
        <f>D51</f>
        <v>0.45700000000000002</v>
      </c>
      <c r="E50" s="158">
        <v>0</v>
      </c>
      <c r="F50" s="112">
        <f t="shared" ref="F50:S50" si="12">F51</f>
        <v>0.45700000000000002</v>
      </c>
      <c r="G50" s="107">
        <f t="shared" si="12"/>
        <v>0.45700000000000002</v>
      </c>
      <c r="H50" s="106">
        <v>0</v>
      </c>
      <c r="I50" s="106">
        <f t="shared" si="12"/>
        <v>0</v>
      </c>
      <c r="J50" s="106">
        <f t="shared" si="12"/>
        <v>0</v>
      </c>
      <c r="K50" s="106">
        <f t="shared" si="12"/>
        <v>0</v>
      </c>
      <c r="L50" s="106">
        <f t="shared" si="12"/>
        <v>0</v>
      </c>
      <c r="M50" s="106">
        <f t="shared" si="12"/>
        <v>0</v>
      </c>
      <c r="N50" s="106">
        <f t="shared" si="12"/>
        <v>0</v>
      </c>
      <c r="O50" s="112">
        <f t="shared" si="12"/>
        <v>0.45700000000000002</v>
      </c>
      <c r="P50" s="162">
        <f t="shared" si="12"/>
        <v>0</v>
      </c>
      <c r="Q50" s="112">
        <f t="shared" si="12"/>
        <v>0.45700000000000002</v>
      </c>
      <c r="R50" s="112">
        <f t="shared" si="12"/>
        <v>-0.45700000000000002</v>
      </c>
      <c r="S50" s="162">
        <f t="shared" si="12"/>
        <v>-100</v>
      </c>
      <c r="T50" s="107" t="s">
        <v>981</v>
      </c>
    </row>
    <row r="51" spans="1:20" s="3" customFormat="1" ht="34.5" customHeight="1" x14ac:dyDescent="0.25">
      <c r="A51" s="255" t="s">
        <v>193</v>
      </c>
      <c r="B51" s="256" t="s">
        <v>1048</v>
      </c>
      <c r="C51" s="240" t="s">
        <v>1049</v>
      </c>
      <c r="D51" s="107">
        <v>0.45700000000000002</v>
      </c>
      <c r="E51" s="158">
        <v>0</v>
      </c>
      <c r="F51" s="112">
        <v>0.45700000000000002</v>
      </c>
      <c r="G51" s="107">
        <v>0.45700000000000002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12">
        <v>0.45700000000000002</v>
      </c>
      <c r="P51" s="162">
        <v>0</v>
      </c>
      <c r="Q51" s="112">
        <f t="shared" si="11"/>
        <v>0.45700000000000002</v>
      </c>
      <c r="R51" s="112">
        <f t="shared" si="8"/>
        <v>-0.45700000000000002</v>
      </c>
      <c r="S51" s="162">
        <f t="shared" si="9"/>
        <v>-100</v>
      </c>
      <c r="T51" s="111" t="s">
        <v>1134</v>
      </c>
    </row>
    <row r="52" spans="1:20" s="3" customFormat="1" ht="37.5" customHeight="1" x14ac:dyDescent="0.25">
      <c r="A52" s="316" t="s">
        <v>201</v>
      </c>
      <c r="B52" s="254" t="s">
        <v>952</v>
      </c>
      <c r="C52" s="316" t="s">
        <v>913</v>
      </c>
      <c r="D52" s="112">
        <f>D53</f>
        <v>7.6110000000000007</v>
      </c>
      <c r="E52" s="158">
        <f t="shared" ref="E52:P52" si="13">E53</f>
        <v>0</v>
      </c>
      <c r="F52" s="112">
        <f>F53</f>
        <v>7.6109999999999998</v>
      </c>
      <c r="G52" s="112">
        <f t="shared" si="13"/>
        <v>7.6109999999999998</v>
      </c>
      <c r="H52" s="112">
        <f t="shared" si="13"/>
        <v>7.6120000000000001</v>
      </c>
      <c r="I52" s="106">
        <f t="shared" si="13"/>
        <v>0</v>
      </c>
      <c r="J52" s="106">
        <f t="shared" si="13"/>
        <v>0</v>
      </c>
      <c r="K52" s="106">
        <f t="shared" si="13"/>
        <v>0</v>
      </c>
      <c r="L52" s="112">
        <f t="shared" si="13"/>
        <v>7.6120000000000001</v>
      </c>
      <c r="M52" s="112">
        <f t="shared" si="13"/>
        <v>4.4870000000000001</v>
      </c>
      <c r="N52" s="106">
        <f t="shared" si="13"/>
        <v>0</v>
      </c>
      <c r="O52" s="112">
        <f t="shared" si="13"/>
        <v>3.1239999999999997</v>
      </c>
      <c r="P52" s="162">
        <f t="shared" si="13"/>
        <v>0</v>
      </c>
      <c r="Q52" s="106">
        <v>0</v>
      </c>
      <c r="R52" s="112">
        <f t="shared" si="8"/>
        <v>1.000000000000334E-3</v>
      </c>
      <c r="S52" s="106">
        <f t="shared" si="9"/>
        <v>1.3138877939828326E-2</v>
      </c>
      <c r="T52" s="107" t="s">
        <v>981</v>
      </c>
    </row>
    <row r="53" spans="1:20" s="3" customFormat="1" ht="24.75" customHeight="1" x14ac:dyDescent="0.25">
      <c r="A53" s="316" t="s">
        <v>953</v>
      </c>
      <c r="B53" s="254" t="s">
        <v>954</v>
      </c>
      <c r="C53" s="316" t="s">
        <v>913</v>
      </c>
      <c r="D53" s="112">
        <f t="shared" ref="D53:I53" si="14">SUM(D54:D86)</f>
        <v>7.6110000000000007</v>
      </c>
      <c r="E53" s="158">
        <f t="shared" si="14"/>
        <v>0</v>
      </c>
      <c r="F53" s="112">
        <f t="shared" si="14"/>
        <v>7.6109999999999998</v>
      </c>
      <c r="G53" s="112">
        <f t="shared" si="14"/>
        <v>7.6109999999999998</v>
      </c>
      <c r="H53" s="112">
        <f t="shared" si="14"/>
        <v>7.6120000000000001</v>
      </c>
      <c r="I53" s="106">
        <f t="shared" si="14"/>
        <v>0</v>
      </c>
      <c r="J53" s="106">
        <f t="shared" ref="J53:K53" si="15">SUM(J54:J86)</f>
        <v>0</v>
      </c>
      <c r="K53" s="106">
        <f t="shared" si="15"/>
        <v>0</v>
      </c>
      <c r="L53" s="112">
        <f>SUM(L54:L86)</f>
        <v>7.6120000000000001</v>
      </c>
      <c r="M53" s="112">
        <f>SUM(M54:M86)</f>
        <v>4.4870000000000001</v>
      </c>
      <c r="N53" s="106">
        <f>SUM(N54:N86)</f>
        <v>0</v>
      </c>
      <c r="O53" s="112">
        <f>SUM(O54:O86)</f>
        <v>3.1239999999999997</v>
      </c>
      <c r="P53" s="162">
        <f>SUM(P54:P86)</f>
        <v>0</v>
      </c>
      <c r="Q53" s="106">
        <v>0</v>
      </c>
      <c r="R53" s="112">
        <f t="shared" si="8"/>
        <v>1.000000000000334E-3</v>
      </c>
      <c r="S53" s="106">
        <f t="shared" si="9"/>
        <v>1.3138877939828326E-2</v>
      </c>
      <c r="T53" s="107" t="s">
        <v>981</v>
      </c>
    </row>
    <row r="54" spans="1:20" s="3" customFormat="1" ht="24.75" customHeight="1" x14ac:dyDescent="0.25">
      <c r="A54" s="255" t="s">
        <v>953</v>
      </c>
      <c r="B54" s="257" t="s">
        <v>1058</v>
      </c>
      <c r="C54" s="240" t="s">
        <v>1059</v>
      </c>
      <c r="D54" s="73">
        <v>0.104</v>
      </c>
      <c r="E54" s="158">
        <v>0</v>
      </c>
      <c r="F54" s="73">
        <v>0.104</v>
      </c>
      <c r="G54" s="112">
        <v>0.104</v>
      </c>
      <c r="H54" s="73">
        <v>0.104</v>
      </c>
      <c r="I54" s="106">
        <v>0</v>
      </c>
      <c r="J54" s="106">
        <v>0</v>
      </c>
      <c r="K54" s="106">
        <v>0</v>
      </c>
      <c r="L54" s="73">
        <v>0.104</v>
      </c>
      <c r="M54" s="73">
        <v>0.104</v>
      </c>
      <c r="N54" s="106">
        <v>0</v>
      </c>
      <c r="O54" s="106">
        <v>0</v>
      </c>
      <c r="P54" s="106">
        <v>0</v>
      </c>
      <c r="Q54" s="106">
        <f t="shared" ref="Q54:Q86" si="16">F54-H54</f>
        <v>0</v>
      </c>
      <c r="R54" s="112">
        <f t="shared" ref="R54:R86" si="17">H54-G54</f>
        <v>0</v>
      </c>
      <c r="S54" s="112">
        <f t="shared" ref="S54:S86" si="18">R54/G54*100</f>
        <v>0</v>
      </c>
      <c r="T54" s="107" t="s">
        <v>981</v>
      </c>
    </row>
    <row r="55" spans="1:20" s="3" customFormat="1" ht="27.75" customHeight="1" x14ac:dyDescent="0.25">
      <c r="A55" s="255" t="s">
        <v>953</v>
      </c>
      <c r="B55" s="257" t="s">
        <v>1060</v>
      </c>
      <c r="C55" s="240" t="s">
        <v>1061</v>
      </c>
      <c r="D55" s="73">
        <v>0.48</v>
      </c>
      <c r="E55" s="158">
        <v>0</v>
      </c>
      <c r="F55" s="73">
        <v>0.48</v>
      </c>
      <c r="G55" s="112">
        <v>0.48</v>
      </c>
      <c r="H55" s="73">
        <v>0.48</v>
      </c>
      <c r="I55" s="106">
        <v>0</v>
      </c>
      <c r="J55" s="106">
        <v>0</v>
      </c>
      <c r="K55" s="106">
        <v>0</v>
      </c>
      <c r="L55" s="73">
        <v>0.48</v>
      </c>
      <c r="M55" s="73">
        <v>0.48</v>
      </c>
      <c r="N55" s="106">
        <v>0</v>
      </c>
      <c r="O55" s="106">
        <v>0</v>
      </c>
      <c r="P55" s="106">
        <v>0</v>
      </c>
      <c r="Q55" s="106">
        <f t="shared" si="16"/>
        <v>0</v>
      </c>
      <c r="R55" s="112">
        <f t="shared" si="17"/>
        <v>0</v>
      </c>
      <c r="S55" s="112">
        <f t="shared" si="18"/>
        <v>0</v>
      </c>
      <c r="T55" s="107" t="s">
        <v>981</v>
      </c>
    </row>
    <row r="56" spans="1:20" s="3" customFormat="1" ht="18.75" customHeight="1" x14ac:dyDescent="0.25">
      <c r="A56" s="255" t="s">
        <v>953</v>
      </c>
      <c r="B56" s="257" t="s">
        <v>1062</v>
      </c>
      <c r="C56" s="240" t="s">
        <v>1063</v>
      </c>
      <c r="D56" s="73">
        <v>0.33300000000000002</v>
      </c>
      <c r="E56" s="158">
        <v>0</v>
      </c>
      <c r="F56" s="73">
        <v>0.33300000000000002</v>
      </c>
      <c r="G56" s="112">
        <v>0.33300000000000002</v>
      </c>
      <c r="H56" s="73">
        <v>0.33300000000000002</v>
      </c>
      <c r="I56" s="106">
        <v>0</v>
      </c>
      <c r="J56" s="106">
        <v>0</v>
      </c>
      <c r="K56" s="106">
        <v>0</v>
      </c>
      <c r="L56" s="73">
        <v>0.33300000000000002</v>
      </c>
      <c r="M56" s="73">
        <v>0.33300000000000002</v>
      </c>
      <c r="N56" s="106">
        <v>0</v>
      </c>
      <c r="O56" s="106">
        <v>0</v>
      </c>
      <c r="P56" s="106">
        <v>0</v>
      </c>
      <c r="Q56" s="106">
        <f t="shared" si="16"/>
        <v>0</v>
      </c>
      <c r="R56" s="112">
        <f t="shared" si="17"/>
        <v>0</v>
      </c>
      <c r="S56" s="112">
        <f t="shared" si="18"/>
        <v>0</v>
      </c>
      <c r="T56" s="107" t="s">
        <v>981</v>
      </c>
    </row>
    <row r="57" spans="1:20" s="3" customFormat="1" ht="27" customHeight="1" x14ac:dyDescent="0.25">
      <c r="A57" s="255" t="s">
        <v>953</v>
      </c>
      <c r="B57" s="257" t="s">
        <v>1064</v>
      </c>
      <c r="C57" s="240" t="s">
        <v>1065</v>
      </c>
      <c r="D57" s="73">
        <v>0.191</v>
      </c>
      <c r="E57" s="158">
        <v>0</v>
      </c>
      <c r="F57" s="73">
        <v>0.191</v>
      </c>
      <c r="G57" s="112">
        <v>0.191</v>
      </c>
      <c r="H57" s="73">
        <v>0.191</v>
      </c>
      <c r="I57" s="106">
        <v>0</v>
      </c>
      <c r="J57" s="106">
        <v>0</v>
      </c>
      <c r="K57" s="106">
        <v>0</v>
      </c>
      <c r="L57" s="73">
        <v>0.191</v>
      </c>
      <c r="M57" s="73">
        <v>0.191</v>
      </c>
      <c r="N57" s="106">
        <v>0</v>
      </c>
      <c r="O57" s="106">
        <v>0</v>
      </c>
      <c r="P57" s="106">
        <v>0</v>
      </c>
      <c r="Q57" s="106">
        <f t="shared" si="16"/>
        <v>0</v>
      </c>
      <c r="R57" s="112">
        <f t="shared" si="17"/>
        <v>0</v>
      </c>
      <c r="S57" s="112">
        <f t="shared" si="18"/>
        <v>0</v>
      </c>
      <c r="T57" s="107" t="s">
        <v>981</v>
      </c>
    </row>
    <row r="58" spans="1:20" s="3" customFormat="1" ht="27.75" customHeight="1" x14ac:dyDescent="0.25">
      <c r="A58" s="255" t="s">
        <v>953</v>
      </c>
      <c r="B58" s="257" t="s">
        <v>1066</v>
      </c>
      <c r="C58" s="240" t="s">
        <v>1067</v>
      </c>
      <c r="D58" s="73">
        <v>0.27400000000000002</v>
      </c>
      <c r="E58" s="158">
        <v>0</v>
      </c>
      <c r="F58" s="73">
        <v>0.27400000000000002</v>
      </c>
      <c r="G58" s="112">
        <v>0.27400000000000002</v>
      </c>
      <c r="H58" s="73">
        <v>0.27500000000000002</v>
      </c>
      <c r="I58" s="106">
        <v>0</v>
      </c>
      <c r="J58" s="106">
        <v>0</v>
      </c>
      <c r="K58" s="106">
        <v>0</v>
      </c>
      <c r="L58" s="73">
        <v>0.27500000000000002</v>
      </c>
      <c r="M58" s="73">
        <v>0.27400000000000002</v>
      </c>
      <c r="N58" s="106">
        <v>0</v>
      </c>
      <c r="O58" s="106">
        <v>0</v>
      </c>
      <c r="P58" s="106">
        <v>0</v>
      </c>
      <c r="Q58" s="106">
        <f t="shared" si="16"/>
        <v>-1.0000000000000009E-3</v>
      </c>
      <c r="R58" s="112">
        <f t="shared" si="17"/>
        <v>1.0000000000000009E-3</v>
      </c>
      <c r="S58" s="112">
        <f t="shared" si="18"/>
        <v>0.36496350364963531</v>
      </c>
      <c r="T58" s="107" t="s">
        <v>981</v>
      </c>
    </row>
    <row r="59" spans="1:20" s="3" customFormat="1" ht="24.75" customHeight="1" x14ac:dyDescent="0.25">
      <c r="A59" s="255" t="s">
        <v>953</v>
      </c>
      <c r="B59" s="257" t="s">
        <v>1068</v>
      </c>
      <c r="C59" s="240" t="s">
        <v>1069</v>
      </c>
      <c r="D59" s="73">
        <v>0.38900000000000001</v>
      </c>
      <c r="E59" s="158">
        <v>0</v>
      </c>
      <c r="F59" s="73">
        <v>0.38900000000000001</v>
      </c>
      <c r="G59" s="112">
        <v>0.38900000000000001</v>
      </c>
      <c r="H59" s="73">
        <v>0.38900000000000001</v>
      </c>
      <c r="I59" s="106">
        <v>0</v>
      </c>
      <c r="J59" s="106">
        <v>0</v>
      </c>
      <c r="K59" s="106">
        <v>0</v>
      </c>
      <c r="L59" s="73">
        <v>0.38900000000000001</v>
      </c>
      <c r="M59" s="73">
        <v>0.38900000000000001</v>
      </c>
      <c r="N59" s="106">
        <v>0</v>
      </c>
      <c r="O59" s="106">
        <v>0</v>
      </c>
      <c r="P59" s="106">
        <v>0</v>
      </c>
      <c r="Q59" s="106">
        <f t="shared" si="16"/>
        <v>0</v>
      </c>
      <c r="R59" s="112">
        <f t="shared" si="17"/>
        <v>0</v>
      </c>
      <c r="S59" s="112">
        <f t="shared" si="18"/>
        <v>0</v>
      </c>
      <c r="T59" s="107" t="s">
        <v>981</v>
      </c>
    </row>
    <row r="60" spans="1:20" s="3" customFormat="1" ht="27.75" customHeight="1" x14ac:dyDescent="0.25">
      <c r="A60" s="255" t="s">
        <v>953</v>
      </c>
      <c r="B60" s="257" t="s">
        <v>1070</v>
      </c>
      <c r="C60" s="240" t="s">
        <v>1071</v>
      </c>
      <c r="D60" s="73">
        <v>0.373</v>
      </c>
      <c r="E60" s="158">
        <v>0</v>
      </c>
      <c r="F60" s="73">
        <v>0.373</v>
      </c>
      <c r="G60" s="112">
        <v>0.373</v>
      </c>
      <c r="H60" s="73">
        <v>0.373</v>
      </c>
      <c r="I60" s="106">
        <v>0</v>
      </c>
      <c r="J60" s="106">
        <v>0</v>
      </c>
      <c r="K60" s="106">
        <v>0</v>
      </c>
      <c r="L60" s="73">
        <v>0.373</v>
      </c>
      <c r="M60" s="73">
        <v>0.373</v>
      </c>
      <c r="N60" s="106">
        <v>0</v>
      </c>
      <c r="O60" s="106">
        <v>0</v>
      </c>
      <c r="P60" s="106">
        <v>0</v>
      </c>
      <c r="Q60" s="106">
        <f t="shared" si="16"/>
        <v>0</v>
      </c>
      <c r="R60" s="112">
        <f t="shared" si="17"/>
        <v>0</v>
      </c>
      <c r="S60" s="112">
        <f t="shared" si="18"/>
        <v>0</v>
      </c>
      <c r="T60" s="107" t="s">
        <v>981</v>
      </c>
    </row>
    <row r="61" spans="1:20" s="3" customFormat="1" ht="26.25" customHeight="1" x14ac:dyDescent="0.25">
      <c r="A61" s="255" t="s">
        <v>953</v>
      </c>
      <c r="B61" s="257" t="s">
        <v>1072</v>
      </c>
      <c r="C61" s="240" t="s">
        <v>1073</v>
      </c>
      <c r="D61" s="73">
        <v>0.36599999999999999</v>
      </c>
      <c r="E61" s="158">
        <v>0</v>
      </c>
      <c r="F61" s="73">
        <v>0.36599999999999999</v>
      </c>
      <c r="G61" s="112">
        <v>0.36599999999999999</v>
      </c>
      <c r="H61" s="73">
        <v>0.36599999999999999</v>
      </c>
      <c r="I61" s="106">
        <v>0</v>
      </c>
      <c r="J61" s="106">
        <v>0</v>
      </c>
      <c r="K61" s="106">
        <v>0</v>
      </c>
      <c r="L61" s="73">
        <v>0.36599999999999999</v>
      </c>
      <c r="M61" s="73">
        <v>0.36599999999999999</v>
      </c>
      <c r="N61" s="106">
        <v>0</v>
      </c>
      <c r="O61" s="106">
        <v>0</v>
      </c>
      <c r="P61" s="106">
        <v>0</v>
      </c>
      <c r="Q61" s="106">
        <f t="shared" si="16"/>
        <v>0</v>
      </c>
      <c r="R61" s="112">
        <f t="shared" si="17"/>
        <v>0</v>
      </c>
      <c r="S61" s="112">
        <f t="shared" si="18"/>
        <v>0</v>
      </c>
      <c r="T61" s="107" t="s">
        <v>981</v>
      </c>
    </row>
    <row r="62" spans="1:20" s="3" customFormat="1" ht="27" customHeight="1" x14ac:dyDescent="0.25">
      <c r="A62" s="255" t="s">
        <v>953</v>
      </c>
      <c r="B62" s="257" t="s">
        <v>1074</v>
      </c>
      <c r="C62" s="240" t="s">
        <v>1075</v>
      </c>
      <c r="D62" s="73">
        <v>0.183</v>
      </c>
      <c r="E62" s="158">
        <v>0</v>
      </c>
      <c r="F62" s="73">
        <v>0.183</v>
      </c>
      <c r="G62" s="112">
        <v>0.183</v>
      </c>
      <c r="H62" s="73">
        <v>0.183</v>
      </c>
      <c r="I62" s="106">
        <v>0</v>
      </c>
      <c r="J62" s="106">
        <v>0</v>
      </c>
      <c r="K62" s="106">
        <v>0</v>
      </c>
      <c r="L62" s="73">
        <v>0.183</v>
      </c>
      <c r="M62" s="73">
        <v>0.183</v>
      </c>
      <c r="N62" s="106">
        <v>0</v>
      </c>
      <c r="O62" s="106">
        <v>0</v>
      </c>
      <c r="P62" s="106">
        <v>0</v>
      </c>
      <c r="Q62" s="106">
        <f t="shared" si="16"/>
        <v>0</v>
      </c>
      <c r="R62" s="112">
        <f t="shared" si="17"/>
        <v>0</v>
      </c>
      <c r="S62" s="112">
        <f t="shared" si="18"/>
        <v>0</v>
      </c>
      <c r="T62" s="107" t="s">
        <v>981</v>
      </c>
    </row>
    <row r="63" spans="1:20" s="3" customFormat="1" ht="24" customHeight="1" x14ac:dyDescent="0.25">
      <c r="A63" s="255" t="s">
        <v>953</v>
      </c>
      <c r="B63" s="257" t="s">
        <v>1076</v>
      </c>
      <c r="C63" s="240" t="s">
        <v>1077</v>
      </c>
      <c r="D63" s="73">
        <v>0.254</v>
      </c>
      <c r="E63" s="158">
        <v>0</v>
      </c>
      <c r="F63" s="73">
        <v>0.254</v>
      </c>
      <c r="G63" s="112">
        <v>0.254</v>
      </c>
      <c r="H63" s="73">
        <v>0.254</v>
      </c>
      <c r="I63" s="106">
        <v>0</v>
      </c>
      <c r="J63" s="106">
        <v>0</v>
      </c>
      <c r="K63" s="106">
        <v>0</v>
      </c>
      <c r="L63" s="73">
        <v>0.254</v>
      </c>
      <c r="M63" s="73">
        <v>0.254</v>
      </c>
      <c r="N63" s="106">
        <v>0</v>
      </c>
      <c r="O63" s="106">
        <v>0</v>
      </c>
      <c r="P63" s="106">
        <v>0</v>
      </c>
      <c r="Q63" s="106">
        <f t="shared" si="16"/>
        <v>0</v>
      </c>
      <c r="R63" s="112">
        <f t="shared" si="17"/>
        <v>0</v>
      </c>
      <c r="S63" s="112">
        <f t="shared" si="18"/>
        <v>0</v>
      </c>
      <c r="T63" s="107" t="s">
        <v>981</v>
      </c>
    </row>
    <row r="64" spans="1:20" s="3" customFormat="1" ht="26.25" customHeight="1" x14ac:dyDescent="0.25">
      <c r="A64" s="255" t="s">
        <v>953</v>
      </c>
      <c r="B64" s="257" t="s">
        <v>1078</v>
      </c>
      <c r="C64" s="240" t="s">
        <v>1079</v>
      </c>
      <c r="D64" s="73">
        <v>0.45300000000000001</v>
      </c>
      <c r="E64" s="158">
        <v>0</v>
      </c>
      <c r="F64" s="73">
        <v>0.45300000000000001</v>
      </c>
      <c r="G64" s="112">
        <v>0.45300000000000001</v>
      </c>
      <c r="H64" s="73">
        <v>0.45300000000000001</v>
      </c>
      <c r="I64" s="106">
        <v>0</v>
      </c>
      <c r="J64" s="106">
        <v>0</v>
      </c>
      <c r="K64" s="106">
        <v>0</v>
      </c>
      <c r="L64" s="73">
        <v>0.45300000000000001</v>
      </c>
      <c r="M64" s="73">
        <v>0.45300000000000001</v>
      </c>
      <c r="N64" s="106">
        <v>0</v>
      </c>
      <c r="O64" s="106">
        <v>0</v>
      </c>
      <c r="P64" s="106">
        <v>0</v>
      </c>
      <c r="Q64" s="106">
        <f t="shared" si="16"/>
        <v>0</v>
      </c>
      <c r="R64" s="112">
        <f t="shared" si="17"/>
        <v>0</v>
      </c>
      <c r="S64" s="112">
        <f t="shared" si="18"/>
        <v>0</v>
      </c>
      <c r="T64" s="107" t="s">
        <v>981</v>
      </c>
    </row>
    <row r="65" spans="1:20" s="3" customFormat="1" ht="24" customHeight="1" x14ac:dyDescent="0.25">
      <c r="A65" s="255" t="s">
        <v>953</v>
      </c>
      <c r="B65" s="257" t="s">
        <v>1080</v>
      </c>
      <c r="C65" s="240" t="s">
        <v>1081</v>
      </c>
      <c r="D65" s="73">
        <v>0.114</v>
      </c>
      <c r="E65" s="158">
        <v>0</v>
      </c>
      <c r="F65" s="73">
        <v>0.114</v>
      </c>
      <c r="G65" s="112">
        <v>0.114</v>
      </c>
      <c r="H65" s="73">
        <v>0.114</v>
      </c>
      <c r="I65" s="106">
        <v>0</v>
      </c>
      <c r="J65" s="106">
        <v>0</v>
      </c>
      <c r="K65" s="106">
        <v>0</v>
      </c>
      <c r="L65" s="73">
        <v>0.114</v>
      </c>
      <c r="M65" s="73">
        <v>0.114</v>
      </c>
      <c r="N65" s="106">
        <v>0</v>
      </c>
      <c r="O65" s="106">
        <v>0</v>
      </c>
      <c r="P65" s="106">
        <v>0</v>
      </c>
      <c r="Q65" s="106">
        <f t="shared" si="16"/>
        <v>0</v>
      </c>
      <c r="R65" s="112">
        <f t="shared" si="17"/>
        <v>0</v>
      </c>
      <c r="S65" s="112">
        <f t="shared" si="18"/>
        <v>0</v>
      </c>
      <c r="T65" s="107" t="s">
        <v>981</v>
      </c>
    </row>
    <row r="66" spans="1:20" s="3" customFormat="1" ht="27.75" customHeight="1" x14ac:dyDescent="0.25">
      <c r="A66" s="255" t="s">
        <v>953</v>
      </c>
      <c r="B66" s="257" t="s">
        <v>1082</v>
      </c>
      <c r="C66" s="240" t="s">
        <v>1083</v>
      </c>
      <c r="D66" s="73">
        <v>0.14299999999999999</v>
      </c>
      <c r="E66" s="158">
        <v>0</v>
      </c>
      <c r="F66" s="73">
        <v>0.14299999999999999</v>
      </c>
      <c r="G66" s="112">
        <v>0.14299999999999999</v>
      </c>
      <c r="H66" s="73">
        <v>0.14299999999999999</v>
      </c>
      <c r="I66" s="106">
        <v>0</v>
      </c>
      <c r="J66" s="106">
        <v>0</v>
      </c>
      <c r="K66" s="106">
        <v>0</v>
      </c>
      <c r="L66" s="73">
        <v>0.14299999999999999</v>
      </c>
      <c r="M66" s="73">
        <v>0.14299999999999999</v>
      </c>
      <c r="N66" s="106">
        <v>0</v>
      </c>
      <c r="O66" s="106">
        <v>0</v>
      </c>
      <c r="P66" s="106">
        <v>0</v>
      </c>
      <c r="Q66" s="106">
        <f t="shared" si="16"/>
        <v>0</v>
      </c>
      <c r="R66" s="112">
        <f t="shared" si="17"/>
        <v>0</v>
      </c>
      <c r="S66" s="112">
        <f t="shared" si="18"/>
        <v>0</v>
      </c>
      <c r="T66" s="107" t="s">
        <v>981</v>
      </c>
    </row>
    <row r="67" spans="1:20" s="3" customFormat="1" ht="24" customHeight="1" x14ac:dyDescent="0.25">
      <c r="A67" s="255" t="s">
        <v>953</v>
      </c>
      <c r="B67" s="257" t="s">
        <v>1084</v>
      </c>
      <c r="C67" s="240" t="s">
        <v>1085</v>
      </c>
      <c r="D67" s="73">
        <v>0.315</v>
      </c>
      <c r="E67" s="158">
        <v>0</v>
      </c>
      <c r="F67" s="73">
        <v>0.315</v>
      </c>
      <c r="G67" s="112">
        <v>0.315</v>
      </c>
      <c r="H67" s="73">
        <v>0.315</v>
      </c>
      <c r="I67" s="106">
        <v>0</v>
      </c>
      <c r="J67" s="106">
        <v>0</v>
      </c>
      <c r="K67" s="106">
        <v>0</v>
      </c>
      <c r="L67" s="73">
        <v>0.315</v>
      </c>
      <c r="M67" s="73">
        <v>0.315</v>
      </c>
      <c r="N67" s="106">
        <v>0</v>
      </c>
      <c r="O67" s="106">
        <v>0</v>
      </c>
      <c r="P67" s="106">
        <v>0</v>
      </c>
      <c r="Q67" s="106">
        <f t="shared" si="16"/>
        <v>0</v>
      </c>
      <c r="R67" s="112">
        <f t="shared" si="17"/>
        <v>0</v>
      </c>
      <c r="S67" s="112">
        <f t="shared" si="18"/>
        <v>0</v>
      </c>
      <c r="T67" s="107" t="s">
        <v>981</v>
      </c>
    </row>
    <row r="68" spans="1:20" s="3" customFormat="1" ht="26.25" customHeight="1" x14ac:dyDescent="0.25">
      <c r="A68" s="255" t="s">
        <v>953</v>
      </c>
      <c r="B68" s="257" t="s">
        <v>1086</v>
      </c>
      <c r="C68" s="240" t="s">
        <v>1087</v>
      </c>
      <c r="D68" s="73">
        <v>0.13</v>
      </c>
      <c r="E68" s="158">
        <v>0</v>
      </c>
      <c r="F68" s="73">
        <v>0.13</v>
      </c>
      <c r="G68" s="112">
        <v>0.13</v>
      </c>
      <c r="H68" s="73">
        <v>0.13</v>
      </c>
      <c r="I68" s="106">
        <v>0</v>
      </c>
      <c r="J68" s="106">
        <v>0</v>
      </c>
      <c r="K68" s="106">
        <v>0</v>
      </c>
      <c r="L68" s="73">
        <v>0.13</v>
      </c>
      <c r="M68" s="73">
        <v>0.13</v>
      </c>
      <c r="N68" s="106">
        <v>0</v>
      </c>
      <c r="O68" s="106">
        <v>0</v>
      </c>
      <c r="P68" s="106">
        <v>0</v>
      </c>
      <c r="Q68" s="106">
        <f t="shared" si="16"/>
        <v>0</v>
      </c>
      <c r="R68" s="112">
        <f t="shared" si="17"/>
        <v>0</v>
      </c>
      <c r="S68" s="112">
        <f t="shared" si="18"/>
        <v>0</v>
      </c>
      <c r="T68" s="107" t="s">
        <v>981</v>
      </c>
    </row>
    <row r="69" spans="1:20" s="3" customFormat="1" ht="29.25" customHeight="1" x14ac:dyDescent="0.25">
      <c r="A69" s="255" t="s">
        <v>953</v>
      </c>
      <c r="B69" s="257" t="s">
        <v>1088</v>
      </c>
      <c r="C69" s="240" t="s">
        <v>1089</v>
      </c>
      <c r="D69" s="73">
        <v>0.23499999999999999</v>
      </c>
      <c r="E69" s="158">
        <v>0</v>
      </c>
      <c r="F69" s="73">
        <v>0.23499999999999999</v>
      </c>
      <c r="G69" s="112">
        <v>0.23499999999999999</v>
      </c>
      <c r="H69" s="73">
        <v>0.23499999999999999</v>
      </c>
      <c r="I69" s="106">
        <v>0</v>
      </c>
      <c r="J69" s="106">
        <v>0</v>
      </c>
      <c r="K69" s="106">
        <v>0</v>
      </c>
      <c r="L69" s="73">
        <v>0.23499999999999999</v>
      </c>
      <c r="M69" s="73">
        <v>0.23499999999999999</v>
      </c>
      <c r="N69" s="106">
        <v>0</v>
      </c>
      <c r="O69" s="106">
        <v>0</v>
      </c>
      <c r="P69" s="106">
        <v>0</v>
      </c>
      <c r="Q69" s="106">
        <f t="shared" si="16"/>
        <v>0</v>
      </c>
      <c r="R69" s="112">
        <f t="shared" si="17"/>
        <v>0</v>
      </c>
      <c r="S69" s="112">
        <f t="shared" si="18"/>
        <v>0</v>
      </c>
      <c r="T69" s="107" t="s">
        <v>981</v>
      </c>
    </row>
    <row r="70" spans="1:20" s="3" customFormat="1" ht="27" customHeight="1" x14ac:dyDescent="0.25">
      <c r="A70" s="255" t="s">
        <v>953</v>
      </c>
      <c r="B70" s="257" t="s">
        <v>1090</v>
      </c>
      <c r="C70" s="240" t="s">
        <v>1091</v>
      </c>
      <c r="D70" s="73">
        <v>0.15</v>
      </c>
      <c r="E70" s="158">
        <v>0</v>
      </c>
      <c r="F70" s="73">
        <v>0.15</v>
      </c>
      <c r="G70" s="112">
        <v>0.15</v>
      </c>
      <c r="H70" s="73">
        <v>0.15</v>
      </c>
      <c r="I70" s="106">
        <v>0</v>
      </c>
      <c r="J70" s="106">
        <v>0</v>
      </c>
      <c r="K70" s="106">
        <v>0</v>
      </c>
      <c r="L70" s="73">
        <v>0.15</v>
      </c>
      <c r="M70" s="73">
        <v>0.15</v>
      </c>
      <c r="N70" s="106">
        <v>0</v>
      </c>
      <c r="O70" s="106">
        <v>0</v>
      </c>
      <c r="P70" s="106">
        <v>0</v>
      </c>
      <c r="Q70" s="106">
        <f t="shared" si="16"/>
        <v>0</v>
      </c>
      <c r="R70" s="112">
        <f t="shared" si="17"/>
        <v>0</v>
      </c>
      <c r="S70" s="112">
        <f t="shared" si="18"/>
        <v>0</v>
      </c>
      <c r="T70" s="107" t="s">
        <v>981</v>
      </c>
    </row>
    <row r="71" spans="1:20" s="3" customFormat="1" ht="24.75" customHeight="1" x14ac:dyDescent="0.25">
      <c r="A71" s="255" t="s">
        <v>953</v>
      </c>
      <c r="B71" s="257" t="s">
        <v>1092</v>
      </c>
      <c r="C71" s="240" t="s">
        <v>1093</v>
      </c>
      <c r="D71" s="73">
        <v>0.24199999999999999</v>
      </c>
      <c r="E71" s="158">
        <v>0</v>
      </c>
      <c r="F71" s="73">
        <v>0.24199999999999999</v>
      </c>
      <c r="G71" s="112">
        <v>0.24199999999999999</v>
      </c>
      <c r="H71" s="73">
        <v>0.24199999999999999</v>
      </c>
      <c r="I71" s="106">
        <v>0</v>
      </c>
      <c r="J71" s="106">
        <v>0</v>
      </c>
      <c r="K71" s="106">
        <v>0</v>
      </c>
      <c r="L71" s="73">
        <v>0.24199999999999999</v>
      </c>
      <c r="M71" s="106">
        <v>0</v>
      </c>
      <c r="N71" s="106">
        <v>0</v>
      </c>
      <c r="O71" s="73">
        <v>0.24199999999999999</v>
      </c>
      <c r="P71" s="106">
        <v>0</v>
      </c>
      <c r="Q71" s="106">
        <f t="shared" si="16"/>
        <v>0</v>
      </c>
      <c r="R71" s="112">
        <f t="shared" si="17"/>
        <v>0</v>
      </c>
      <c r="S71" s="112">
        <f t="shared" si="18"/>
        <v>0</v>
      </c>
      <c r="T71" s="107" t="s">
        <v>981</v>
      </c>
    </row>
    <row r="72" spans="1:20" s="3" customFormat="1" ht="24.75" customHeight="1" x14ac:dyDescent="0.25">
      <c r="A72" s="255" t="s">
        <v>953</v>
      </c>
      <c r="B72" s="257" t="s">
        <v>1094</v>
      </c>
      <c r="C72" s="240" t="s">
        <v>1095</v>
      </c>
      <c r="D72" s="73">
        <v>0.22900000000000001</v>
      </c>
      <c r="E72" s="158">
        <v>0</v>
      </c>
      <c r="F72" s="73">
        <v>0.22900000000000001</v>
      </c>
      <c r="G72" s="112">
        <v>0.22900000000000001</v>
      </c>
      <c r="H72" s="73">
        <v>0.22900000000000001</v>
      </c>
      <c r="I72" s="106">
        <v>0</v>
      </c>
      <c r="J72" s="106">
        <v>0</v>
      </c>
      <c r="K72" s="106">
        <v>0</v>
      </c>
      <c r="L72" s="73">
        <v>0.22900000000000001</v>
      </c>
      <c r="M72" s="106">
        <v>0</v>
      </c>
      <c r="N72" s="106">
        <v>0</v>
      </c>
      <c r="O72" s="73">
        <v>0.22900000000000001</v>
      </c>
      <c r="P72" s="106">
        <v>0</v>
      </c>
      <c r="Q72" s="106">
        <f t="shared" si="16"/>
        <v>0</v>
      </c>
      <c r="R72" s="112">
        <f t="shared" si="17"/>
        <v>0</v>
      </c>
      <c r="S72" s="112">
        <f t="shared" si="18"/>
        <v>0</v>
      </c>
      <c r="T72" s="107" t="s">
        <v>981</v>
      </c>
    </row>
    <row r="73" spans="1:20" s="3" customFormat="1" ht="23.25" customHeight="1" x14ac:dyDescent="0.25">
      <c r="A73" s="255" t="s">
        <v>953</v>
      </c>
      <c r="B73" s="257" t="s">
        <v>1096</v>
      </c>
      <c r="C73" s="240" t="s">
        <v>1097</v>
      </c>
      <c r="D73" s="73">
        <v>0.16800000000000001</v>
      </c>
      <c r="E73" s="158">
        <v>0</v>
      </c>
      <c r="F73" s="73">
        <v>0.16800000000000001</v>
      </c>
      <c r="G73" s="112">
        <v>0.16800000000000001</v>
      </c>
      <c r="H73" s="73">
        <v>0.16800000000000001</v>
      </c>
      <c r="I73" s="106">
        <v>0</v>
      </c>
      <c r="J73" s="106">
        <v>0</v>
      </c>
      <c r="K73" s="106">
        <v>0</v>
      </c>
      <c r="L73" s="73">
        <v>0.16800000000000001</v>
      </c>
      <c r="M73" s="106">
        <v>0</v>
      </c>
      <c r="N73" s="106">
        <v>0</v>
      </c>
      <c r="O73" s="73">
        <v>0.16800000000000001</v>
      </c>
      <c r="P73" s="106">
        <v>0</v>
      </c>
      <c r="Q73" s="106">
        <f t="shared" si="16"/>
        <v>0</v>
      </c>
      <c r="R73" s="112">
        <f t="shared" si="17"/>
        <v>0</v>
      </c>
      <c r="S73" s="112">
        <f t="shared" si="18"/>
        <v>0</v>
      </c>
      <c r="T73" s="107" t="s">
        <v>981</v>
      </c>
    </row>
    <row r="74" spans="1:20" s="3" customFormat="1" ht="26.25" customHeight="1" x14ac:dyDescent="0.25">
      <c r="A74" s="255" t="s">
        <v>953</v>
      </c>
      <c r="B74" s="257" t="s">
        <v>1098</v>
      </c>
      <c r="C74" s="240" t="s">
        <v>1099</v>
      </c>
      <c r="D74" s="73">
        <v>9.6000000000000002E-2</v>
      </c>
      <c r="E74" s="158">
        <v>0</v>
      </c>
      <c r="F74" s="73">
        <v>9.6000000000000002E-2</v>
      </c>
      <c r="G74" s="112">
        <v>9.6000000000000002E-2</v>
      </c>
      <c r="H74" s="73">
        <v>9.6000000000000002E-2</v>
      </c>
      <c r="I74" s="106">
        <v>0</v>
      </c>
      <c r="J74" s="106">
        <v>0</v>
      </c>
      <c r="K74" s="106">
        <v>0</v>
      </c>
      <c r="L74" s="73">
        <v>9.6000000000000002E-2</v>
      </c>
      <c r="M74" s="106">
        <v>0</v>
      </c>
      <c r="N74" s="106">
        <v>0</v>
      </c>
      <c r="O74" s="73">
        <v>9.6000000000000002E-2</v>
      </c>
      <c r="P74" s="106">
        <v>0</v>
      </c>
      <c r="Q74" s="106">
        <f t="shared" si="16"/>
        <v>0</v>
      </c>
      <c r="R74" s="112">
        <f t="shared" si="17"/>
        <v>0</v>
      </c>
      <c r="S74" s="112">
        <f t="shared" si="18"/>
        <v>0</v>
      </c>
      <c r="T74" s="107" t="s">
        <v>981</v>
      </c>
    </row>
    <row r="75" spans="1:20" s="3" customFormat="1" ht="26.25" customHeight="1" x14ac:dyDescent="0.25">
      <c r="A75" s="255" t="s">
        <v>953</v>
      </c>
      <c r="B75" s="257" t="s">
        <v>1100</v>
      </c>
      <c r="C75" s="240" t="s">
        <v>1101</v>
      </c>
      <c r="D75" s="73">
        <v>0.158</v>
      </c>
      <c r="E75" s="158">
        <v>0</v>
      </c>
      <c r="F75" s="73">
        <v>0.159</v>
      </c>
      <c r="G75" s="112">
        <v>0.159</v>
      </c>
      <c r="H75" s="73">
        <v>0.159</v>
      </c>
      <c r="I75" s="106">
        <v>0</v>
      </c>
      <c r="J75" s="106">
        <v>0</v>
      </c>
      <c r="K75" s="106">
        <v>0</v>
      </c>
      <c r="L75" s="73">
        <v>0.159</v>
      </c>
      <c r="M75" s="106">
        <v>0</v>
      </c>
      <c r="N75" s="106">
        <v>0</v>
      </c>
      <c r="O75" s="73">
        <v>0.158</v>
      </c>
      <c r="P75" s="106">
        <v>0</v>
      </c>
      <c r="Q75" s="106">
        <f t="shared" si="16"/>
        <v>0</v>
      </c>
      <c r="R75" s="112">
        <f t="shared" si="17"/>
        <v>0</v>
      </c>
      <c r="S75" s="112">
        <f t="shared" si="18"/>
        <v>0</v>
      </c>
      <c r="T75" s="107" t="s">
        <v>981</v>
      </c>
    </row>
    <row r="76" spans="1:20" s="3" customFormat="1" ht="24.75" customHeight="1" x14ac:dyDescent="0.25">
      <c r="A76" s="255" t="s">
        <v>953</v>
      </c>
      <c r="B76" s="258" t="s">
        <v>1102</v>
      </c>
      <c r="C76" s="240" t="s">
        <v>1103</v>
      </c>
      <c r="D76" s="73">
        <v>0.17</v>
      </c>
      <c r="E76" s="158">
        <v>0</v>
      </c>
      <c r="F76" s="73">
        <v>0.17</v>
      </c>
      <c r="G76" s="112">
        <v>0.17</v>
      </c>
      <c r="H76" s="73">
        <v>0.17</v>
      </c>
      <c r="I76" s="106">
        <v>0</v>
      </c>
      <c r="J76" s="106">
        <v>0</v>
      </c>
      <c r="K76" s="106">
        <v>0</v>
      </c>
      <c r="L76" s="73">
        <v>0.17</v>
      </c>
      <c r="M76" s="106">
        <v>0</v>
      </c>
      <c r="N76" s="106">
        <v>0</v>
      </c>
      <c r="O76" s="73">
        <v>0.17</v>
      </c>
      <c r="P76" s="106">
        <v>0</v>
      </c>
      <c r="Q76" s="106">
        <f t="shared" si="16"/>
        <v>0</v>
      </c>
      <c r="R76" s="112">
        <f t="shared" si="17"/>
        <v>0</v>
      </c>
      <c r="S76" s="112">
        <f t="shared" si="18"/>
        <v>0</v>
      </c>
      <c r="T76" s="107" t="s">
        <v>981</v>
      </c>
    </row>
    <row r="77" spans="1:20" s="3" customFormat="1" ht="27" customHeight="1" x14ac:dyDescent="0.25">
      <c r="A77" s="255" t="s">
        <v>953</v>
      </c>
      <c r="B77" s="258" t="s">
        <v>1104</v>
      </c>
      <c r="C77" s="240" t="s">
        <v>1105</v>
      </c>
      <c r="D77" s="73">
        <v>0.106</v>
      </c>
      <c r="E77" s="158">
        <v>0</v>
      </c>
      <c r="F77" s="73">
        <v>0.106</v>
      </c>
      <c r="G77" s="112">
        <v>0.106</v>
      </c>
      <c r="H77" s="73">
        <v>0.106</v>
      </c>
      <c r="I77" s="106">
        <v>0</v>
      </c>
      <c r="J77" s="106">
        <v>0</v>
      </c>
      <c r="K77" s="106">
        <v>0</v>
      </c>
      <c r="L77" s="73">
        <v>0.106</v>
      </c>
      <c r="M77" s="106">
        <v>0</v>
      </c>
      <c r="N77" s="106">
        <v>0</v>
      </c>
      <c r="O77" s="73">
        <v>0.106</v>
      </c>
      <c r="P77" s="106">
        <v>0</v>
      </c>
      <c r="Q77" s="106">
        <f t="shared" si="16"/>
        <v>0</v>
      </c>
      <c r="R77" s="112">
        <f t="shared" si="17"/>
        <v>0</v>
      </c>
      <c r="S77" s="112">
        <f t="shared" si="18"/>
        <v>0</v>
      </c>
      <c r="T77" s="107" t="s">
        <v>981</v>
      </c>
    </row>
    <row r="78" spans="1:20" s="3" customFormat="1" ht="29.25" customHeight="1" x14ac:dyDescent="0.25">
      <c r="A78" s="255" t="s">
        <v>953</v>
      </c>
      <c r="B78" s="258" t="s">
        <v>1106</v>
      </c>
      <c r="C78" s="240" t="s">
        <v>1107</v>
      </c>
      <c r="D78" s="73">
        <v>5.3999999999999999E-2</v>
      </c>
      <c r="E78" s="158">
        <v>0</v>
      </c>
      <c r="F78" s="73">
        <v>5.2999999999999999E-2</v>
      </c>
      <c r="G78" s="112">
        <v>5.2999999999999999E-2</v>
      </c>
      <c r="H78" s="73">
        <v>5.2999999999999999E-2</v>
      </c>
      <c r="I78" s="106">
        <v>0</v>
      </c>
      <c r="J78" s="106">
        <v>0</v>
      </c>
      <c r="K78" s="106">
        <v>0</v>
      </c>
      <c r="L78" s="73">
        <v>5.2999999999999999E-2</v>
      </c>
      <c r="M78" s="106">
        <v>0</v>
      </c>
      <c r="N78" s="106">
        <v>0</v>
      </c>
      <c r="O78" s="73">
        <v>5.3999999999999999E-2</v>
      </c>
      <c r="P78" s="106">
        <v>0</v>
      </c>
      <c r="Q78" s="106">
        <f t="shared" si="16"/>
        <v>0</v>
      </c>
      <c r="R78" s="112">
        <f t="shared" si="17"/>
        <v>0</v>
      </c>
      <c r="S78" s="112">
        <f t="shared" si="18"/>
        <v>0</v>
      </c>
      <c r="T78" s="107" t="s">
        <v>981</v>
      </c>
    </row>
    <row r="79" spans="1:20" s="3" customFormat="1" ht="27" customHeight="1" x14ac:dyDescent="0.25">
      <c r="A79" s="255" t="s">
        <v>953</v>
      </c>
      <c r="B79" s="258" t="s">
        <v>1108</v>
      </c>
      <c r="C79" s="240" t="s">
        <v>1109</v>
      </c>
      <c r="D79" s="73">
        <v>0.14299999999999999</v>
      </c>
      <c r="E79" s="158">
        <v>0</v>
      </c>
      <c r="F79" s="73">
        <v>0.14299999999999999</v>
      </c>
      <c r="G79" s="112">
        <v>0.14299999999999999</v>
      </c>
      <c r="H79" s="73">
        <v>0.14299999999999999</v>
      </c>
      <c r="I79" s="106">
        <v>0</v>
      </c>
      <c r="J79" s="106">
        <v>0</v>
      </c>
      <c r="K79" s="106">
        <v>0</v>
      </c>
      <c r="L79" s="73">
        <v>0.14299999999999999</v>
      </c>
      <c r="M79" s="106">
        <v>0</v>
      </c>
      <c r="N79" s="106">
        <v>0</v>
      </c>
      <c r="O79" s="73">
        <v>0.14299999999999999</v>
      </c>
      <c r="P79" s="106">
        <v>0</v>
      </c>
      <c r="Q79" s="106">
        <f t="shared" si="16"/>
        <v>0</v>
      </c>
      <c r="R79" s="112">
        <f t="shared" si="17"/>
        <v>0</v>
      </c>
      <c r="S79" s="112">
        <f t="shared" si="18"/>
        <v>0</v>
      </c>
      <c r="T79" s="107" t="s">
        <v>981</v>
      </c>
    </row>
    <row r="80" spans="1:20" s="3" customFormat="1" ht="26.25" customHeight="1" x14ac:dyDescent="0.25">
      <c r="A80" s="255" t="s">
        <v>953</v>
      </c>
      <c r="B80" s="258" t="s">
        <v>1110</v>
      </c>
      <c r="C80" s="240" t="s">
        <v>1111</v>
      </c>
      <c r="D80" s="73">
        <v>0.20799999999999999</v>
      </c>
      <c r="E80" s="158">
        <v>0</v>
      </c>
      <c r="F80" s="73">
        <v>0.20799999999999999</v>
      </c>
      <c r="G80" s="112">
        <v>0.20799999999999999</v>
      </c>
      <c r="H80" s="73">
        <v>0.20799999999999999</v>
      </c>
      <c r="I80" s="106">
        <v>0</v>
      </c>
      <c r="J80" s="106">
        <v>0</v>
      </c>
      <c r="K80" s="106">
        <v>0</v>
      </c>
      <c r="L80" s="73">
        <v>0.20799999999999999</v>
      </c>
      <c r="M80" s="106">
        <v>0</v>
      </c>
      <c r="N80" s="106">
        <v>0</v>
      </c>
      <c r="O80" s="73">
        <v>0.20799999999999999</v>
      </c>
      <c r="P80" s="106">
        <v>0</v>
      </c>
      <c r="Q80" s="106">
        <f t="shared" si="16"/>
        <v>0</v>
      </c>
      <c r="R80" s="112">
        <f t="shared" si="17"/>
        <v>0</v>
      </c>
      <c r="S80" s="112">
        <f t="shared" si="18"/>
        <v>0</v>
      </c>
      <c r="T80" s="107" t="s">
        <v>981</v>
      </c>
    </row>
    <row r="81" spans="1:20" s="3" customFormat="1" ht="26.25" customHeight="1" x14ac:dyDescent="0.25">
      <c r="A81" s="255" t="s">
        <v>953</v>
      </c>
      <c r="B81" s="258" t="s">
        <v>1112</v>
      </c>
      <c r="C81" s="240" t="s">
        <v>1113</v>
      </c>
      <c r="D81" s="73">
        <v>0.36599999999999999</v>
      </c>
      <c r="E81" s="158">
        <v>0</v>
      </c>
      <c r="F81" s="73">
        <v>0.36599999999999999</v>
      </c>
      <c r="G81" s="112">
        <v>0.36599999999999999</v>
      </c>
      <c r="H81" s="73">
        <v>0.36599999999999999</v>
      </c>
      <c r="I81" s="106">
        <v>0</v>
      </c>
      <c r="J81" s="106">
        <v>0</v>
      </c>
      <c r="K81" s="106">
        <v>0</v>
      </c>
      <c r="L81" s="73">
        <v>0.36599999999999999</v>
      </c>
      <c r="M81" s="106">
        <v>0</v>
      </c>
      <c r="N81" s="106">
        <v>0</v>
      </c>
      <c r="O81" s="73">
        <v>0.36599999999999999</v>
      </c>
      <c r="P81" s="106">
        <v>0</v>
      </c>
      <c r="Q81" s="106">
        <f t="shared" si="16"/>
        <v>0</v>
      </c>
      <c r="R81" s="112">
        <f t="shared" si="17"/>
        <v>0</v>
      </c>
      <c r="S81" s="112">
        <f t="shared" si="18"/>
        <v>0</v>
      </c>
      <c r="T81" s="107" t="s">
        <v>981</v>
      </c>
    </row>
    <row r="82" spans="1:20" s="3" customFormat="1" ht="29.25" customHeight="1" x14ac:dyDescent="0.25">
      <c r="A82" s="255" t="s">
        <v>953</v>
      </c>
      <c r="B82" s="258" t="s">
        <v>1114</v>
      </c>
      <c r="C82" s="240" t="s">
        <v>1115</v>
      </c>
      <c r="D82" s="73">
        <v>0.41799999999999998</v>
      </c>
      <c r="E82" s="158">
        <v>0</v>
      </c>
      <c r="F82" s="73">
        <v>0.41799999999999998</v>
      </c>
      <c r="G82" s="112">
        <v>0.41799999999999998</v>
      </c>
      <c r="H82" s="73">
        <v>0.41799999999999998</v>
      </c>
      <c r="I82" s="106">
        <v>0</v>
      </c>
      <c r="J82" s="106">
        <v>0</v>
      </c>
      <c r="K82" s="106">
        <v>0</v>
      </c>
      <c r="L82" s="73">
        <v>0.41799999999999998</v>
      </c>
      <c r="M82" s="106">
        <v>0</v>
      </c>
      <c r="N82" s="106">
        <v>0</v>
      </c>
      <c r="O82" s="73">
        <v>0.41799999999999998</v>
      </c>
      <c r="P82" s="106">
        <v>0</v>
      </c>
      <c r="Q82" s="106">
        <f t="shared" si="16"/>
        <v>0</v>
      </c>
      <c r="R82" s="112">
        <f t="shared" si="17"/>
        <v>0</v>
      </c>
      <c r="S82" s="112">
        <f t="shared" si="18"/>
        <v>0</v>
      </c>
      <c r="T82" s="107" t="s">
        <v>981</v>
      </c>
    </row>
    <row r="83" spans="1:20" s="3" customFormat="1" ht="27" customHeight="1" x14ac:dyDescent="0.25">
      <c r="A83" s="255" t="s">
        <v>953</v>
      </c>
      <c r="B83" s="258" t="s">
        <v>1116</v>
      </c>
      <c r="C83" s="240" t="s">
        <v>1117</v>
      </c>
      <c r="D83" s="73">
        <v>0.159</v>
      </c>
      <c r="E83" s="158">
        <v>0</v>
      </c>
      <c r="F83" s="73">
        <v>0.159</v>
      </c>
      <c r="G83" s="112">
        <v>0.159</v>
      </c>
      <c r="H83" s="73">
        <v>0.159</v>
      </c>
      <c r="I83" s="106">
        <v>0</v>
      </c>
      <c r="J83" s="106">
        <v>0</v>
      </c>
      <c r="K83" s="106">
        <v>0</v>
      </c>
      <c r="L83" s="73">
        <v>0.159</v>
      </c>
      <c r="M83" s="106">
        <v>0</v>
      </c>
      <c r="N83" s="106">
        <v>0</v>
      </c>
      <c r="O83" s="73">
        <v>0.159</v>
      </c>
      <c r="P83" s="106">
        <v>0</v>
      </c>
      <c r="Q83" s="106">
        <f t="shared" si="16"/>
        <v>0</v>
      </c>
      <c r="R83" s="112">
        <f t="shared" si="17"/>
        <v>0</v>
      </c>
      <c r="S83" s="112">
        <f t="shared" si="18"/>
        <v>0</v>
      </c>
      <c r="T83" s="107" t="s">
        <v>981</v>
      </c>
    </row>
    <row r="84" spans="1:20" s="3" customFormat="1" ht="24" customHeight="1" x14ac:dyDescent="0.25">
      <c r="A84" s="255" t="s">
        <v>953</v>
      </c>
      <c r="B84" s="258" t="s">
        <v>1118</v>
      </c>
      <c r="C84" s="240" t="s">
        <v>1119</v>
      </c>
      <c r="D84" s="73">
        <v>0.14199999999999999</v>
      </c>
      <c r="E84" s="158">
        <v>0</v>
      </c>
      <c r="F84" s="73">
        <v>0.14199999999999999</v>
      </c>
      <c r="G84" s="112">
        <v>0.14199999999999999</v>
      </c>
      <c r="H84" s="73">
        <v>0.14199999999999999</v>
      </c>
      <c r="I84" s="106">
        <v>0</v>
      </c>
      <c r="J84" s="106">
        <v>0</v>
      </c>
      <c r="K84" s="106">
        <v>0</v>
      </c>
      <c r="L84" s="73">
        <v>0.14199999999999999</v>
      </c>
      <c r="M84" s="106">
        <v>0</v>
      </c>
      <c r="N84" s="106">
        <v>0</v>
      </c>
      <c r="O84" s="73">
        <v>0.14199999999999999</v>
      </c>
      <c r="P84" s="106">
        <v>0</v>
      </c>
      <c r="Q84" s="106">
        <f t="shared" si="16"/>
        <v>0</v>
      </c>
      <c r="R84" s="112">
        <f t="shared" si="17"/>
        <v>0</v>
      </c>
      <c r="S84" s="112">
        <f t="shared" si="18"/>
        <v>0</v>
      </c>
      <c r="T84" s="107" t="s">
        <v>981</v>
      </c>
    </row>
    <row r="85" spans="1:20" s="3" customFormat="1" ht="26.25" customHeight="1" x14ac:dyDescent="0.25">
      <c r="A85" s="255" t="s">
        <v>953</v>
      </c>
      <c r="B85" s="258" t="s">
        <v>1120</v>
      </c>
      <c r="C85" s="240" t="s">
        <v>1121</v>
      </c>
      <c r="D85" s="73">
        <v>0.20100000000000001</v>
      </c>
      <c r="E85" s="158">
        <v>0</v>
      </c>
      <c r="F85" s="73">
        <v>0.20100000000000001</v>
      </c>
      <c r="G85" s="112">
        <v>0.20100000000000001</v>
      </c>
      <c r="H85" s="73">
        <v>0.20100000000000001</v>
      </c>
      <c r="I85" s="106">
        <v>0</v>
      </c>
      <c r="J85" s="106">
        <v>0</v>
      </c>
      <c r="K85" s="106">
        <v>0</v>
      </c>
      <c r="L85" s="73">
        <v>0.20100000000000001</v>
      </c>
      <c r="M85" s="106">
        <v>0</v>
      </c>
      <c r="N85" s="106">
        <v>0</v>
      </c>
      <c r="O85" s="73">
        <v>0.20100000000000001</v>
      </c>
      <c r="P85" s="106">
        <v>0</v>
      </c>
      <c r="Q85" s="106">
        <f t="shared" si="16"/>
        <v>0</v>
      </c>
      <c r="R85" s="112">
        <f t="shared" si="17"/>
        <v>0</v>
      </c>
      <c r="S85" s="112">
        <f t="shared" si="18"/>
        <v>0</v>
      </c>
      <c r="T85" s="107" t="s">
        <v>981</v>
      </c>
    </row>
    <row r="86" spans="1:20" s="3" customFormat="1" ht="29.25" customHeight="1" x14ac:dyDescent="0.25">
      <c r="A86" s="255" t="s">
        <v>953</v>
      </c>
      <c r="B86" s="258" t="s">
        <v>1122</v>
      </c>
      <c r="C86" s="240" t="s">
        <v>1123</v>
      </c>
      <c r="D86" s="73">
        <v>0.26400000000000001</v>
      </c>
      <c r="E86" s="158">
        <v>0</v>
      </c>
      <c r="F86" s="73">
        <v>0.26400000000000001</v>
      </c>
      <c r="G86" s="112">
        <v>0.26400000000000001</v>
      </c>
      <c r="H86" s="73">
        <v>0.26400000000000001</v>
      </c>
      <c r="I86" s="106">
        <v>0</v>
      </c>
      <c r="J86" s="106">
        <v>0</v>
      </c>
      <c r="K86" s="106">
        <v>0</v>
      </c>
      <c r="L86" s="73">
        <v>0.26400000000000001</v>
      </c>
      <c r="M86" s="106">
        <v>0</v>
      </c>
      <c r="N86" s="106">
        <v>0</v>
      </c>
      <c r="O86" s="73">
        <v>0.26400000000000001</v>
      </c>
      <c r="P86" s="106">
        <v>0</v>
      </c>
      <c r="Q86" s="106">
        <f t="shared" si="16"/>
        <v>0</v>
      </c>
      <c r="R86" s="112">
        <f t="shared" si="17"/>
        <v>0</v>
      </c>
      <c r="S86" s="112">
        <f t="shared" si="18"/>
        <v>0</v>
      </c>
      <c r="T86" s="107" t="s">
        <v>981</v>
      </c>
    </row>
    <row r="87" spans="1:20" s="3" customFormat="1" ht="25.5" x14ac:dyDescent="0.25">
      <c r="A87" s="316" t="s">
        <v>955</v>
      </c>
      <c r="B87" s="254" t="s">
        <v>956</v>
      </c>
      <c r="C87" s="316" t="s">
        <v>913</v>
      </c>
      <c r="D87" s="107" t="s">
        <v>981</v>
      </c>
      <c r="E87" s="158" t="s">
        <v>981</v>
      </c>
      <c r="F87" s="112" t="s">
        <v>981</v>
      </c>
      <c r="G87" s="107" t="s">
        <v>981</v>
      </c>
      <c r="H87" s="107" t="s">
        <v>981</v>
      </c>
      <c r="I87" s="107" t="s">
        <v>981</v>
      </c>
      <c r="J87" s="107" t="s">
        <v>981</v>
      </c>
      <c r="K87" s="107" t="s">
        <v>981</v>
      </c>
      <c r="L87" s="107" t="s">
        <v>981</v>
      </c>
      <c r="M87" s="107" t="s">
        <v>981</v>
      </c>
      <c r="N87" s="107" t="s">
        <v>981</v>
      </c>
      <c r="O87" s="107" t="s">
        <v>981</v>
      </c>
      <c r="P87" s="107" t="s">
        <v>981</v>
      </c>
      <c r="Q87" s="107" t="s">
        <v>981</v>
      </c>
      <c r="R87" s="107" t="s">
        <v>981</v>
      </c>
      <c r="S87" s="107" t="s">
        <v>981</v>
      </c>
      <c r="T87" s="107" t="s">
        <v>981</v>
      </c>
    </row>
    <row r="88" spans="1:20" s="3" customFormat="1" ht="25.5" x14ac:dyDescent="0.25">
      <c r="A88" s="316" t="s">
        <v>202</v>
      </c>
      <c r="B88" s="254" t="s">
        <v>957</v>
      </c>
      <c r="C88" s="316" t="s">
        <v>913</v>
      </c>
      <c r="D88" s="112">
        <f>D94</f>
        <v>3.84</v>
      </c>
      <c r="E88" s="158">
        <v>0</v>
      </c>
      <c r="F88" s="112">
        <f t="shared" ref="F88:S88" si="19">F94</f>
        <v>3.84</v>
      </c>
      <c r="G88" s="107">
        <f t="shared" si="19"/>
        <v>3.84</v>
      </c>
      <c r="H88" s="112">
        <f t="shared" si="19"/>
        <v>3.5759999999999996</v>
      </c>
      <c r="I88" s="106">
        <f t="shared" si="19"/>
        <v>0</v>
      </c>
      <c r="J88" s="112">
        <f t="shared" si="19"/>
        <v>0.158</v>
      </c>
      <c r="K88" s="112">
        <f t="shared" si="19"/>
        <v>0</v>
      </c>
      <c r="L88" s="112">
        <f t="shared" si="19"/>
        <v>3.2709999999999999</v>
      </c>
      <c r="M88" s="106">
        <f t="shared" si="19"/>
        <v>0</v>
      </c>
      <c r="N88" s="112">
        <f t="shared" si="19"/>
        <v>0.14699999999999999</v>
      </c>
      <c r="O88" s="107">
        <f t="shared" si="19"/>
        <v>3.84</v>
      </c>
      <c r="P88" s="106">
        <f t="shared" si="19"/>
        <v>0</v>
      </c>
      <c r="Q88" s="112">
        <f t="shared" si="19"/>
        <v>0.26400000000000023</v>
      </c>
      <c r="R88" s="112">
        <f t="shared" si="19"/>
        <v>-0.26400000000000023</v>
      </c>
      <c r="S88" s="158">
        <f t="shared" si="19"/>
        <v>-6.8750000000000062</v>
      </c>
      <c r="T88" s="107" t="s">
        <v>981</v>
      </c>
    </row>
    <row r="89" spans="1:20" s="3" customFormat="1" x14ac:dyDescent="0.25">
      <c r="A89" s="316" t="s">
        <v>204</v>
      </c>
      <c r="B89" s="254" t="s">
        <v>958</v>
      </c>
      <c r="C89" s="316" t="s">
        <v>913</v>
      </c>
      <c r="D89" s="107" t="s">
        <v>981</v>
      </c>
      <c r="E89" s="158" t="s">
        <v>981</v>
      </c>
      <c r="F89" s="112" t="s">
        <v>981</v>
      </c>
      <c r="G89" s="107" t="s">
        <v>981</v>
      </c>
      <c r="H89" s="112" t="s">
        <v>981</v>
      </c>
      <c r="I89" s="107" t="s">
        <v>981</v>
      </c>
      <c r="J89" s="112" t="s">
        <v>981</v>
      </c>
      <c r="K89" s="107" t="s">
        <v>981</v>
      </c>
      <c r="L89" s="107" t="s">
        <v>981</v>
      </c>
      <c r="M89" s="107" t="s">
        <v>981</v>
      </c>
      <c r="N89" s="107" t="s">
        <v>981</v>
      </c>
      <c r="O89" s="107" t="s">
        <v>981</v>
      </c>
      <c r="P89" s="106" t="s">
        <v>981</v>
      </c>
      <c r="Q89" s="107" t="s">
        <v>981</v>
      </c>
      <c r="R89" s="112" t="s">
        <v>981</v>
      </c>
      <c r="S89" s="158" t="s">
        <v>981</v>
      </c>
      <c r="T89" s="107" t="s">
        <v>981</v>
      </c>
    </row>
    <row r="90" spans="1:20" s="3" customFormat="1" x14ac:dyDescent="0.25">
      <c r="A90" s="316" t="s">
        <v>205</v>
      </c>
      <c r="B90" s="254" t="s">
        <v>959</v>
      </c>
      <c r="C90" s="316" t="s">
        <v>913</v>
      </c>
      <c r="D90" s="107" t="s">
        <v>981</v>
      </c>
      <c r="E90" s="158">
        <v>0</v>
      </c>
      <c r="F90" s="107" t="s">
        <v>981</v>
      </c>
      <c r="G90" s="107" t="s">
        <v>981</v>
      </c>
      <c r="H90" s="112" t="s">
        <v>981</v>
      </c>
      <c r="I90" s="107" t="s">
        <v>981</v>
      </c>
      <c r="J90" s="112" t="s">
        <v>981</v>
      </c>
      <c r="K90" s="107" t="s">
        <v>981</v>
      </c>
      <c r="L90" s="107" t="s">
        <v>981</v>
      </c>
      <c r="M90" s="107" t="s">
        <v>981</v>
      </c>
      <c r="N90" s="107" t="s">
        <v>981</v>
      </c>
      <c r="O90" s="107" t="s">
        <v>981</v>
      </c>
      <c r="P90" s="106" t="s">
        <v>981</v>
      </c>
      <c r="Q90" s="107" t="s">
        <v>981</v>
      </c>
      <c r="R90" s="107" t="s">
        <v>981</v>
      </c>
      <c r="S90" s="107" t="s">
        <v>981</v>
      </c>
      <c r="T90" s="107" t="s">
        <v>981</v>
      </c>
    </row>
    <row r="91" spans="1:20" s="3" customFormat="1" ht="24.75" customHeight="1" x14ac:dyDescent="0.25">
      <c r="A91" s="316" t="s">
        <v>206</v>
      </c>
      <c r="B91" s="254" t="s">
        <v>960</v>
      </c>
      <c r="C91" s="316" t="s">
        <v>913</v>
      </c>
      <c r="D91" s="107" t="s">
        <v>981</v>
      </c>
      <c r="E91" s="158" t="s">
        <v>981</v>
      </c>
      <c r="F91" s="112" t="s">
        <v>981</v>
      </c>
      <c r="G91" s="112" t="s">
        <v>981</v>
      </c>
      <c r="H91" s="112" t="s">
        <v>981</v>
      </c>
      <c r="I91" s="106" t="s">
        <v>981</v>
      </c>
      <c r="J91" s="112" t="s">
        <v>981</v>
      </c>
      <c r="K91" s="112" t="s">
        <v>981</v>
      </c>
      <c r="L91" s="112" t="s">
        <v>981</v>
      </c>
      <c r="M91" s="112" t="s">
        <v>981</v>
      </c>
      <c r="N91" s="112" t="s">
        <v>981</v>
      </c>
      <c r="O91" s="112" t="s">
        <v>981</v>
      </c>
      <c r="P91" s="106" t="s">
        <v>981</v>
      </c>
      <c r="Q91" s="112" t="s">
        <v>981</v>
      </c>
      <c r="R91" s="112" t="s">
        <v>981</v>
      </c>
      <c r="S91" s="158" t="s">
        <v>981</v>
      </c>
      <c r="T91" s="107" t="s">
        <v>981</v>
      </c>
    </row>
    <row r="92" spans="1:20" s="3" customFormat="1" ht="34.5" customHeight="1" x14ac:dyDescent="0.25">
      <c r="A92" s="316" t="s">
        <v>207</v>
      </c>
      <c r="B92" s="254" t="s">
        <v>961</v>
      </c>
      <c r="C92" s="316" t="s">
        <v>913</v>
      </c>
      <c r="D92" s="107" t="s">
        <v>981</v>
      </c>
      <c r="E92" s="158" t="s">
        <v>981</v>
      </c>
      <c r="F92" s="112" t="s">
        <v>981</v>
      </c>
      <c r="G92" s="112" t="s">
        <v>981</v>
      </c>
      <c r="H92" s="112" t="s">
        <v>981</v>
      </c>
      <c r="I92" s="106" t="s">
        <v>981</v>
      </c>
      <c r="J92" s="112" t="s">
        <v>981</v>
      </c>
      <c r="K92" s="112" t="s">
        <v>981</v>
      </c>
      <c r="L92" s="112" t="s">
        <v>981</v>
      </c>
      <c r="M92" s="112" t="s">
        <v>981</v>
      </c>
      <c r="N92" s="112" t="s">
        <v>981</v>
      </c>
      <c r="O92" s="112" t="s">
        <v>981</v>
      </c>
      <c r="P92" s="106" t="s">
        <v>981</v>
      </c>
      <c r="Q92" s="112" t="s">
        <v>981</v>
      </c>
      <c r="R92" s="112" t="s">
        <v>981</v>
      </c>
      <c r="S92" s="158" t="s">
        <v>981</v>
      </c>
      <c r="T92" s="107" t="s">
        <v>981</v>
      </c>
    </row>
    <row r="93" spans="1:20" s="3" customFormat="1" ht="39.75" customHeight="1" x14ac:dyDescent="0.25">
      <c r="A93" s="316" t="s">
        <v>208</v>
      </c>
      <c r="B93" s="254" t="s">
        <v>962</v>
      </c>
      <c r="C93" s="316" t="s">
        <v>913</v>
      </c>
      <c r="D93" s="112">
        <f>D94</f>
        <v>3.84</v>
      </c>
      <c r="E93" s="158">
        <f t="shared" ref="E93:O93" si="20">E94</f>
        <v>0</v>
      </c>
      <c r="F93" s="112">
        <f>F94</f>
        <v>3.84</v>
      </c>
      <c r="G93" s="112">
        <f t="shared" si="20"/>
        <v>3.84</v>
      </c>
      <c r="H93" s="112">
        <f>H94</f>
        <v>3.5759999999999996</v>
      </c>
      <c r="I93" s="106">
        <f t="shared" si="20"/>
        <v>0</v>
      </c>
      <c r="J93" s="112">
        <f t="shared" si="20"/>
        <v>0.158</v>
      </c>
      <c r="K93" s="106">
        <f t="shared" si="20"/>
        <v>0</v>
      </c>
      <c r="L93" s="112">
        <f>L94</f>
        <v>3.2709999999999999</v>
      </c>
      <c r="M93" s="106">
        <f t="shared" si="20"/>
        <v>0</v>
      </c>
      <c r="N93" s="112">
        <f t="shared" si="20"/>
        <v>0.14699999999999999</v>
      </c>
      <c r="O93" s="112">
        <f t="shared" si="20"/>
        <v>3.84</v>
      </c>
      <c r="P93" s="106">
        <f>P94</f>
        <v>0</v>
      </c>
      <c r="Q93" s="112">
        <f t="shared" ref="Q93:Q94" si="21">F93-H93</f>
        <v>0.26400000000000023</v>
      </c>
      <c r="R93" s="112">
        <f t="shared" ref="R93:R94" si="22">H93-G93</f>
        <v>-0.26400000000000023</v>
      </c>
      <c r="S93" s="162">
        <f t="shared" ref="S93:S94" si="23">R93/G93*100</f>
        <v>-6.8750000000000062</v>
      </c>
      <c r="T93" s="107" t="s">
        <v>981</v>
      </c>
    </row>
    <row r="94" spans="1:20" s="3" customFormat="1" ht="39" customHeight="1" x14ac:dyDescent="0.25">
      <c r="A94" s="255" t="s">
        <v>208</v>
      </c>
      <c r="B94" s="258" t="s">
        <v>1050</v>
      </c>
      <c r="C94" s="240" t="s">
        <v>1051</v>
      </c>
      <c r="D94" s="85">
        <v>3.84</v>
      </c>
      <c r="E94" s="158">
        <v>0</v>
      </c>
      <c r="F94" s="112">
        <v>3.84</v>
      </c>
      <c r="G94" s="107">
        <v>3.84</v>
      </c>
      <c r="H94" s="112">
        <f>J94+L94+N94+P94</f>
        <v>3.5759999999999996</v>
      </c>
      <c r="I94" s="106">
        <v>0</v>
      </c>
      <c r="J94" s="112">
        <v>0.158</v>
      </c>
      <c r="K94" s="106">
        <v>0</v>
      </c>
      <c r="L94" s="112">
        <v>3.2709999999999999</v>
      </c>
      <c r="M94" s="106">
        <v>0</v>
      </c>
      <c r="N94" s="112">
        <v>0.14699999999999999</v>
      </c>
      <c r="O94" s="112">
        <v>3.84</v>
      </c>
      <c r="P94" s="106">
        <v>0</v>
      </c>
      <c r="Q94" s="112">
        <f t="shared" si="21"/>
        <v>0.26400000000000023</v>
      </c>
      <c r="R94" s="112">
        <f t="shared" si="22"/>
        <v>-0.26400000000000023</v>
      </c>
      <c r="S94" s="162">
        <f t="shared" si="23"/>
        <v>-6.8750000000000062</v>
      </c>
      <c r="T94" s="113" t="s">
        <v>1055</v>
      </c>
    </row>
    <row r="95" spans="1:20" s="3" customFormat="1" ht="35.25" customHeight="1" x14ac:dyDescent="0.25">
      <c r="A95" s="316" t="s">
        <v>209</v>
      </c>
      <c r="B95" s="254" t="s">
        <v>963</v>
      </c>
      <c r="C95" s="316" t="s">
        <v>913</v>
      </c>
      <c r="D95" s="107" t="s">
        <v>981</v>
      </c>
      <c r="E95" s="158" t="s">
        <v>981</v>
      </c>
      <c r="F95" s="112" t="s">
        <v>981</v>
      </c>
      <c r="G95" s="107" t="s">
        <v>981</v>
      </c>
      <c r="H95" s="107" t="s">
        <v>981</v>
      </c>
      <c r="I95" s="107" t="s">
        <v>981</v>
      </c>
      <c r="J95" s="107" t="s">
        <v>981</v>
      </c>
      <c r="K95" s="107" t="s">
        <v>981</v>
      </c>
      <c r="L95" s="107" t="s">
        <v>981</v>
      </c>
      <c r="M95" s="107" t="s">
        <v>981</v>
      </c>
      <c r="N95" s="107" t="s">
        <v>981</v>
      </c>
      <c r="O95" s="107" t="s">
        <v>981</v>
      </c>
      <c r="P95" s="107" t="s">
        <v>981</v>
      </c>
      <c r="Q95" s="107" t="s">
        <v>981</v>
      </c>
      <c r="R95" s="107" t="s">
        <v>981</v>
      </c>
      <c r="S95" s="107" t="s">
        <v>981</v>
      </c>
      <c r="T95" s="107" t="s">
        <v>981</v>
      </c>
    </row>
    <row r="96" spans="1:20" s="3" customFormat="1" ht="30.75" customHeight="1" x14ac:dyDescent="0.25">
      <c r="A96" s="316" t="s">
        <v>210</v>
      </c>
      <c r="B96" s="254" t="s">
        <v>964</v>
      </c>
      <c r="C96" s="316" t="s">
        <v>913</v>
      </c>
      <c r="D96" s="107" t="s">
        <v>981</v>
      </c>
      <c r="E96" s="158" t="s">
        <v>981</v>
      </c>
      <c r="F96" s="112" t="s">
        <v>981</v>
      </c>
      <c r="G96" s="107" t="s">
        <v>981</v>
      </c>
      <c r="H96" s="107" t="s">
        <v>981</v>
      </c>
      <c r="I96" s="107" t="s">
        <v>981</v>
      </c>
      <c r="J96" s="107" t="s">
        <v>981</v>
      </c>
      <c r="K96" s="107" t="s">
        <v>981</v>
      </c>
      <c r="L96" s="107" t="s">
        <v>981</v>
      </c>
      <c r="M96" s="107" t="s">
        <v>981</v>
      </c>
      <c r="N96" s="107" t="s">
        <v>981</v>
      </c>
      <c r="O96" s="107" t="s">
        <v>981</v>
      </c>
      <c r="P96" s="107" t="s">
        <v>981</v>
      </c>
      <c r="Q96" s="107" t="s">
        <v>981</v>
      </c>
      <c r="R96" s="107" t="s">
        <v>981</v>
      </c>
      <c r="S96" s="107" t="s">
        <v>981</v>
      </c>
      <c r="T96" s="107" t="s">
        <v>981</v>
      </c>
    </row>
    <row r="97" spans="1:20" s="3" customFormat="1" ht="33.75" customHeight="1" x14ac:dyDescent="0.25">
      <c r="A97" s="316" t="s">
        <v>965</v>
      </c>
      <c r="B97" s="254" t="s">
        <v>966</v>
      </c>
      <c r="C97" s="316" t="s">
        <v>913</v>
      </c>
      <c r="D97" s="107" t="s">
        <v>981</v>
      </c>
      <c r="E97" s="158" t="s">
        <v>981</v>
      </c>
      <c r="F97" s="112" t="s">
        <v>981</v>
      </c>
      <c r="G97" s="107" t="s">
        <v>981</v>
      </c>
      <c r="H97" s="107" t="s">
        <v>981</v>
      </c>
      <c r="I97" s="107" t="s">
        <v>981</v>
      </c>
      <c r="J97" s="107" t="s">
        <v>981</v>
      </c>
      <c r="K97" s="107" t="s">
        <v>981</v>
      </c>
      <c r="L97" s="107" t="s">
        <v>981</v>
      </c>
      <c r="M97" s="107" t="s">
        <v>981</v>
      </c>
      <c r="N97" s="107" t="s">
        <v>981</v>
      </c>
      <c r="O97" s="107" t="s">
        <v>981</v>
      </c>
      <c r="P97" s="107" t="s">
        <v>981</v>
      </c>
      <c r="Q97" s="107" t="s">
        <v>981</v>
      </c>
      <c r="R97" s="107" t="s">
        <v>981</v>
      </c>
      <c r="S97" s="107" t="s">
        <v>981</v>
      </c>
      <c r="T97" s="107" t="s">
        <v>981</v>
      </c>
    </row>
    <row r="98" spans="1:20" s="3" customFormat="1" ht="38.25" customHeight="1" x14ac:dyDescent="0.25">
      <c r="A98" s="316" t="s">
        <v>967</v>
      </c>
      <c r="B98" s="254" t="s">
        <v>968</v>
      </c>
      <c r="C98" s="316" t="s">
        <v>913</v>
      </c>
      <c r="D98" s="107" t="s">
        <v>981</v>
      </c>
      <c r="E98" s="158" t="s">
        <v>981</v>
      </c>
      <c r="F98" s="112" t="s">
        <v>981</v>
      </c>
      <c r="G98" s="107" t="s">
        <v>981</v>
      </c>
      <c r="H98" s="107" t="s">
        <v>981</v>
      </c>
      <c r="I98" s="107" t="s">
        <v>981</v>
      </c>
      <c r="J98" s="107" t="s">
        <v>981</v>
      </c>
      <c r="K98" s="107" t="s">
        <v>981</v>
      </c>
      <c r="L98" s="107" t="s">
        <v>981</v>
      </c>
      <c r="M98" s="107" t="s">
        <v>981</v>
      </c>
      <c r="N98" s="107" t="s">
        <v>981</v>
      </c>
      <c r="O98" s="107" t="s">
        <v>981</v>
      </c>
      <c r="P98" s="107" t="s">
        <v>981</v>
      </c>
      <c r="Q98" s="107" t="s">
        <v>981</v>
      </c>
      <c r="R98" s="107" t="s">
        <v>981</v>
      </c>
      <c r="S98" s="107" t="s">
        <v>981</v>
      </c>
      <c r="T98" s="107" t="s">
        <v>981</v>
      </c>
    </row>
    <row r="99" spans="1:20" s="3" customFormat="1" ht="24" customHeight="1" x14ac:dyDescent="0.25">
      <c r="A99" s="316" t="s">
        <v>969</v>
      </c>
      <c r="B99" s="254" t="s">
        <v>970</v>
      </c>
      <c r="C99" s="316" t="s">
        <v>913</v>
      </c>
      <c r="D99" s="107" t="s">
        <v>981</v>
      </c>
      <c r="E99" s="158" t="s">
        <v>981</v>
      </c>
      <c r="F99" s="112" t="s">
        <v>981</v>
      </c>
      <c r="G99" s="107" t="s">
        <v>981</v>
      </c>
      <c r="H99" s="107" t="s">
        <v>981</v>
      </c>
      <c r="I99" s="107" t="s">
        <v>981</v>
      </c>
      <c r="J99" s="107" t="s">
        <v>981</v>
      </c>
      <c r="K99" s="107" t="s">
        <v>981</v>
      </c>
      <c r="L99" s="107" t="s">
        <v>981</v>
      </c>
      <c r="M99" s="107" t="s">
        <v>981</v>
      </c>
      <c r="N99" s="107" t="s">
        <v>981</v>
      </c>
      <c r="O99" s="107" t="s">
        <v>981</v>
      </c>
      <c r="P99" s="107" t="s">
        <v>981</v>
      </c>
      <c r="Q99" s="107" t="s">
        <v>981</v>
      </c>
      <c r="R99" s="107" t="s">
        <v>981</v>
      </c>
      <c r="S99" s="107" t="s">
        <v>981</v>
      </c>
      <c r="T99" s="107" t="s">
        <v>981</v>
      </c>
    </row>
    <row r="100" spans="1:20" s="3" customFormat="1" ht="28.5" customHeight="1" x14ac:dyDescent="0.25">
      <c r="A100" s="316" t="s">
        <v>971</v>
      </c>
      <c r="B100" s="254" t="s">
        <v>972</v>
      </c>
      <c r="C100" s="316" t="s">
        <v>913</v>
      </c>
      <c r="D100" s="107" t="s">
        <v>981</v>
      </c>
      <c r="E100" s="158" t="s">
        <v>981</v>
      </c>
      <c r="F100" s="112" t="s">
        <v>981</v>
      </c>
      <c r="G100" s="107" t="s">
        <v>981</v>
      </c>
      <c r="H100" s="107" t="s">
        <v>981</v>
      </c>
      <c r="I100" s="107" t="s">
        <v>981</v>
      </c>
      <c r="J100" s="107" t="s">
        <v>981</v>
      </c>
      <c r="K100" s="107" t="s">
        <v>981</v>
      </c>
      <c r="L100" s="107" t="s">
        <v>981</v>
      </c>
      <c r="M100" s="107" t="s">
        <v>981</v>
      </c>
      <c r="N100" s="107" t="s">
        <v>981</v>
      </c>
      <c r="O100" s="107" t="s">
        <v>981</v>
      </c>
      <c r="P100" s="107" t="s">
        <v>981</v>
      </c>
      <c r="Q100" s="107" t="s">
        <v>981</v>
      </c>
      <c r="R100" s="107" t="s">
        <v>981</v>
      </c>
      <c r="S100" s="107" t="s">
        <v>981</v>
      </c>
      <c r="T100" s="107" t="s">
        <v>981</v>
      </c>
    </row>
    <row r="101" spans="1:20" s="3" customFormat="1" ht="33.75" customHeight="1" x14ac:dyDescent="0.25">
      <c r="A101" s="316" t="s">
        <v>213</v>
      </c>
      <c r="B101" s="254" t="s">
        <v>973</v>
      </c>
      <c r="C101" s="316" t="s">
        <v>913</v>
      </c>
      <c r="D101" s="107" t="s">
        <v>981</v>
      </c>
      <c r="E101" s="158" t="s">
        <v>981</v>
      </c>
      <c r="F101" s="112" t="s">
        <v>981</v>
      </c>
      <c r="G101" s="107" t="s">
        <v>981</v>
      </c>
      <c r="H101" s="107" t="s">
        <v>981</v>
      </c>
      <c r="I101" s="107" t="s">
        <v>981</v>
      </c>
      <c r="J101" s="107" t="s">
        <v>981</v>
      </c>
      <c r="K101" s="107" t="s">
        <v>981</v>
      </c>
      <c r="L101" s="107" t="s">
        <v>981</v>
      </c>
      <c r="M101" s="107" t="s">
        <v>981</v>
      </c>
      <c r="N101" s="107" t="s">
        <v>981</v>
      </c>
      <c r="O101" s="107" t="s">
        <v>981</v>
      </c>
      <c r="P101" s="107" t="s">
        <v>981</v>
      </c>
      <c r="Q101" s="107" t="s">
        <v>981</v>
      </c>
      <c r="R101" s="107" t="s">
        <v>981</v>
      </c>
      <c r="S101" s="107" t="s">
        <v>981</v>
      </c>
      <c r="T101" s="107" t="s">
        <v>981</v>
      </c>
    </row>
    <row r="102" spans="1:20" s="3" customFormat="1" ht="36.75" customHeight="1" x14ac:dyDescent="0.25">
      <c r="A102" s="316" t="s">
        <v>974</v>
      </c>
      <c r="B102" s="254" t="s">
        <v>975</v>
      </c>
      <c r="C102" s="316" t="s">
        <v>913</v>
      </c>
      <c r="D102" s="107" t="s">
        <v>981</v>
      </c>
      <c r="E102" s="158" t="s">
        <v>981</v>
      </c>
      <c r="F102" s="112" t="s">
        <v>981</v>
      </c>
      <c r="G102" s="107" t="s">
        <v>981</v>
      </c>
      <c r="H102" s="107" t="s">
        <v>981</v>
      </c>
      <c r="I102" s="107" t="s">
        <v>981</v>
      </c>
      <c r="J102" s="107" t="s">
        <v>981</v>
      </c>
      <c r="K102" s="107" t="s">
        <v>981</v>
      </c>
      <c r="L102" s="107" t="s">
        <v>981</v>
      </c>
      <c r="M102" s="107" t="s">
        <v>981</v>
      </c>
      <c r="N102" s="107" t="s">
        <v>981</v>
      </c>
      <c r="O102" s="107" t="s">
        <v>981</v>
      </c>
      <c r="P102" s="107" t="s">
        <v>981</v>
      </c>
      <c r="Q102" s="107" t="s">
        <v>981</v>
      </c>
      <c r="R102" s="107" t="s">
        <v>981</v>
      </c>
      <c r="S102" s="107" t="s">
        <v>981</v>
      </c>
      <c r="T102" s="107" t="s">
        <v>981</v>
      </c>
    </row>
    <row r="103" spans="1:20" s="3" customFormat="1" ht="38.25" customHeight="1" x14ac:dyDescent="0.25">
      <c r="A103" s="316" t="s">
        <v>976</v>
      </c>
      <c r="B103" s="254" t="s">
        <v>977</v>
      </c>
      <c r="C103" s="316" t="s">
        <v>913</v>
      </c>
      <c r="D103" s="107" t="s">
        <v>981</v>
      </c>
      <c r="E103" s="158" t="s">
        <v>981</v>
      </c>
      <c r="F103" s="112" t="s">
        <v>981</v>
      </c>
      <c r="G103" s="107" t="s">
        <v>981</v>
      </c>
      <c r="H103" s="107" t="s">
        <v>981</v>
      </c>
      <c r="I103" s="107" t="s">
        <v>981</v>
      </c>
      <c r="J103" s="107" t="s">
        <v>981</v>
      </c>
      <c r="K103" s="107" t="s">
        <v>981</v>
      </c>
      <c r="L103" s="107" t="s">
        <v>981</v>
      </c>
      <c r="M103" s="107" t="s">
        <v>981</v>
      </c>
      <c r="N103" s="107" t="s">
        <v>981</v>
      </c>
      <c r="O103" s="107" t="s">
        <v>981</v>
      </c>
      <c r="P103" s="107" t="s">
        <v>981</v>
      </c>
      <c r="Q103" s="107" t="s">
        <v>981</v>
      </c>
      <c r="R103" s="107" t="s">
        <v>981</v>
      </c>
      <c r="S103" s="107" t="s">
        <v>981</v>
      </c>
      <c r="T103" s="107" t="s">
        <v>981</v>
      </c>
    </row>
    <row r="104" spans="1:20" s="3" customFormat="1" ht="37.5" customHeight="1" x14ac:dyDescent="0.25">
      <c r="A104" s="316" t="s">
        <v>214</v>
      </c>
      <c r="B104" s="254" t="s">
        <v>978</v>
      </c>
      <c r="C104" s="316" t="s">
        <v>913</v>
      </c>
      <c r="D104" s="107" t="s">
        <v>981</v>
      </c>
      <c r="E104" s="158" t="s">
        <v>981</v>
      </c>
      <c r="F104" s="112" t="s">
        <v>981</v>
      </c>
      <c r="G104" s="107" t="s">
        <v>981</v>
      </c>
      <c r="H104" s="107" t="s">
        <v>981</v>
      </c>
      <c r="I104" s="107" t="s">
        <v>981</v>
      </c>
      <c r="J104" s="107" t="s">
        <v>981</v>
      </c>
      <c r="K104" s="107" t="s">
        <v>981</v>
      </c>
      <c r="L104" s="107" t="s">
        <v>981</v>
      </c>
      <c r="M104" s="107" t="s">
        <v>981</v>
      </c>
      <c r="N104" s="107" t="s">
        <v>981</v>
      </c>
      <c r="O104" s="107" t="s">
        <v>981</v>
      </c>
      <c r="P104" s="107" t="s">
        <v>981</v>
      </c>
      <c r="Q104" s="107" t="s">
        <v>981</v>
      </c>
      <c r="R104" s="107" t="s">
        <v>981</v>
      </c>
      <c r="S104" s="107" t="s">
        <v>981</v>
      </c>
      <c r="T104" s="107" t="s">
        <v>981</v>
      </c>
    </row>
    <row r="105" spans="1:20" s="3" customFormat="1" ht="36" customHeight="1" x14ac:dyDescent="0.25">
      <c r="A105" s="316" t="s">
        <v>280</v>
      </c>
      <c r="B105" s="254" t="s">
        <v>979</v>
      </c>
      <c r="C105" s="316" t="s">
        <v>913</v>
      </c>
      <c r="D105" s="107" t="s">
        <v>981</v>
      </c>
      <c r="E105" s="158" t="s">
        <v>981</v>
      </c>
      <c r="F105" s="112" t="s">
        <v>981</v>
      </c>
      <c r="G105" s="107" t="s">
        <v>981</v>
      </c>
      <c r="H105" s="107" t="s">
        <v>981</v>
      </c>
      <c r="I105" s="107" t="s">
        <v>981</v>
      </c>
      <c r="J105" s="107" t="s">
        <v>981</v>
      </c>
      <c r="K105" s="107" t="s">
        <v>981</v>
      </c>
      <c r="L105" s="107" t="s">
        <v>981</v>
      </c>
      <c r="M105" s="107" t="s">
        <v>981</v>
      </c>
      <c r="N105" s="107" t="s">
        <v>981</v>
      </c>
      <c r="O105" s="107" t="s">
        <v>981</v>
      </c>
      <c r="P105" s="107" t="s">
        <v>981</v>
      </c>
      <c r="Q105" s="107" t="s">
        <v>981</v>
      </c>
      <c r="R105" s="107" t="s">
        <v>981</v>
      </c>
      <c r="S105" s="107" t="s">
        <v>981</v>
      </c>
      <c r="T105" s="107" t="s">
        <v>981</v>
      </c>
    </row>
    <row r="106" spans="1:20" s="3" customFormat="1" ht="26.25" customHeight="1" x14ac:dyDescent="0.25">
      <c r="A106" s="316" t="s">
        <v>282</v>
      </c>
      <c r="B106" s="254" t="s">
        <v>980</v>
      </c>
      <c r="C106" s="316" t="s">
        <v>913</v>
      </c>
      <c r="D106" s="112">
        <f>D107</f>
        <v>1.8</v>
      </c>
      <c r="E106" s="158">
        <v>0</v>
      </c>
      <c r="F106" s="112">
        <f t="shared" ref="F106:S106" si="24">F107</f>
        <v>1.8</v>
      </c>
      <c r="G106" s="107">
        <f t="shared" si="24"/>
        <v>1.8</v>
      </c>
      <c r="H106" s="112">
        <f t="shared" si="24"/>
        <v>1.9139999999999999</v>
      </c>
      <c r="I106" s="106">
        <f t="shared" si="24"/>
        <v>0</v>
      </c>
      <c r="J106" s="112">
        <f t="shared" si="24"/>
        <v>1.9139999999999999</v>
      </c>
      <c r="K106" s="106">
        <f t="shared" si="24"/>
        <v>1.8</v>
      </c>
      <c r="L106" s="106">
        <f t="shared" si="24"/>
        <v>0</v>
      </c>
      <c r="M106" s="106">
        <f t="shared" si="24"/>
        <v>0</v>
      </c>
      <c r="N106" s="106">
        <f t="shared" si="24"/>
        <v>0</v>
      </c>
      <c r="O106" s="106">
        <f t="shared" si="24"/>
        <v>0</v>
      </c>
      <c r="P106" s="106">
        <f t="shared" si="24"/>
        <v>0</v>
      </c>
      <c r="Q106" s="112">
        <f t="shared" si="24"/>
        <v>-0.11399999999999988</v>
      </c>
      <c r="R106" s="112">
        <f t="shared" si="24"/>
        <v>0.11399999999999988</v>
      </c>
      <c r="S106" s="162">
        <f t="shared" si="24"/>
        <v>6.3333333333333268</v>
      </c>
      <c r="T106" s="107" t="s">
        <v>981</v>
      </c>
    </row>
    <row r="107" spans="1:20" s="3" customFormat="1" ht="27.75" customHeight="1" x14ac:dyDescent="0.25">
      <c r="A107" s="240" t="s">
        <v>993</v>
      </c>
      <c r="B107" s="259" t="s">
        <v>1052</v>
      </c>
      <c r="C107" s="259" t="s">
        <v>1053</v>
      </c>
      <c r="D107" s="85">
        <v>1.8</v>
      </c>
      <c r="E107" s="158">
        <v>0</v>
      </c>
      <c r="F107" s="112">
        <v>1.8</v>
      </c>
      <c r="G107" s="112">
        <v>1.8</v>
      </c>
      <c r="H107" s="103">
        <v>1.9139999999999999</v>
      </c>
      <c r="I107" s="106">
        <v>0</v>
      </c>
      <c r="J107" s="112">
        <v>1.9139999999999999</v>
      </c>
      <c r="K107" s="81">
        <v>1.8</v>
      </c>
      <c r="L107" s="104">
        <v>0</v>
      </c>
      <c r="M107" s="106">
        <v>0</v>
      </c>
      <c r="N107" s="106">
        <v>0</v>
      </c>
      <c r="O107" s="106">
        <v>0</v>
      </c>
      <c r="P107" s="106">
        <v>0</v>
      </c>
      <c r="Q107" s="112">
        <f t="shared" ref="Q107" si="25">F107-H107</f>
        <v>-0.11399999999999988</v>
      </c>
      <c r="R107" s="103">
        <f t="shared" ref="R107" si="26">H107-G107</f>
        <v>0.11399999999999988</v>
      </c>
      <c r="S107" s="157">
        <f t="shared" ref="S107" si="27">R107/G107*100</f>
        <v>6.3333333333333268</v>
      </c>
      <c r="T107" s="113" t="s">
        <v>1055</v>
      </c>
    </row>
    <row r="108" spans="1:20" s="3" customFormat="1" x14ac:dyDescent="0.25"/>
    <row r="109" spans="1:20" s="3" customFormat="1" x14ac:dyDescent="0.25"/>
    <row r="110" spans="1:20" s="3" customFormat="1" x14ac:dyDescent="0.25"/>
    <row r="111" spans="1:20" s="3" customFormat="1" x14ac:dyDescent="0.25"/>
    <row r="112" spans="1:20" s="3" customFormat="1" x14ac:dyDescent="0.25"/>
    <row r="113" spans="15:15" s="3" customFormat="1" x14ac:dyDescent="0.25"/>
    <row r="114" spans="15:15" s="3" customFormat="1" x14ac:dyDescent="0.25"/>
    <row r="115" spans="15:15" s="3" customFormat="1" x14ac:dyDescent="0.25">
      <c r="O115" s="3" t="s">
        <v>857</v>
      </c>
    </row>
    <row r="116" spans="15:15" s="3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5" zoomScaleNormal="70" zoomScaleSheetLayoutView="75" workbookViewId="0">
      <selection activeCell="A5" sqref="A5:M5"/>
    </sheetView>
  </sheetViews>
  <sheetFormatPr defaultColWidth="9" defaultRowHeight="15.75" x14ac:dyDescent="0.25"/>
  <cols>
    <col min="1" max="1" width="10" style="8" customWidth="1"/>
    <col min="2" max="2" width="37.375" style="8" customWidth="1"/>
    <col min="3" max="3" width="14.875" style="8" customWidth="1"/>
    <col min="4" max="4" width="16.375" style="8" customWidth="1"/>
    <col min="5" max="5" width="25.375" style="8" customWidth="1"/>
    <col min="6" max="6" width="17.75" style="8" customWidth="1"/>
    <col min="7" max="7" width="18.375" style="8" customWidth="1"/>
    <col min="8" max="8" width="16.375" style="8" customWidth="1"/>
    <col min="9" max="9" width="18.75" style="8" customWidth="1"/>
    <col min="10" max="10" width="17" style="8" customWidth="1"/>
    <col min="11" max="11" width="19.5" style="8" customWidth="1"/>
    <col min="12" max="12" width="16.25" style="8" customWidth="1"/>
    <col min="13" max="13" width="19.875" style="8" customWidth="1"/>
    <col min="14" max="15" width="8.25" style="8" customWidth="1"/>
    <col min="16" max="16" width="9.5" style="8" customWidth="1"/>
    <col min="17" max="17" width="10.125" style="8" customWidth="1"/>
    <col min="18" max="23" width="8.25" style="8" customWidth="1"/>
    <col min="24" max="24" width="12.75" style="8" customWidth="1"/>
    <col min="25" max="16384" width="9" style="8"/>
  </cols>
  <sheetData>
    <row r="1" spans="1:19" ht="18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 t="s">
        <v>894</v>
      </c>
    </row>
    <row r="2" spans="1:19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" t="s">
        <v>0</v>
      </c>
    </row>
    <row r="3" spans="1:19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899</v>
      </c>
    </row>
    <row r="4" spans="1:19" s="12" customFormat="1" ht="59.25" customHeight="1" x14ac:dyDescent="0.25">
      <c r="B4" s="383" t="s">
        <v>893</v>
      </c>
      <c r="C4" s="383"/>
      <c r="D4" s="383"/>
      <c r="E4" s="383"/>
      <c r="F4" s="383"/>
      <c r="G4" s="383"/>
      <c r="H4" s="383"/>
      <c r="I4" s="383"/>
      <c r="J4" s="383"/>
      <c r="K4" s="383"/>
      <c r="L4" s="64"/>
      <c r="M4" s="64"/>
      <c r="N4" s="63"/>
      <c r="O4" s="63"/>
      <c r="P4" s="63"/>
      <c r="Q4" s="63"/>
      <c r="R4" s="63"/>
    </row>
    <row r="5" spans="1:19" s="4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57"/>
      <c r="O5" s="57"/>
      <c r="P5" s="57"/>
      <c r="Q5" s="57"/>
      <c r="R5" s="57"/>
      <c r="S5" s="57"/>
    </row>
    <row r="6" spans="1:19" s="4" customFormat="1" ht="18.75" x14ac:dyDescent="0.3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58"/>
      <c r="P6" s="58"/>
      <c r="Q6" s="58"/>
      <c r="R6" s="58"/>
    </row>
    <row r="7" spans="1:19" s="4" customFormat="1" ht="18.75" customHeight="1" x14ac:dyDescent="0.3">
      <c r="A7" s="337" t="s">
        <v>1142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57"/>
      <c r="O7" s="57"/>
      <c r="P7" s="57"/>
      <c r="Q7" s="57"/>
      <c r="R7" s="57"/>
    </row>
    <row r="8" spans="1:19" s="2" customFormat="1" ht="15.75" customHeight="1" x14ac:dyDescent="0.25">
      <c r="A8" s="412" t="s">
        <v>71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14"/>
      <c r="O8" s="14"/>
      <c r="P8" s="14"/>
      <c r="Q8" s="14"/>
      <c r="R8" s="14"/>
    </row>
    <row r="9" spans="1:19" s="2" customFormat="1" x14ac:dyDescent="0.2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56"/>
      <c r="P9" s="56"/>
      <c r="Q9" s="56"/>
      <c r="R9" s="56"/>
    </row>
    <row r="10" spans="1:19" s="2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60"/>
      <c r="O10" s="60"/>
      <c r="P10" s="60"/>
      <c r="Q10" s="60"/>
      <c r="R10" s="60"/>
    </row>
    <row r="11" spans="1:19" s="2" customFormat="1" ht="18.75" x14ac:dyDescent="0.3">
      <c r="R11" s="16"/>
    </row>
    <row r="12" spans="1:19" s="2" customFormat="1" ht="18.75" x14ac:dyDescent="0.25">
      <c r="A12" s="331" t="s">
        <v>1126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11"/>
      <c r="O12" s="61"/>
      <c r="P12" s="61"/>
      <c r="Q12" s="61"/>
      <c r="R12" s="61"/>
    </row>
    <row r="13" spans="1:19" s="2" customFormat="1" x14ac:dyDescent="0.25">
      <c r="A13" s="401" t="s">
        <v>168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14"/>
      <c r="O13" s="14"/>
      <c r="P13" s="14"/>
      <c r="Q13" s="14"/>
      <c r="R13" s="14"/>
    </row>
    <row r="14" spans="1:19" s="9" customFormat="1" x14ac:dyDescent="0.2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</row>
    <row r="15" spans="1:19" s="19" customFormat="1" ht="79.5" customHeight="1" x14ac:dyDescent="0.2">
      <c r="A15" s="416" t="s">
        <v>63</v>
      </c>
      <c r="B15" s="416" t="s">
        <v>17</v>
      </c>
      <c r="C15" s="416" t="s">
        <v>5</v>
      </c>
      <c r="D15" s="414" t="s">
        <v>856</v>
      </c>
      <c r="E15" s="414" t="s">
        <v>855</v>
      </c>
      <c r="F15" s="414" t="s">
        <v>23</v>
      </c>
      <c r="G15" s="414"/>
      <c r="H15" s="414" t="s">
        <v>266</v>
      </c>
      <c r="I15" s="414"/>
      <c r="J15" s="414" t="s">
        <v>24</v>
      </c>
      <c r="K15" s="414"/>
      <c r="L15" s="414" t="s">
        <v>994</v>
      </c>
      <c r="M15" s="414"/>
    </row>
    <row r="16" spans="1:19" s="19" customFormat="1" ht="55.5" customHeight="1" x14ac:dyDescent="0.2">
      <c r="A16" s="416"/>
      <c r="B16" s="416"/>
      <c r="C16" s="416"/>
      <c r="D16" s="414"/>
      <c r="E16" s="414"/>
      <c r="F16" s="249" t="s">
        <v>901</v>
      </c>
      <c r="G16" s="249" t="s">
        <v>895</v>
      </c>
      <c r="H16" s="249" t="s">
        <v>267</v>
      </c>
      <c r="I16" s="249" t="s">
        <v>895</v>
      </c>
      <c r="J16" s="249" t="s">
        <v>267</v>
      </c>
      <c r="K16" s="249" t="s">
        <v>895</v>
      </c>
      <c r="L16" s="249" t="s">
        <v>267</v>
      </c>
      <c r="M16" s="249" t="s">
        <v>895</v>
      </c>
    </row>
    <row r="17" spans="1:13" s="10" customFormat="1" ht="16.5" x14ac:dyDescent="0.25">
      <c r="A17" s="250">
        <v>1</v>
      </c>
      <c r="B17" s="250">
        <v>2</v>
      </c>
      <c r="C17" s="250">
        <v>3</v>
      </c>
      <c r="D17" s="250">
        <v>4</v>
      </c>
      <c r="E17" s="250">
        <v>5</v>
      </c>
      <c r="F17" s="250">
        <v>6</v>
      </c>
      <c r="G17" s="250">
        <v>7</v>
      </c>
      <c r="H17" s="250">
        <v>8</v>
      </c>
      <c r="I17" s="250">
        <v>9</v>
      </c>
      <c r="J17" s="250">
        <v>10</v>
      </c>
      <c r="K17" s="250">
        <v>11</v>
      </c>
      <c r="L17" s="250">
        <v>12</v>
      </c>
      <c r="M17" s="250">
        <v>13</v>
      </c>
    </row>
    <row r="18" spans="1:13" s="10" customFormat="1" ht="27" customHeight="1" x14ac:dyDescent="0.25">
      <c r="A18" s="134"/>
      <c r="B18" s="134"/>
      <c r="C18" s="409" t="s">
        <v>986</v>
      </c>
      <c r="D18" s="410"/>
      <c r="E18" s="410"/>
      <c r="F18" s="410"/>
      <c r="G18" s="410"/>
      <c r="H18" s="410"/>
      <c r="I18" s="410"/>
      <c r="J18" s="411"/>
      <c r="K18" s="135"/>
      <c r="L18" s="135"/>
      <c r="M18" s="135"/>
    </row>
    <row r="19" spans="1:13" ht="49.5" customHeight="1" x14ac:dyDescent="0.25">
      <c r="A19" s="413" t="s">
        <v>897</v>
      </c>
      <c r="B19" s="413"/>
      <c r="C19" s="413"/>
      <c r="D19" s="413"/>
      <c r="E19" s="413"/>
      <c r="F19" s="413"/>
      <c r="G19" s="413"/>
      <c r="H19" s="65"/>
      <c r="I19" s="65"/>
      <c r="J19" s="55"/>
      <c r="K19" s="55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8"/>
  <sheetViews>
    <sheetView view="pageBreakPreview" zoomScale="75" zoomScaleNormal="70" zoomScaleSheetLayoutView="75" workbookViewId="0">
      <selection activeCell="N24" sqref="N24"/>
    </sheetView>
  </sheetViews>
  <sheetFormatPr defaultRowHeight="15.75" x14ac:dyDescent="0.25"/>
  <cols>
    <col min="1" max="1" width="9.75" style="263" customWidth="1"/>
    <col min="2" max="2" width="80.75" style="49" customWidth="1"/>
    <col min="3" max="3" width="10.75" style="50" customWidth="1"/>
    <col min="4" max="4" width="11.375" style="50" customWidth="1"/>
    <col min="5" max="5" width="10.5" style="51" customWidth="1"/>
    <col min="6" max="6" width="10" style="51" customWidth="1"/>
    <col min="7" max="7" width="9.5" style="52" customWidth="1"/>
    <col min="8" max="8" width="20.375" style="52" customWidth="1"/>
    <col min="9" max="10" width="9" style="52"/>
    <col min="11" max="16384" width="9" style="20"/>
  </cols>
  <sheetData>
    <row r="1" spans="1:10" ht="18.75" x14ac:dyDescent="0.25">
      <c r="H1" s="266" t="s">
        <v>896</v>
      </c>
    </row>
    <row r="2" spans="1:10" ht="18.75" x14ac:dyDescent="0.25">
      <c r="H2" s="266" t="s">
        <v>0</v>
      </c>
    </row>
    <row r="3" spans="1:10" ht="18.75" x14ac:dyDescent="0.3">
      <c r="H3" s="226" t="s">
        <v>899</v>
      </c>
    </row>
    <row r="4" spans="1:10" x14ac:dyDescent="0.25">
      <c r="A4" s="429" t="s">
        <v>910</v>
      </c>
      <c r="B4" s="429"/>
      <c r="C4" s="429"/>
      <c r="D4" s="429"/>
      <c r="E4" s="429"/>
      <c r="F4" s="429"/>
      <c r="G4" s="429"/>
      <c r="H4" s="429"/>
    </row>
    <row r="5" spans="1:10" ht="15.75" customHeight="1" x14ac:dyDescent="0.25">
      <c r="A5" s="430"/>
      <c r="B5" s="430"/>
      <c r="C5" s="430"/>
      <c r="D5" s="430"/>
      <c r="E5" s="430"/>
      <c r="F5" s="430"/>
      <c r="G5" s="430"/>
      <c r="H5" s="430"/>
    </row>
    <row r="7" spans="1:10" ht="20.25" customHeight="1" x14ac:dyDescent="0.25">
      <c r="A7" s="431" t="s">
        <v>1146</v>
      </c>
      <c r="B7" s="431"/>
      <c r="C7" s="431"/>
      <c r="D7" s="431"/>
      <c r="E7" s="431"/>
      <c r="F7" s="431"/>
      <c r="G7" s="431"/>
      <c r="H7" s="431"/>
    </row>
    <row r="8" spans="1:10" x14ac:dyDescent="0.25">
      <c r="A8" s="432" t="s">
        <v>163</v>
      </c>
      <c r="B8" s="432"/>
      <c r="C8" s="432"/>
      <c r="D8" s="432"/>
      <c r="E8" s="432"/>
      <c r="F8" s="432"/>
      <c r="G8" s="432"/>
      <c r="H8" s="432"/>
    </row>
    <row r="9" spans="1:10" ht="18.75" x14ac:dyDescent="0.25">
      <c r="A9" s="433" t="s">
        <v>985</v>
      </c>
      <c r="B9" s="433"/>
      <c r="C9" s="433"/>
      <c r="D9" s="433"/>
      <c r="E9" s="433"/>
      <c r="F9" s="433"/>
      <c r="G9" s="433"/>
      <c r="H9" s="433"/>
    </row>
    <row r="10" spans="1:10" ht="18.75" x14ac:dyDescent="0.25">
      <c r="A10" s="433" t="s">
        <v>1047</v>
      </c>
      <c r="B10" s="433"/>
      <c r="C10" s="433"/>
      <c r="D10" s="433"/>
      <c r="E10" s="433"/>
      <c r="F10" s="433"/>
      <c r="G10" s="433"/>
      <c r="H10" s="433"/>
    </row>
    <row r="11" spans="1:10" ht="18.75" x14ac:dyDescent="0.25">
      <c r="B11" s="267"/>
    </row>
    <row r="12" spans="1:10" ht="18.75" customHeight="1" x14ac:dyDescent="0.25">
      <c r="A12" s="431" t="s">
        <v>1130</v>
      </c>
      <c r="B12" s="431"/>
      <c r="C12" s="431"/>
      <c r="D12" s="431"/>
      <c r="E12" s="431"/>
      <c r="F12" s="431"/>
      <c r="G12" s="431"/>
      <c r="H12" s="431"/>
    </row>
    <row r="13" spans="1:10" x14ac:dyDescent="0.25">
      <c r="A13" s="432" t="s">
        <v>268</v>
      </c>
      <c r="B13" s="432"/>
      <c r="C13" s="432"/>
      <c r="D13" s="432"/>
      <c r="E13" s="432"/>
      <c r="F13" s="432"/>
      <c r="G13" s="432"/>
      <c r="H13" s="432"/>
    </row>
    <row r="14" spans="1:10" ht="11.25" customHeight="1" x14ac:dyDescent="0.25">
      <c r="A14" s="52"/>
      <c r="B14" s="52"/>
      <c r="C14" s="52"/>
      <c r="D14" s="52"/>
      <c r="E14" s="52"/>
      <c r="F14" s="52"/>
    </row>
    <row r="15" spans="1:10" ht="65.25" hidden="1" customHeight="1" x14ac:dyDescent="0.25">
      <c r="A15" s="52"/>
      <c r="B15" s="52"/>
      <c r="C15" s="52"/>
      <c r="D15" s="52"/>
      <c r="E15" s="52"/>
      <c r="F15" s="52"/>
      <c r="J15" s="52" t="s">
        <v>857</v>
      </c>
    </row>
    <row r="16" spans="1:10" ht="21" thickBot="1" x14ac:dyDescent="0.3">
      <c r="A16" s="417" t="s">
        <v>269</v>
      </c>
      <c r="B16" s="417"/>
      <c r="C16" s="417"/>
      <c r="D16" s="417"/>
      <c r="E16" s="417"/>
      <c r="F16" s="417"/>
      <c r="G16" s="417"/>
      <c r="H16" s="417"/>
    </row>
    <row r="17" spans="1:10" s="53" customFormat="1" ht="63" customHeight="1" x14ac:dyDescent="0.25">
      <c r="A17" s="418" t="s">
        <v>169</v>
      </c>
      <c r="B17" s="420" t="s">
        <v>170</v>
      </c>
      <c r="C17" s="422" t="s">
        <v>270</v>
      </c>
      <c r="D17" s="424" t="s">
        <v>1152</v>
      </c>
      <c r="E17" s="425"/>
      <c r="F17" s="426" t="s">
        <v>873</v>
      </c>
      <c r="G17" s="425"/>
      <c r="H17" s="427" t="s">
        <v>7</v>
      </c>
      <c r="I17" s="270"/>
      <c r="J17" s="270"/>
    </row>
    <row r="18" spans="1:10" s="53" customFormat="1" ht="56.25" customHeight="1" x14ac:dyDescent="0.25">
      <c r="A18" s="419"/>
      <c r="B18" s="421"/>
      <c r="C18" s="423"/>
      <c r="D18" s="70" t="s">
        <v>848</v>
      </c>
      <c r="E18" s="71" t="s">
        <v>992</v>
      </c>
      <c r="F18" s="71" t="s">
        <v>1138</v>
      </c>
      <c r="G18" s="70" t="s">
        <v>1139</v>
      </c>
      <c r="H18" s="428"/>
      <c r="I18" s="270"/>
      <c r="J18" s="270"/>
    </row>
    <row r="19" spans="1:10" s="24" customFormat="1" ht="16.5" thickBot="1" x14ac:dyDescent="0.3">
      <c r="A19" s="21">
        <v>1</v>
      </c>
      <c r="B19" s="22">
        <v>2</v>
      </c>
      <c r="C19" s="144">
        <v>3</v>
      </c>
      <c r="D19" s="23">
        <v>4</v>
      </c>
      <c r="E19" s="21">
        <v>5</v>
      </c>
      <c r="F19" s="21" t="s">
        <v>846</v>
      </c>
      <c r="G19" s="22">
        <v>7</v>
      </c>
      <c r="H19" s="22">
        <v>8</v>
      </c>
      <c r="I19" s="52"/>
      <c r="J19" s="229"/>
    </row>
    <row r="20" spans="1:10" s="229" customFormat="1" ht="18.75" x14ac:dyDescent="0.25">
      <c r="A20" s="434" t="s">
        <v>271</v>
      </c>
      <c r="B20" s="435"/>
      <c r="C20" s="435"/>
      <c r="D20" s="435"/>
      <c r="E20" s="435"/>
      <c r="F20" s="435"/>
      <c r="G20" s="435"/>
      <c r="H20" s="436"/>
      <c r="I20" s="52"/>
    </row>
    <row r="21" spans="1:10" s="229" customFormat="1" x14ac:dyDescent="0.25">
      <c r="A21" s="198" t="s">
        <v>171</v>
      </c>
      <c r="B21" s="41" t="s">
        <v>272</v>
      </c>
      <c r="C21" s="216" t="s">
        <v>906</v>
      </c>
      <c r="D21" s="264">
        <v>130</v>
      </c>
      <c r="E21" s="453">
        <f>E27+E29+E35</f>
        <v>100.8</v>
      </c>
      <c r="F21" s="217">
        <f>E21-D21</f>
        <v>-29.200000000000003</v>
      </c>
      <c r="G21" s="217">
        <f>F21/D21*100</f>
        <v>-22.461538461538463</v>
      </c>
      <c r="H21" s="78" t="s">
        <v>981</v>
      </c>
      <c r="I21" s="52"/>
    </row>
    <row r="22" spans="1:10" s="229" customFormat="1" x14ac:dyDescent="0.25">
      <c r="A22" s="25" t="s">
        <v>172</v>
      </c>
      <c r="B22" s="26" t="s">
        <v>273</v>
      </c>
      <c r="C22" s="27" t="s">
        <v>906</v>
      </c>
      <c r="D22" s="72" t="s">
        <v>981</v>
      </c>
      <c r="E22" s="240" t="s">
        <v>981</v>
      </c>
      <c r="F22" s="140" t="s">
        <v>981</v>
      </c>
      <c r="G22" s="173" t="s">
        <v>981</v>
      </c>
      <c r="H22" s="74" t="s">
        <v>981</v>
      </c>
      <c r="I22" s="52"/>
    </row>
    <row r="23" spans="1:10" s="229" customFormat="1" ht="31.5" x14ac:dyDescent="0.25">
      <c r="A23" s="25" t="s">
        <v>174</v>
      </c>
      <c r="B23" s="28" t="s">
        <v>274</v>
      </c>
      <c r="C23" s="27" t="s">
        <v>906</v>
      </c>
      <c r="D23" s="72" t="s">
        <v>981</v>
      </c>
      <c r="E23" s="240" t="s">
        <v>981</v>
      </c>
      <c r="F23" s="140" t="s">
        <v>981</v>
      </c>
      <c r="G23" s="173" t="s">
        <v>981</v>
      </c>
      <c r="H23" s="74" t="s">
        <v>981</v>
      </c>
      <c r="I23" s="52"/>
    </row>
    <row r="24" spans="1:10" s="229" customFormat="1" ht="31.5" x14ac:dyDescent="0.25">
      <c r="A24" s="25" t="s">
        <v>187</v>
      </c>
      <c r="B24" s="28" t="s">
        <v>275</v>
      </c>
      <c r="C24" s="27" t="s">
        <v>906</v>
      </c>
      <c r="D24" s="72" t="s">
        <v>981</v>
      </c>
      <c r="E24" s="240" t="s">
        <v>981</v>
      </c>
      <c r="F24" s="140" t="s">
        <v>981</v>
      </c>
      <c r="G24" s="173" t="s">
        <v>981</v>
      </c>
      <c r="H24" s="74" t="s">
        <v>981</v>
      </c>
      <c r="I24" s="52"/>
    </row>
    <row r="25" spans="1:10" s="229" customFormat="1" ht="31.5" x14ac:dyDescent="0.25">
      <c r="A25" s="25" t="s">
        <v>188</v>
      </c>
      <c r="B25" s="28" t="s">
        <v>276</v>
      </c>
      <c r="C25" s="27" t="s">
        <v>906</v>
      </c>
      <c r="D25" s="72" t="s">
        <v>981</v>
      </c>
      <c r="E25" s="240" t="s">
        <v>981</v>
      </c>
      <c r="F25" s="140" t="s">
        <v>981</v>
      </c>
      <c r="G25" s="173" t="s">
        <v>981</v>
      </c>
      <c r="H25" s="74" t="s">
        <v>981</v>
      </c>
      <c r="I25" s="52"/>
    </row>
    <row r="26" spans="1:10" s="229" customFormat="1" x14ac:dyDescent="0.25">
      <c r="A26" s="25" t="s">
        <v>190</v>
      </c>
      <c r="B26" s="26" t="s">
        <v>277</v>
      </c>
      <c r="C26" s="27" t="s">
        <v>906</v>
      </c>
      <c r="D26" s="72" t="s">
        <v>981</v>
      </c>
      <c r="E26" s="240" t="s">
        <v>981</v>
      </c>
      <c r="F26" s="140" t="s">
        <v>981</v>
      </c>
      <c r="G26" s="173" t="s">
        <v>981</v>
      </c>
      <c r="H26" s="74" t="s">
        <v>981</v>
      </c>
      <c r="I26" s="52"/>
    </row>
    <row r="27" spans="1:10" s="229" customFormat="1" x14ac:dyDescent="0.25">
      <c r="A27" s="25" t="s">
        <v>213</v>
      </c>
      <c r="B27" s="26" t="s">
        <v>278</v>
      </c>
      <c r="C27" s="27" t="s">
        <v>906</v>
      </c>
      <c r="D27" s="72">
        <v>129.30000000000001</v>
      </c>
      <c r="E27" s="240">
        <v>96.6</v>
      </c>
      <c r="F27" s="73">
        <f>E27-D27</f>
        <v>-32.700000000000017</v>
      </c>
      <c r="G27" s="173">
        <f t="shared" ref="G27:G35" si="0">F27/D27*100</f>
        <v>-25.290023201856158</v>
      </c>
      <c r="H27" s="74" t="s">
        <v>981</v>
      </c>
      <c r="I27" s="52"/>
    </row>
    <row r="28" spans="1:10" s="229" customFormat="1" ht="15.75" customHeight="1" x14ac:dyDescent="0.25">
      <c r="A28" s="25" t="s">
        <v>214</v>
      </c>
      <c r="B28" s="26" t="s">
        <v>279</v>
      </c>
      <c r="C28" s="27" t="s">
        <v>906</v>
      </c>
      <c r="D28" s="72" t="s">
        <v>981</v>
      </c>
      <c r="E28" s="240" t="s">
        <v>981</v>
      </c>
      <c r="F28" s="140" t="s">
        <v>981</v>
      </c>
      <c r="G28" s="218" t="s">
        <v>981</v>
      </c>
      <c r="H28" s="74" t="s">
        <v>981</v>
      </c>
      <c r="I28" s="52"/>
    </row>
    <row r="29" spans="1:10" s="229" customFormat="1" x14ac:dyDescent="0.25">
      <c r="A29" s="25" t="s">
        <v>280</v>
      </c>
      <c r="B29" s="190" t="s">
        <v>281</v>
      </c>
      <c r="C29" s="27" t="s">
        <v>906</v>
      </c>
      <c r="D29" s="72">
        <v>0.4</v>
      </c>
      <c r="E29" s="240">
        <v>1.2</v>
      </c>
      <c r="F29" s="73">
        <f>E29-D29</f>
        <v>0.79999999999999993</v>
      </c>
      <c r="G29" s="212">
        <f t="shared" si="0"/>
        <v>199.99999999999997</v>
      </c>
      <c r="H29" s="228" t="s">
        <v>981</v>
      </c>
      <c r="I29" s="52"/>
    </row>
    <row r="30" spans="1:10" s="229" customFormat="1" x14ac:dyDescent="0.25">
      <c r="A30" s="25" t="s">
        <v>282</v>
      </c>
      <c r="B30" s="26" t="s">
        <v>283</v>
      </c>
      <c r="C30" s="27" t="s">
        <v>906</v>
      </c>
      <c r="D30" s="72" t="s">
        <v>981</v>
      </c>
      <c r="E30" s="240" t="s">
        <v>981</v>
      </c>
      <c r="F30" s="140" t="s">
        <v>981</v>
      </c>
      <c r="G30" s="173" t="s">
        <v>981</v>
      </c>
      <c r="H30" s="74" t="s">
        <v>981</v>
      </c>
      <c r="I30" s="52"/>
    </row>
    <row r="31" spans="1:10" s="229" customFormat="1" x14ac:dyDescent="0.25">
      <c r="A31" s="25" t="s">
        <v>284</v>
      </c>
      <c r="B31" s="26" t="s">
        <v>285</v>
      </c>
      <c r="C31" s="27" t="s">
        <v>906</v>
      </c>
      <c r="D31" s="72" t="s">
        <v>981</v>
      </c>
      <c r="E31" s="240" t="s">
        <v>981</v>
      </c>
      <c r="F31" s="140" t="s">
        <v>981</v>
      </c>
      <c r="G31" s="173" t="s">
        <v>981</v>
      </c>
      <c r="H31" s="74" t="s">
        <v>981</v>
      </c>
      <c r="I31" s="52"/>
    </row>
    <row r="32" spans="1:10" s="229" customFormat="1" ht="31.5" x14ac:dyDescent="0.25">
      <c r="A32" s="25" t="s">
        <v>286</v>
      </c>
      <c r="B32" s="28" t="s">
        <v>287</v>
      </c>
      <c r="C32" s="27" t="s">
        <v>906</v>
      </c>
      <c r="D32" s="72" t="s">
        <v>981</v>
      </c>
      <c r="E32" s="240" t="s">
        <v>981</v>
      </c>
      <c r="F32" s="140" t="s">
        <v>981</v>
      </c>
      <c r="G32" s="173" t="s">
        <v>981</v>
      </c>
      <c r="H32" s="74" t="s">
        <v>981</v>
      </c>
      <c r="I32" s="52"/>
    </row>
    <row r="33" spans="1:9" s="229" customFormat="1" x14ac:dyDescent="0.25">
      <c r="A33" s="25" t="s">
        <v>288</v>
      </c>
      <c r="B33" s="29" t="s">
        <v>185</v>
      </c>
      <c r="C33" s="27" t="s">
        <v>906</v>
      </c>
      <c r="D33" s="72" t="s">
        <v>981</v>
      </c>
      <c r="E33" s="240" t="s">
        <v>981</v>
      </c>
      <c r="F33" s="140" t="s">
        <v>981</v>
      </c>
      <c r="G33" s="173" t="s">
        <v>981</v>
      </c>
      <c r="H33" s="74" t="s">
        <v>981</v>
      </c>
      <c r="I33" s="52"/>
    </row>
    <row r="34" spans="1:9" s="229" customFormat="1" x14ac:dyDescent="0.25">
      <c r="A34" s="25" t="s">
        <v>289</v>
      </c>
      <c r="B34" s="29" t="s">
        <v>186</v>
      </c>
      <c r="C34" s="27" t="s">
        <v>906</v>
      </c>
      <c r="D34" s="72" t="s">
        <v>981</v>
      </c>
      <c r="E34" s="240" t="s">
        <v>981</v>
      </c>
      <c r="F34" s="140" t="s">
        <v>981</v>
      </c>
      <c r="G34" s="173" t="s">
        <v>981</v>
      </c>
      <c r="H34" s="74" t="s">
        <v>981</v>
      </c>
      <c r="I34" s="52"/>
    </row>
    <row r="35" spans="1:9" s="229" customFormat="1" ht="16.5" thickBot="1" x14ac:dyDescent="0.3">
      <c r="A35" s="25" t="s">
        <v>290</v>
      </c>
      <c r="B35" s="26" t="s">
        <v>291</v>
      </c>
      <c r="C35" s="27" t="s">
        <v>906</v>
      </c>
      <c r="D35" s="72">
        <v>0.3</v>
      </c>
      <c r="E35" s="240">
        <v>3</v>
      </c>
      <c r="F35" s="73">
        <f>E35-D35</f>
        <v>2.7</v>
      </c>
      <c r="G35" s="173">
        <f t="shared" si="0"/>
        <v>900.00000000000023</v>
      </c>
      <c r="H35" s="74" t="s">
        <v>981</v>
      </c>
      <c r="I35" s="52"/>
    </row>
    <row r="36" spans="1:9" s="229" customFormat="1" ht="31.5" x14ac:dyDescent="0.25">
      <c r="A36" s="25" t="s">
        <v>218</v>
      </c>
      <c r="B36" s="188" t="s">
        <v>292</v>
      </c>
      <c r="C36" s="27" t="s">
        <v>906</v>
      </c>
      <c r="D36" s="72">
        <v>117.4</v>
      </c>
      <c r="E36" s="73">
        <f>E42+E44+E50</f>
        <v>86.699999999999989</v>
      </c>
      <c r="F36" s="81">
        <f>E36-D36</f>
        <v>-30.700000000000017</v>
      </c>
      <c r="G36" s="81">
        <f t="shared" ref="G36:G79" si="1">F36/D36*100</f>
        <v>-26.149914821124376</v>
      </c>
      <c r="H36" s="74" t="s">
        <v>981</v>
      </c>
      <c r="I36" s="52"/>
    </row>
    <row r="37" spans="1:9" s="229" customFormat="1" x14ac:dyDescent="0.25">
      <c r="A37" s="25" t="s">
        <v>220</v>
      </c>
      <c r="B37" s="26" t="s">
        <v>273</v>
      </c>
      <c r="C37" s="27" t="s">
        <v>906</v>
      </c>
      <c r="D37" s="72" t="s">
        <v>981</v>
      </c>
      <c r="E37" s="73" t="s">
        <v>981</v>
      </c>
      <c r="F37" s="140" t="s">
        <v>981</v>
      </c>
      <c r="G37" s="174" t="s">
        <v>981</v>
      </c>
      <c r="H37" s="74" t="s">
        <v>981</v>
      </c>
      <c r="I37" s="52"/>
    </row>
    <row r="38" spans="1:9" s="229" customFormat="1" ht="31.5" x14ac:dyDescent="0.25">
      <c r="A38" s="25" t="s">
        <v>293</v>
      </c>
      <c r="B38" s="30" t="s">
        <v>274</v>
      </c>
      <c r="C38" s="27" t="s">
        <v>906</v>
      </c>
      <c r="D38" s="72" t="s">
        <v>981</v>
      </c>
      <c r="E38" s="73" t="s">
        <v>981</v>
      </c>
      <c r="F38" s="140" t="s">
        <v>981</v>
      </c>
      <c r="G38" s="174" t="s">
        <v>981</v>
      </c>
      <c r="H38" s="74" t="s">
        <v>981</v>
      </c>
      <c r="I38" s="52"/>
    </row>
    <row r="39" spans="1:9" s="229" customFormat="1" ht="31.5" x14ac:dyDescent="0.25">
      <c r="A39" s="25" t="s">
        <v>294</v>
      </c>
      <c r="B39" s="30" t="s">
        <v>275</v>
      </c>
      <c r="C39" s="27" t="s">
        <v>906</v>
      </c>
      <c r="D39" s="72" t="s">
        <v>981</v>
      </c>
      <c r="E39" s="73" t="s">
        <v>981</v>
      </c>
      <c r="F39" s="140" t="s">
        <v>981</v>
      </c>
      <c r="G39" s="174" t="s">
        <v>981</v>
      </c>
      <c r="H39" s="74" t="s">
        <v>981</v>
      </c>
      <c r="I39" s="52"/>
    </row>
    <row r="40" spans="1:9" s="229" customFormat="1" ht="31.5" x14ac:dyDescent="0.25">
      <c r="A40" s="25" t="s">
        <v>295</v>
      </c>
      <c r="B40" s="30" t="s">
        <v>276</v>
      </c>
      <c r="C40" s="27" t="s">
        <v>906</v>
      </c>
      <c r="D40" s="72" t="s">
        <v>981</v>
      </c>
      <c r="E40" s="73" t="s">
        <v>981</v>
      </c>
      <c r="F40" s="140" t="s">
        <v>981</v>
      </c>
      <c r="G40" s="174" t="s">
        <v>981</v>
      </c>
      <c r="H40" s="74" t="s">
        <v>981</v>
      </c>
      <c r="I40" s="52"/>
    </row>
    <row r="41" spans="1:9" s="229" customFormat="1" x14ac:dyDescent="0.25">
      <c r="A41" s="25" t="s">
        <v>222</v>
      </c>
      <c r="B41" s="26" t="s">
        <v>277</v>
      </c>
      <c r="C41" s="27" t="s">
        <v>906</v>
      </c>
      <c r="D41" s="72" t="s">
        <v>981</v>
      </c>
      <c r="E41" s="73" t="s">
        <v>981</v>
      </c>
      <c r="F41" s="140" t="s">
        <v>981</v>
      </c>
      <c r="G41" s="174" t="s">
        <v>981</v>
      </c>
      <c r="H41" s="74" t="s">
        <v>981</v>
      </c>
      <c r="I41" s="52"/>
    </row>
    <row r="42" spans="1:9" s="229" customFormat="1" x14ac:dyDescent="0.25">
      <c r="A42" s="25" t="s">
        <v>224</v>
      </c>
      <c r="B42" s="26" t="s">
        <v>278</v>
      </c>
      <c r="C42" s="27" t="s">
        <v>906</v>
      </c>
      <c r="D42" s="72">
        <v>113.99999999999999</v>
      </c>
      <c r="E42" s="73">
        <v>87.8</v>
      </c>
      <c r="F42" s="73">
        <f>E42-D42</f>
        <v>-26.199999999999989</v>
      </c>
      <c r="G42" s="174">
        <f t="shared" si="1"/>
        <v>-22.98245614035087</v>
      </c>
      <c r="H42" s="74" t="s">
        <v>981</v>
      </c>
      <c r="I42" s="52"/>
    </row>
    <row r="43" spans="1:9" s="229" customFormat="1" x14ac:dyDescent="0.25">
      <c r="A43" s="25" t="s">
        <v>225</v>
      </c>
      <c r="B43" s="26" t="s">
        <v>279</v>
      </c>
      <c r="C43" s="27" t="s">
        <v>906</v>
      </c>
      <c r="D43" s="72" t="s">
        <v>981</v>
      </c>
      <c r="E43" s="73" t="s">
        <v>981</v>
      </c>
      <c r="F43" s="140" t="s">
        <v>981</v>
      </c>
      <c r="G43" s="174" t="s">
        <v>981</v>
      </c>
      <c r="H43" s="74" t="s">
        <v>981</v>
      </c>
      <c r="I43" s="52"/>
    </row>
    <row r="44" spans="1:9" s="229" customFormat="1" x14ac:dyDescent="0.25">
      <c r="A44" s="25" t="s">
        <v>227</v>
      </c>
      <c r="B44" s="26" t="s">
        <v>281</v>
      </c>
      <c r="C44" s="27" t="s">
        <v>906</v>
      </c>
      <c r="D44" s="72">
        <v>0.4</v>
      </c>
      <c r="E44" s="73">
        <v>-1.9</v>
      </c>
      <c r="F44" s="73">
        <f>E44-D44</f>
        <v>-2.2999999999999998</v>
      </c>
      <c r="G44" s="174">
        <f t="shared" si="1"/>
        <v>-574.99999999999989</v>
      </c>
      <c r="H44" s="74" t="s">
        <v>981</v>
      </c>
      <c r="I44" s="52"/>
    </row>
    <row r="45" spans="1:9" s="229" customFormat="1" x14ac:dyDescent="0.25">
      <c r="A45" s="25" t="s">
        <v>237</v>
      </c>
      <c r="B45" s="26" t="s">
        <v>283</v>
      </c>
      <c r="C45" s="27" t="s">
        <v>906</v>
      </c>
      <c r="D45" s="72" t="s">
        <v>981</v>
      </c>
      <c r="E45" s="73" t="s">
        <v>981</v>
      </c>
      <c r="F45" s="140" t="s">
        <v>981</v>
      </c>
      <c r="G45" s="174" t="s">
        <v>981</v>
      </c>
      <c r="H45" s="74" t="s">
        <v>981</v>
      </c>
      <c r="I45" s="52"/>
    </row>
    <row r="46" spans="1:9" s="229" customFormat="1" ht="15.75" customHeight="1" x14ac:dyDescent="0.25">
      <c r="A46" s="25" t="s">
        <v>239</v>
      </c>
      <c r="B46" s="26" t="s">
        <v>285</v>
      </c>
      <c r="C46" s="27" t="s">
        <v>906</v>
      </c>
      <c r="D46" s="72" t="s">
        <v>981</v>
      </c>
      <c r="E46" s="73" t="s">
        <v>981</v>
      </c>
      <c r="F46" s="140" t="s">
        <v>981</v>
      </c>
      <c r="G46" s="174" t="s">
        <v>981</v>
      </c>
      <c r="H46" s="74" t="s">
        <v>981</v>
      </c>
      <c r="I46" s="52"/>
    </row>
    <row r="47" spans="1:9" s="229" customFormat="1" ht="31.5" x14ac:dyDescent="0.25">
      <c r="A47" s="25" t="s">
        <v>296</v>
      </c>
      <c r="B47" s="28" t="s">
        <v>287</v>
      </c>
      <c r="C47" s="27" t="s">
        <v>906</v>
      </c>
      <c r="D47" s="72" t="s">
        <v>981</v>
      </c>
      <c r="E47" s="73" t="s">
        <v>981</v>
      </c>
      <c r="F47" s="140" t="s">
        <v>981</v>
      </c>
      <c r="G47" s="174" t="s">
        <v>981</v>
      </c>
      <c r="H47" s="74" t="s">
        <v>981</v>
      </c>
      <c r="I47" s="52"/>
    </row>
    <row r="48" spans="1:9" s="229" customFormat="1" x14ac:dyDescent="0.25">
      <c r="A48" s="25" t="s">
        <v>297</v>
      </c>
      <c r="B48" s="30" t="s">
        <v>185</v>
      </c>
      <c r="C48" s="27" t="s">
        <v>906</v>
      </c>
      <c r="D48" s="72" t="s">
        <v>981</v>
      </c>
      <c r="E48" s="73" t="s">
        <v>981</v>
      </c>
      <c r="F48" s="140" t="s">
        <v>981</v>
      </c>
      <c r="G48" s="174" t="s">
        <v>981</v>
      </c>
      <c r="H48" s="74" t="s">
        <v>981</v>
      </c>
      <c r="I48" s="52"/>
    </row>
    <row r="49" spans="1:9" s="229" customFormat="1" x14ac:dyDescent="0.25">
      <c r="A49" s="25" t="s">
        <v>298</v>
      </c>
      <c r="B49" s="30" t="s">
        <v>186</v>
      </c>
      <c r="C49" s="27" t="s">
        <v>906</v>
      </c>
      <c r="D49" s="72" t="s">
        <v>981</v>
      </c>
      <c r="E49" s="73" t="s">
        <v>981</v>
      </c>
      <c r="F49" s="140" t="s">
        <v>981</v>
      </c>
      <c r="G49" s="174" t="s">
        <v>981</v>
      </c>
      <c r="H49" s="74" t="s">
        <v>981</v>
      </c>
      <c r="I49" s="52"/>
    </row>
    <row r="50" spans="1:9" s="229" customFormat="1" x14ac:dyDescent="0.25">
      <c r="A50" s="25" t="s">
        <v>299</v>
      </c>
      <c r="B50" s="26" t="s">
        <v>291</v>
      </c>
      <c r="C50" s="27" t="s">
        <v>906</v>
      </c>
      <c r="D50" s="72">
        <v>3</v>
      </c>
      <c r="E50" s="73">
        <v>0.8</v>
      </c>
      <c r="F50" s="73">
        <f t="shared" ref="F50:F51" si="2">E50-D50</f>
        <v>-2.2000000000000002</v>
      </c>
      <c r="G50" s="174">
        <f t="shared" si="1"/>
        <v>-73.333333333333343</v>
      </c>
      <c r="H50" s="74" t="s">
        <v>981</v>
      </c>
      <c r="I50" s="52"/>
    </row>
    <row r="51" spans="1:9" s="229" customFormat="1" x14ac:dyDescent="0.25">
      <c r="A51" s="25" t="s">
        <v>300</v>
      </c>
      <c r="B51" s="31" t="s">
        <v>301</v>
      </c>
      <c r="C51" s="27" t="s">
        <v>906</v>
      </c>
      <c r="D51" s="73">
        <f>D53+D58</f>
        <v>64.599999999999994</v>
      </c>
      <c r="E51" s="73">
        <f>E53+E58+E59</f>
        <v>44.300000000000004</v>
      </c>
      <c r="F51" s="73">
        <f t="shared" si="2"/>
        <v>-20.29999999999999</v>
      </c>
      <c r="G51" s="174">
        <f t="shared" si="1"/>
        <v>-31.42414860681113</v>
      </c>
      <c r="H51" s="74" t="s">
        <v>981</v>
      </c>
      <c r="I51" s="52"/>
    </row>
    <row r="52" spans="1:9" s="229" customFormat="1" x14ac:dyDescent="0.25">
      <c r="A52" s="25" t="s">
        <v>293</v>
      </c>
      <c r="B52" s="30" t="s">
        <v>302</v>
      </c>
      <c r="C52" s="27" t="s">
        <v>906</v>
      </c>
      <c r="D52" s="73" t="s">
        <v>981</v>
      </c>
      <c r="E52" s="73" t="s">
        <v>981</v>
      </c>
      <c r="F52" s="140" t="s">
        <v>981</v>
      </c>
      <c r="G52" s="174" t="s">
        <v>981</v>
      </c>
      <c r="H52" s="74" t="s">
        <v>981</v>
      </c>
      <c r="I52" s="52"/>
    </row>
    <row r="53" spans="1:9" s="229" customFormat="1" x14ac:dyDescent="0.25">
      <c r="A53" s="25" t="s">
        <v>294</v>
      </c>
      <c r="B53" s="29" t="s">
        <v>303</v>
      </c>
      <c r="C53" s="27" t="s">
        <v>906</v>
      </c>
      <c r="D53" s="73">
        <f>D54+D57</f>
        <v>55</v>
      </c>
      <c r="E53" s="73">
        <f>E54+E57</f>
        <v>40.300000000000004</v>
      </c>
      <c r="F53" s="73">
        <f t="shared" ref="F53:F55" si="3">E53-D53</f>
        <v>-14.699999999999996</v>
      </c>
      <c r="G53" s="174">
        <f t="shared" si="1"/>
        <v>-26.727272727272723</v>
      </c>
      <c r="H53" s="74" t="s">
        <v>981</v>
      </c>
      <c r="I53" s="52"/>
    </row>
    <row r="54" spans="1:9" s="229" customFormat="1" x14ac:dyDescent="0.25">
      <c r="A54" s="25" t="s">
        <v>304</v>
      </c>
      <c r="B54" s="32" t="s">
        <v>305</v>
      </c>
      <c r="C54" s="27" t="s">
        <v>906</v>
      </c>
      <c r="D54" s="73">
        <v>54.6</v>
      </c>
      <c r="E54" s="73">
        <v>40.1</v>
      </c>
      <c r="F54" s="73">
        <f t="shared" si="3"/>
        <v>-14.5</v>
      </c>
      <c r="G54" s="174">
        <f t="shared" si="1"/>
        <v>-26.556776556776558</v>
      </c>
      <c r="H54" s="74" t="s">
        <v>981</v>
      </c>
      <c r="I54" s="52"/>
    </row>
    <row r="55" spans="1:9" s="229" customFormat="1" ht="31.5" x14ac:dyDescent="0.25">
      <c r="A55" s="25" t="s">
        <v>306</v>
      </c>
      <c r="B55" s="33" t="s">
        <v>307</v>
      </c>
      <c r="C55" s="27" t="s">
        <v>906</v>
      </c>
      <c r="D55" s="73">
        <v>54.3</v>
      </c>
      <c r="E55" s="73">
        <v>39.9</v>
      </c>
      <c r="F55" s="73">
        <f t="shared" si="3"/>
        <v>-14.399999999999999</v>
      </c>
      <c r="G55" s="174">
        <f t="shared" si="1"/>
        <v>-26.519337016574585</v>
      </c>
      <c r="H55" s="74" t="s">
        <v>981</v>
      </c>
      <c r="I55" s="52"/>
    </row>
    <row r="56" spans="1:9" s="229" customFormat="1" x14ac:dyDescent="0.25">
      <c r="A56" s="25" t="s">
        <v>308</v>
      </c>
      <c r="B56" s="33" t="s">
        <v>309</v>
      </c>
      <c r="C56" s="27" t="s">
        <v>906</v>
      </c>
      <c r="D56" s="73" t="s">
        <v>981</v>
      </c>
      <c r="E56" s="73" t="s">
        <v>981</v>
      </c>
      <c r="F56" s="73" t="s">
        <v>981</v>
      </c>
      <c r="G56" s="174" t="s">
        <v>981</v>
      </c>
      <c r="H56" s="74" t="s">
        <v>981</v>
      </c>
      <c r="I56" s="52"/>
    </row>
    <row r="57" spans="1:9" s="229" customFormat="1" ht="15.75" customHeight="1" x14ac:dyDescent="0.25">
      <c r="A57" s="25" t="s">
        <v>310</v>
      </c>
      <c r="B57" s="32" t="s">
        <v>311</v>
      </c>
      <c r="C57" s="27" t="s">
        <v>906</v>
      </c>
      <c r="D57" s="73">
        <v>0.4</v>
      </c>
      <c r="E57" s="73">
        <v>0.2</v>
      </c>
      <c r="F57" s="73">
        <f t="shared" ref="F57:F59" si="4">E57-D57</f>
        <v>-0.2</v>
      </c>
      <c r="G57" s="174">
        <f t="shared" si="1"/>
        <v>-50</v>
      </c>
      <c r="H57" s="74" t="s">
        <v>981</v>
      </c>
      <c r="I57" s="52"/>
    </row>
    <row r="58" spans="1:9" s="229" customFormat="1" x14ac:dyDescent="0.25">
      <c r="A58" s="25" t="s">
        <v>295</v>
      </c>
      <c r="B58" s="29" t="s">
        <v>312</v>
      </c>
      <c r="C58" s="27" t="s">
        <v>906</v>
      </c>
      <c r="D58" s="73">
        <v>9.6</v>
      </c>
      <c r="E58" s="73">
        <v>3</v>
      </c>
      <c r="F58" s="73">
        <f t="shared" si="4"/>
        <v>-6.6</v>
      </c>
      <c r="G58" s="174">
        <f t="shared" si="1"/>
        <v>-68.75</v>
      </c>
      <c r="H58" s="74" t="s">
        <v>981</v>
      </c>
      <c r="I58" s="52"/>
    </row>
    <row r="59" spans="1:9" s="229" customFormat="1" x14ac:dyDescent="0.25">
      <c r="A59" s="25" t="s">
        <v>313</v>
      </c>
      <c r="B59" s="29" t="s">
        <v>314</v>
      </c>
      <c r="C59" s="27" t="s">
        <v>906</v>
      </c>
      <c r="D59" s="73">
        <v>0</v>
      </c>
      <c r="E59" s="73">
        <v>1</v>
      </c>
      <c r="F59" s="73">
        <f t="shared" si="4"/>
        <v>1</v>
      </c>
      <c r="G59" s="174" t="s">
        <v>441</v>
      </c>
      <c r="H59" s="74" t="s">
        <v>981</v>
      </c>
      <c r="I59" s="52"/>
    </row>
    <row r="60" spans="1:9" s="229" customFormat="1" x14ac:dyDescent="0.25">
      <c r="A60" s="25" t="s">
        <v>315</v>
      </c>
      <c r="B60" s="31" t="s">
        <v>316</v>
      </c>
      <c r="C60" s="27" t="s">
        <v>906</v>
      </c>
      <c r="D60" s="73" t="s">
        <v>981</v>
      </c>
      <c r="E60" s="73">
        <f>E65</f>
        <v>-2.4</v>
      </c>
      <c r="F60" s="73" t="s">
        <v>441</v>
      </c>
      <c r="G60" s="174" t="s">
        <v>441</v>
      </c>
      <c r="H60" s="74" t="s">
        <v>981</v>
      </c>
      <c r="I60" s="52"/>
    </row>
    <row r="61" spans="1:9" s="229" customFormat="1" ht="31.5" x14ac:dyDescent="0.25">
      <c r="A61" s="25" t="s">
        <v>317</v>
      </c>
      <c r="B61" s="30" t="s">
        <v>318</v>
      </c>
      <c r="C61" s="27" t="s">
        <v>906</v>
      </c>
      <c r="D61" s="73" t="s">
        <v>981</v>
      </c>
      <c r="E61" s="73" t="s">
        <v>981</v>
      </c>
      <c r="F61" s="73" t="s">
        <v>981</v>
      </c>
      <c r="G61" s="174" t="s">
        <v>981</v>
      </c>
      <c r="H61" s="74" t="s">
        <v>981</v>
      </c>
      <c r="I61" s="52"/>
    </row>
    <row r="62" spans="1:9" s="229" customFormat="1" ht="31.5" x14ac:dyDescent="0.25">
      <c r="A62" s="25" t="s">
        <v>319</v>
      </c>
      <c r="B62" s="30" t="s">
        <v>320</v>
      </c>
      <c r="C62" s="27" t="s">
        <v>906</v>
      </c>
      <c r="D62" s="73" t="s">
        <v>981</v>
      </c>
      <c r="E62" s="73" t="s">
        <v>981</v>
      </c>
      <c r="F62" s="73" t="s">
        <v>981</v>
      </c>
      <c r="G62" s="174" t="s">
        <v>981</v>
      </c>
      <c r="H62" s="74" t="s">
        <v>981</v>
      </c>
      <c r="I62" s="52"/>
    </row>
    <row r="63" spans="1:9" s="229" customFormat="1" x14ac:dyDescent="0.25">
      <c r="A63" s="25" t="s">
        <v>321</v>
      </c>
      <c r="B63" s="29" t="s">
        <v>322</v>
      </c>
      <c r="C63" s="27" t="s">
        <v>906</v>
      </c>
      <c r="D63" s="73" t="s">
        <v>981</v>
      </c>
      <c r="E63" s="73" t="s">
        <v>981</v>
      </c>
      <c r="F63" s="73" t="s">
        <v>981</v>
      </c>
      <c r="G63" s="174" t="s">
        <v>981</v>
      </c>
      <c r="H63" s="74" t="s">
        <v>981</v>
      </c>
      <c r="I63" s="52"/>
    </row>
    <row r="64" spans="1:9" s="229" customFormat="1" x14ac:dyDescent="0.25">
      <c r="A64" s="25" t="s">
        <v>323</v>
      </c>
      <c r="B64" s="29" t="s">
        <v>324</v>
      </c>
      <c r="C64" s="27" t="s">
        <v>906</v>
      </c>
      <c r="D64" s="73" t="s">
        <v>981</v>
      </c>
      <c r="E64" s="73" t="s">
        <v>981</v>
      </c>
      <c r="F64" s="73" t="s">
        <v>981</v>
      </c>
      <c r="G64" s="174" t="s">
        <v>981</v>
      </c>
      <c r="H64" s="74" t="s">
        <v>981</v>
      </c>
      <c r="I64" s="52"/>
    </row>
    <row r="65" spans="1:9" s="229" customFormat="1" x14ac:dyDescent="0.25">
      <c r="A65" s="25" t="s">
        <v>325</v>
      </c>
      <c r="B65" s="29" t="s">
        <v>326</v>
      </c>
      <c r="C65" s="27" t="s">
        <v>906</v>
      </c>
      <c r="D65" s="73" t="s">
        <v>981</v>
      </c>
      <c r="E65" s="73">
        <v>-2.4</v>
      </c>
      <c r="F65" s="73" t="s">
        <v>981</v>
      </c>
      <c r="G65" s="174" t="s">
        <v>981</v>
      </c>
      <c r="H65" s="74" t="s">
        <v>981</v>
      </c>
      <c r="I65" s="52"/>
    </row>
    <row r="66" spans="1:9" s="229" customFormat="1" x14ac:dyDescent="0.25">
      <c r="A66" s="25" t="s">
        <v>327</v>
      </c>
      <c r="B66" s="31" t="s">
        <v>328</v>
      </c>
      <c r="C66" s="27" t="s">
        <v>906</v>
      </c>
      <c r="D66" s="73">
        <v>37</v>
      </c>
      <c r="E66" s="73">
        <v>32.1</v>
      </c>
      <c r="F66" s="73">
        <f t="shared" ref="F66:F70" si="5">E66-D66</f>
        <v>-4.8999999999999986</v>
      </c>
      <c r="G66" s="174">
        <f t="shared" si="1"/>
        <v>-13.243243243243239</v>
      </c>
      <c r="H66" s="74" t="s">
        <v>981</v>
      </c>
      <c r="I66" s="52"/>
    </row>
    <row r="67" spans="1:9" s="229" customFormat="1" x14ac:dyDescent="0.25">
      <c r="A67" s="25" t="s">
        <v>329</v>
      </c>
      <c r="B67" s="31" t="s">
        <v>330</v>
      </c>
      <c r="C67" s="27" t="s">
        <v>906</v>
      </c>
      <c r="D67" s="73">
        <v>8.6</v>
      </c>
      <c r="E67" s="73">
        <v>7.4</v>
      </c>
      <c r="F67" s="73">
        <f t="shared" si="5"/>
        <v>-1.1999999999999993</v>
      </c>
      <c r="G67" s="174">
        <f t="shared" si="1"/>
        <v>-13.953488372093014</v>
      </c>
      <c r="H67" s="74" t="s">
        <v>981</v>
      </c>
      <c r="I67" s="52"/>
    </row>
    <row r="68" spans="1:9" s="229" customFormat="1" x14ac:dyDescent="0.25">
      <c r="A68" s="25" t="s">
        <v>331</v>
      </c>
      <c r="B68" s="31" t="s">
        <v>332</v>
      </c>
      <c r="C68" s="27" t="s">
        <v>906</v>
      </c>
      <c r="D68" s="73">
        <v>1.6</v>
      </c>
      <c r="E68" s="73">
        <f>E69+E70</f>
        <v>1.3</v>
      </c>
      <c r="F68" s="73">
        <f t="shared" si="5"/>
        <v>-0.30000000000000004</v>
      </c>
      <c r="G68" s="174">
        <f t="shared" si="1"/>
        <v>-18.750000000000004</v>
      </c>
      <c r="H68" s="74" t="s">
        <v>981</v>
      </c>
      <c r="I68" s="52"/>
    </row>
    <row r="69" spans="1:9" s="229" customFormat="1" x14ac:dyDescent="0.25">
      <c r="A69" s="25" t="s">
        <v>229</v>
      </c>
      <c r="B69" s="29" t="s">
        <v>333</v>
      </c>
      <c r="C69" s="27" t="s">
        <v>906</v>
      </c>
      <c r="D69" s="73">
        <v>1.5</v>
      </c>
      <c r="E69" s="73">
        <v>1.2</v>
      </c>
      <c r="F69" s="73">
        <f t="shared" si="5"/>
        <v>-0.30000000000000004</v>
      </c>
      <c r="G69" s="174">
        <f t="shared" si="1"/>
        <v>-20.000000000000004</v>
      </c>
      <c r="H69" s="74" t="s">
        <v>981</v>
      </c>
      <c r="I69" s="52"/>
    </row>
    <row r="70" spans="1:9" s="229" customFormat="1" x14ac:dyDescent="0.25">
      <c r="A70" s="25" t="s">
        <v>233</v>
      </c>
      <c r="B70" s="29" t="s">
        <v>334</v>
      </c>
      <c r="C70" s="27" t="s">
        <v>906</v>
      </c>
      <c r="D70" s="73">
        <v>0.1</v>
      </c>
      <c r="E70" s="73">
        <v>0.1</v>
      </c>
      <c r="F70" s="73">
        <f t="shared" si="5"/>
        <v>0</v>
      </c>
      <c r="G70" s="174">
        <f t="shared" si="1"/>
        <v>0</v>
      </c>
      <c r="H70" s="74" t="s">
        <v>981</v>
      </c>
      <c r="I70" s="52"/>
    </row>
    <row r="71" spans="1:9" s="229" customFormat="1" x14ac:dyDescent="0.25">
      <c r="A71" s="25" t="s">
        <v>335</v>
      </c>
      <c r="B71" s="31" t="s">
        <v>336</v>
      </c>
      <c r="C71" s="27" t="s">
        <v>906</v>
      </c>
      <c r="D71" s="73">
        <f>D73+D74</f>
        <v>2.2000000000000002</v>
      </c>
      <c r="E71" s="73">
        <f>E73+E74</f>
        <v>1.4</v>
      </c>
      <c r="F71" s="73">
        <f>E71-D71</f>
        <v>-0.80000000000000027</v>
      </c>
      <c r="G71" s="174">
        <f t="shared" si="1"/>
        <v>-36.363636363636367</v>
      </c>
      <c r="H71" s="74" t="s">
        <v>981</v>
      </c>
      <c r="I71" s="52"/>
    </row>
    <row r="72" spans="1:9" s="229" customFormat="1" x14ac:dyDescent="0.25">
      <c r="A72" s="25" t="s">
        <v>337</v>
      </c>
      <c r="B72" s="29" t="s">
        <v>338</v>
      </c>
      <c r="C72" s="27" t="s">
        <v>906</v>
      </c>
      <c r="D72" s="73" t="s">
        <v>981</v>
      </c>
      <c r="E72" s="73" t="s">
        <v>981</v>
      </c>
      <c r="F72" s="73" t="s">
        <v>981</v>
      </c>
      <c r="G72" s="174" t="s">
        <v>981</v>
      </c>
      <c r="H72" s="74" t="s">
        <v>981</v>
      </c>
      <c r="I72" s="52"/>
    </row>
    <row r="73" spans="1:9" s="229" customFormat="1" x14ac:dyDescent="0.25">
      <c r="A73" s="25" t="s">
        <v>339</v>
      </c>
      <c r="B73" s="29" t="s">
        <v>340</v>
      </c>
      <c r="C73" s="27" t="s">
        <v>906</v>
      </c>
      <c r="D73" s="73">
        <v>0.2</v>
      </c>
      <c r="E73" s="73">
        <v>0.2</v>
      </c>
      <c r="F73" s="73">
        <f t="shared" ref="F73:F76" si="6">E73-D73</f>
        <v>0</v>
      </c>
      <c r="G73" s="174">
        <f t="shared" si="1"/>
        <v>0</v>
      </c>
      <c r="H73" s="74" t="s">
        <v>981</v>
      </c>
      <c r="I73" s="52"/>
    </row>
    <row r="74" spans="1:9" s="229" customFormat="1" ht="16.5" thickBot="1" x14ac:dyDescent="0.3">
      <c r="A74" s="199" t="s">
        <v>341</v>
      </c>
      <c r="B74" s="34" t="s">
        <v>342</v>
      </c>
      <c r="C74" s="35" t="s">
        <v>906</v>
      </c>
      <c r="D74" s="75">
        <v>2</v>
      </c>
      <c r="E74" s="75">
        <v>1.2</v>
      </c>
      <c r="F74" s="75">
        <f t="shared" si="6"/>
        <v>-0.8</v>
      </c>
      <c r="G74" s="176">
        <f t="shared" si="1"/>
        <v>-40</v>
      </c>
      <c r="H74" s="76" t="s">
        <v>981</v>
      </c>
      <c r="I74" s="52"/>
    </row>
    <row r="75" spans="1:9" s="229" customFormat="1" x14ac:dyDescent="0.25">
      <c r="A75" s="200" t="s">
        <v>343</v>
      </c>
      <c r="B75" s="191" t="s">
        <v>344</v>
      </c>
      <c r="C75" s="192" t="s">
        <v>906</v>
      </c>
      <c r="D75" s="193">
        <v>4.5</v>
      </c>
      <c r="E75" s="194">
        <f>E76</f>
        <v>2.6</v>
      </c>
      <c r="F75" s="194">
        <f t="shared" si="6"/>
        <v>-1.9</v>
      </c>
      <c r="G75" s="195">
        <f t="shared" si="1"/>
        <v>-42.222222222222221</v>
      </c>
      <c r="H75" s="196" t="s">
        <v>981</v>
      </c>
      <c r="I75" s="52"/>
    </row>
    <row r="76" spans="1:9" s="229" customFormat="1" x14ac:dyDescent="0.25">
      <c r="A76" s="25" t="s">
        <v>345</v>
      </c>
      <c r="B76" s="29" t="s">
        <v>346</v>
      </c>
      <c r="C76" s="27" t="s">
        <v>906</v>
      </c>
      <c r="D76" s="72">
        <v>4.5</v>
      </c>
      <c r="E76" s="73">
        <v>2.6</v>
      </c>
      <c r="F76" s="73">
        <f t="shared" si="6"/>
        <v>-1.9</v>
      </c>
      <c r="G76" s="174">
        <f t="shared" si="1"/>
        <v>-42.222222222222221</v>
      </c>
      <c r="H76" s="74" t="s">
        <v>981</v>
      </c>
      <c r="I76" s="52"/>
    </row>
    <row r="77" spans="1:9" s="229" customFormat="1" x14ac:dyDescent="0.25">
      <c r="A77" s="25" t="s">
        <v>347</v>
      </c>
      <c r="B77" s="29" t="s">
        <v>348</v>
      </c>
      <c r="C77" s="27" t="s">
        <v>906</v>
      </c>
      <c r="D77" s="72" t="s">
        <v>981</v>
      </c>
      <c r="E77" s="73" t="s">
        <v>981</v>
      </c>
      <c r="F77" s="73" t="s">
        <v>981</v>
      </c>
      <c r="G77" s="174" t="s">
        <v>981</v>
      </c>
      <c r="H77" s="74" t="s">
        <v>981</v>
      </c>
      <c r="I77" s="52"/>
    </row>
    <row r="78" spans="1:9" s="229" customFormat="1" ht="16.5" thickBot="1" x14ac:dyDescent="0.3">
      <c r="A78" s="213" t="s">
        <v>349</v>
      </c>
      <c r="B78" s="36" t="s">
        <v>350</v>
      </c>
      <c r="C78" s="37" t="s">
        <v>906</v>
      </c>
      <c r="D78" s="166" t="s">
        <v>981</v>
      </c>
      <c r="E78" s="77" t="s">
        <v>981</v>
      </c>
      <c r="F78" s="77" t="s">
        <v>981</v>
      </c>
      <c r="G78" s="175" t="s">
        <v>981</v>
      </c>
      <c r="H78" s="141" t="s">
        <v>981</v>
      </c>
      <c r="I78" s="52"/>
    </row>
    <row r="79" spans="1:9" s="229" customFormat="1" x14ac:dyDescent="0.25">
      <c r="A79" s="198" t="s">
        <v>351</v>
      </c>
      <c r="B79" s="41" t="s">
        <v>352</v>
      </c>
      <c r="C79" s="38" t="s">
        <v>906</v>
      </c>
      <c r="D79" s="265">
        <v>12.6</v>
      </c>
      <c r="E79" s="78">
        <f>E21-E36</f>
        <v>14.100000000000009</v>
      </c>
      <c r="F79" s="78">
        <f t="shared" ref="F79" si="7">E79-D79</f>
        <v>1.5000000000000089</v>
      </c>
      <c r="G79" s="197">
        <f t="shared" si="1"/>
        <v>11.904761904761976</v>
      </c>
      <c r="H79" s="79" t="s">
        <v>981</v>
      </c>
      <c r="I79" s="52"/>
    </row>
    <row r="80" spans="1:9" s="229" customFormat="1" x14ac:dyDescent="0.25">
      <c r="A80" s="25" t="s">
        <v>353</v>
      </c>
      <c r="B80" s="26" t="s">
        <v>273</v>
      </c>
      <c r="C80" s="27" t="s">
        <v>906</v>
      </c>
      <c r="D80" s="72" t="s">
        <v>981</v>
      </c>
      <c r="E80" s="73" t="s">
        <v>981</v>
      </c>
      <c r="F80" s="73" t="s">
        <v>981</v>
      </c>
      <c r="G80" s="174" t="s">
        <v>981</v>
      </c>
      <c r="H80" s="74" t="s">
        <v>981</v>
      </c>
      <c r="I80" s="52"/>
    </row>
    <row r="81" spans="1:9" s="229" customFormat="1" ht="31.5" x14ac:dyDescent="0.25">
      <c r="A81" s="25" t="s">
        <v>354</v>
      </c>
      <c r="B81" s="30" t="s">
        <v>274</v>
      </c>
      <c r="C81" s="27" t="s">
        <v>906</v>
      </c>
      <c r="D81" s="72" t="s">
        <v>981</v>
      </c>
      <c r="E81" s="73" t="s">
        <v>981</v>
      </c>
      <c r="F81" s="73" t="s">
        <v>981</v>
      </c>
      <c r="G81" s="174" t="s">
        <v>981</v>
      </c>
      <c r="H81" s="74" t="s">
        <v>981</v>
      </c>
      <c r="I81" s="52"/>
    </row>
    <row r="82" spans="1:9" s="229" customFormat="1" ht="31.5" x14ac:dyDescent="0.25">
      <c r="A82" s="25" t="s">
        <v>355</v>
      </c>
      <c r="B82" s="30" t="s">
        <v>275</v>
      </c>
      <c r="C82" s="27" t="s">
        <v>906</v>
      </c>
      <c r="D82" s="72" t="s">
        <v>981</v>
      </c>
      <c r="E82" s="73" t="s">
        <v>981</v>
      </c>
      <c r="F82" s="73" t="s">
        <v>981</v>
      </c>
      <c r="G82" s="174" t="s">
        <v>981</v>
      </c>
      <c r="H82" s="74" t="s">
        <v>981</v>
      </c>
      <c r="I82" s="52"/>
    </row>
    <row r="83" spans="1:9" s="229" customFormat="1" ht="31.5" x14ac:dyDescent="0.25">
      <c r="A83" s="25" t="s">
        <v>356</v>
      </c>
      <c r="B83" s="30" t="s">
        <v>276</v>
      </c>
      <c r="C83" s="27" t="s">
        <v>906</v>
      </c>
      <c r="D83" s="72" t="s">
        <v>981</v>
      </c>
      <c r="E83" s="73" t="s">
        <v>981</v>
      </c>
      <c r="F83" s="73" t="s">
        <v>981</v>
      </c>
      <c r="G83" s="174" t="s">
        <v>981</v>
      </c>
      <c r="H83" s="74" t="s">
        <v>981</v>
      </c>
      <c r="I83" s="52"/>
    </row>
    <row r="84" spans="1:9" s="229" customFormat="1" x14ac:dyDescent="0.25">
      <c r="A84" s="25" t="s">
        <v>357</v>
      </c>
      <c r="B84" s="26" t="s">
        <v>277</v>
      </c>
      <c r="C84" s="27" t="s">
        <v>906</v>
      </c>
      <c r="D84" s="72" t="s">
        <v>981</v>
      </c>
      <c r="E84" s="73" t="s">
        <v>981</v>
      </c>
      <c r="F84" s="73" t="s">
        <v>981</v>
      </c>
      <c r="G84" s="174" t="s">
        <v>981</v>
      </c>
      <c r="H84" s="74" t="s">
        <v>981</v>
      </c>
      <c r="I84" s="52"/>
    </row>
    <row r="85" spans="1:9" s="229" customFormat="1" x14ac:dyDescent="0.25">
      <c r="A85" s="25" t="s">
        <v>358</v>
      </c>
      <c r="B85" s="26" t="s">
        <v>278</v>
      </c>
      <c r="C85" s="137" t="s">
        <v>906</v>
      </c>
      <c r="D85" s="142">
        <v>12.6</v>
      </c>
      <c r="E85" s="142">
        <v>8.6999999999999993</v>
      </c>
      <c r="F85" s="142"/>
      <c r="G85" s="189"/>
      <c r="H85" s="74" t="s">
        <v>981</v>
      </c>
      <c r="I85" s="52"/>
    </row>
    <row r="86" spans="1:9" s="229" customFormat="1" x14ac:dyDescent="0.25">
      <c r="A86" s="25" t="s">
        <v>359</v>
      </c>
      <c r="B86" s="26" t="s">
        <v>279</v>
      </c>
      <c r="C86" s="137" t="s">
        <v>906</v>
      </c>
      <c r="D86" s="142" t="s">
        <v>981</v>
      </c>
      <c r="E86" s="142" t="s">
        <v>981</v>
      </c>
      <c r="F86" s="207" t="s">
        <v>981</v>
      </c>
      <c r="G86" s="174" t="s">
        <v>981</v>
      </c>
      <c r="H86" s="219" t="s">
        <v>981</v>
      </c>
      <c r="I86" s="52"/>
    </row>
    <row r="87" spans="1:9" s="229" customFormat="1" x14ac:dyDescent="0.25">
      <c r="A87" s="25" t="s">
        <v>360</v>
      </c>
      <c r="B87" s="26" t="s">
        <v>281</v>
      </c>
      <c r="C87" s="137" t="s">
        <v>906</v>
      </c>
      <c r="D87" s="142">
        <v>0</v>
      </c>
      <c r="E87" s="189">
        <v>3.2</v>
      </c>
      <c r="F87" s="73" t="s">
        <v>981</v>
      </c>
      <c r="G87" s="174" t="s">
        <v>981</v>
      </c>
      <c r="H87" s="219" t="s">
        <v>981</v>
      </c>
      <c r="I87" s="52"/>
    </row>
    <row r="88" spans="1:9" s="229" customFormat="1" x14ac:dyDescent="0.25">
      <c r="A88" s="25" t="s">
        <v>361</v>
      </c>
      <c r="B88" s="26" t="s">
        <v>283</v>
      </c>
      <c r="C88" s="137" t="s">
        <v>906</v>
      </c>
      <c r="D88" s="142" t="s">
        <v>981</v>
      </c>
      <c r="E88" s="142" t="s">
        <v>981</v>
      </c>
      <c r="F88" s="73" t="s">
        <v>981</v>
      </c>
      <c r="G88" s="174" t="s">
        <v>981</v>
      </c>
      <c r="H88" s="219" t="s">
        <v>981</v>
      </c>
      <c r="I88" s="52"/>
    </row>
    <row r="89" spans="1:9" s="229" customFormat="1" x14ac:dyDescent="0.25">
      <c r="A89" s="25" t="s">
        <v>362</v>
      </c>
      <c r="B89" s="26" t="s">
        <v>285</v>
      </c>
      <c r="C89" s="137" t="s">
        <v>906</v>
      </c>
      <c r="D89" s="142" t="s">
        <v>981</v>
      </c>
      <c r="E89" s="142" t="s">
        <v>981</v>
      </c>
      <c r="F89" s="73" t="s">
        <v>981</v>
      </c>
      <c r="G89" s="174" t="s">
        <v>981</v>
      </c>
      <c r="H89" s="219" t="s">
        <v>981</v>
      </c>
      <c r="I89" s="52"/>
    </row>
    <row r="90" spans="1:9" s="229" customFormat="1" ht="31.5" x14ac:dyDescent="0.25">
      <c r="A90" s="25" t="s">
        <v>363</v>
      </c>
      <c r="B90" s="28" t="s">
        <v>287</v>
      </c>
      <c r="C90" s="137" t="s">
        <v>906</v>
      </c>
      <c r="D90" s="142" t="s">
        <v>981</v>
      </c>
      <c r="E90" s="142" t="s">
        <v>981</v>
      </c>
      <c r="F90" s="73" t="s">
        <v>981</v>
      </c>
      <c r="G90" s="174" t="s">
        <v>981</v>
      </c>
      <c r="H90" s="219" t="s">
        <v>981</v>
      </c>
      <c r="I90" s="52"/>
    </row>
    <row r="91" spans="1:9" s="229" customFormat="1" x14ac:dyDescent="0.25">
      <c r="A91" s="25" t="s">
        <v>364</v>
      </c>
      <c r="B91" s="30" t="s">
        <v>185</v>
      </c>
      <c r="C91" s="137" t="s">
        <v>906</v>
      </c>
      <c r="D91" s="142" t="s">
        <v>981</v>
      </c>
      <c r="E91" s="142" t="s">
        <v>981</v>
      </c>
      <c r="F91" s="73" t="s">
        <v>981</v>
      </c>
      <c r="G91" s="174" t="s">
        <v>981</v>
      </c>
      <c r="H91" s="219" t="s">
        <v>981</v>
      </c>
      <c r="I91" s="52"/>
    </row>
    <row r="92" spans="1:9" s="229" customFormat="1" x14ac:dyDescent="0.25">
      <c r="A92" s="25" t="s">
        <v>365</v>
      </c>
      <c r="B92" s="29" t="s">
        <v>186</v>
      </c>
      <c r="C92" s="137" t="s">
        <v>906</v>
      </c>
      <c r="D92" s="142" t="s">
        <v>981</v>
      </c>
      <c r="E92" s="142" t="s">
        <v>981</v>
      </c>
      <c r="F92" s="73" t="s">
        <v>981</v>
      </c>
      <c r="G92" s="174" t="s">
        <v>981</v>
      </c>
      <c r="H92" s="219" t="s">
        <v>981</v>
      </c>
      <c r="I92" s="52"/>
    </row>
    <row r="93" spans="1:9" s="229" customFormat="1" x14ac:dyDescent="0.25">
      <c r="A93" s="25" t="s">
        <v>366</v>
      </c>
      <c r="B93" s="26" t="s">
        <v>291</v>
      </c>
      <c r="C93" s="137" t="s">
        <v>906</v>
      </c>
      <c r="D93" s="142">
        <v>0</v>
      </c>
      <c r="E93" s="142">
        <v>2.2000000000000002</v>
      </c>
      <c r="F93" s="73" t="s">
        <v>981</v>
      </c>
      <c r="G93" s="174" t="s">
        <v>981</v>
      </c>
      <c r="H93" s="219" t="s">
        <v>981</v>
      </c>
      <c r="I93" s="52"/>
    </row>
    <row r="94" spans="1:9" s="229" customFormat="1" x14ac:dyDescent="0.25">
      <c r="A94" s="25" t="s">
        <v>367</v>
      </c>
      <c r="B94" s="39" t="s">
        <v>368</v>
      </c>
      <c r="C94" s="27" t="s">
        <v>906</v>
      </c>
      <c r="D94" s="72">
        <f>D95-D101</f>
        <v>-1</v>
      </c>
      <c r="E94" s="73">
        <f>E95-E101</f>
        <v>-5.7</v>
      </c>
      <c r="F94" s="73">
        <f t="shared" ref="F94:F143" si="8">E94-D94</f>
        <v>-4.7</v>
      </c>
      <c r="G94" s="174">
        <f t="shared" ref="G94:G95" si="9">F94/D94*100</f>
        <v>470</v>
      </c>
      <c r="H94" s="74" t="s">
        <v>981</v>
      </c>
      <c r="I94" s="52"/>
    </row>
    <row r="95" spans="1:9" s="229" customFormat="1" x14ac:dyDescent="0.25">
      <c r="A95" s="25" t="s">
        <v>27</v>
      </c>
      <c r="B95" s="28" t="s">
        <v>369</v>
      </c>
      <c r="C95" s="27" t="s">
        <v>906</v>
      </c>
      <c r="D95" s="72">
        <v>1</v>
      </c>
      <c r="E95" s="73">
        <f>E100</f>
        <v>0.6</v>
      </c>
      <c r="F95" s="73">
        <f t="shared" si="8"/>
        <v>-0.4</v>
      </c>
      <c r="G95" s="174">
        <f t="shared" si="9"/>
        <v>-40</v>
      </c>
      <c r="H95" s="74" t="s">
        <v>981</v>
      </c>
      <c r="I95" s="52"/>
    </row>
    <row r="96" spans="1:9" s="229" customFormat="1" x14ac:dyDescent="0.25">
      <c r="A96" s="25" t="s">
        <v>370</v>
      </c>
      <c r="B96" s="30" t="s">
        <v>371</v>
      </c>
      <c r="C96" s="27" t="s">
        <v>906</v>
      </c>
      <c r="D96" s="72" t="s">
        <v>981</v>
      </c>
      <c r="E96" s="73" t="s">
        <v>981</v>
      </c>
      <c r="F96" s="73" t="s">
        <v>981</v>
      </c>
      <c r="G96" s="174" t="s">
        <v>981</v>
      </c>
      <c r="H96" s="219" t="s">
        <v>981</v>
      </c>
      <c r="I96" s="52"/>
    </row>
    <row r="97" spans="1:9" s="229" customFormat="1" x14ac:dyDescent="0.25">
      <c r="A97" s="25" t="s">
        <v>372</v>
      </c>
      <c r="B97" s="30" t="s">
        <v>373</v>
      </c>
      <c r="C97" s="27" t="s">
        <v>906</v>
      </c>
      <c r="D97" s="72" t="s">
        <v>981</v>
      </c>
      <c r="E97" s="73" t="s">
        <v>981</v>
      </c>
      <c r="F97" s="73" t="s">
        <v>981</v>
      </c>
      <c r="G97" s="73" t="s">
        <v>981</v>
      </c>
      <c r="H97" s="219" t="s">
        <v>981</v>
      </c>
      <c r="I97" s="52"/>
    </row>
    <row r="98" spans="1:9" s="229" customFormat="1" x14ac:dyDescent="0.25">
      <c r="A98" s="25" t="s">
        <v>374</v>
      </c>
      <c r="B98" s="30" t="s">
        <v>375</v>
      </c>
      <c r="C98" s="27" t="s">
        <v>906</v>
      </c>
      <c r="D98" s="72" t="s">
        <v>981</v>
      </c>
      <c r="E98" s="73" t="s">
        <v>981</v>
      </c>
      <c r="F98" s="73" t="s">
        <v>981</v>
      </c>
      <c r="G98" s="174" t="s">
        <v>981</v>
      </c>
      <c r="H98" s="219" t="s">
        <v>981</v>
      </c>
      <c r="I98" s="52"/>
    </row>
    <row r="99" spans="1:9" s="229" customFormat="1" x14ac:dyDescent="0.25">
      <c r="A99" s="25" t="s">
        <v>376</v>
      </c>
      <c r="B99" s="32" t="s">
        <v>377</v>
      </c>
      <c r="C99" s="27" t="s">
        <v>906</v>
      </c>
      <c r="D99" s="72" t="s">
        <v>981</v>
      </c>
      <c r="E99" s="73" t="s">
        <v>981</v>
      </c>
      <c r="F99" s="73" t="s">
        <v>981</v>
      </c>
      <c r="G99" s="174" t="s">
        <v>981</v>
      </c>
      <c r="H99" s="219" t="s">
        <v>981</v>
      </c>
      <c r="I99" s="52"/>
    </row>
    <row r="100" spans="1:9" s="229" customFormat="1" x14ac:dyDescent="0.25">
      <c r="A100" s="25" t="s">
        <v>378</v>
      </c>
      <c r="B100" s="29" t="s">
        <v>379</v>
      </c>
      <c r="C100" s="27" t="s">
        <v>906</v>
      </c>
      <c r="D100" s="72">
        <v>1</v>
      </c>
      <c r="E100" s="73">
        <v>0.6</v>
      </c>
      <c r="F100" s="73">
        <f t="shared" si="8"/>
        <v>-0.4</v>
      </c>
      <c r="G100" s="174">
        <f t="shared" ref="G100:G101" si="10">F100/D100*100</f>
        <v>-40</v>
      </c>
      <c r="H100" s="219" t="s">
        <v>981</v>
      </c>
      <c r="I100" s="52"/>
    </row>
    <row r="101" spans="1:9" s="229" customFormat="1" x14ac:dyDescent="0.25">
      <c r="A101" s="25" t="s">
        <v>28</v>
      </c>
      <c r="B101" s="31" t="s">
        <v>336</v>
      </c>
      <c r="C101" s="27" t="s">
        <v>906</v>
      </c>
      <c r="D101" s="72">
        <v>2</v>
      </c>
      <c r="E101" s="73">
        <f>E104+E106</f>
        <v>6.3</v>
      </c>
      <c r="F101" s="73">
        <f t="shared" si="8"/>
        <v>4.3</v>
      </c>
      <c r="G101" s="174">
        <f t="shared" si="10"/>
        <v>215</v>
      </c>
      <c r="H101" s="74" t="s">
        <v>981</v>
      </c>
      <c r="I101" s="52"/>
    </row>
    <row r="102" spans="1:9" s="229" customFormat="1" x14ac:dyDescent="0.25">
      <c r="A102" s="25" t="s">
        <v>380</v>
      </c>
      <c r="B102" s="29" t="s">
        <v>381</v>
      </c>
      <c r="C102" s="27" t="s">
        <v>906</v>
      </c>
      <c r="D102" s="72" t="s">
        <v>981</v>
      </c>
      <c r="E102" s="73" t="s">
        <v>981</v>
      </c>
      <c r="F102" s="73" t="s">
        <v>981</v>
      </c>
      <c r="G102" s="174" t="s">
        <v>981</v>
      </c>
      <c r="H102" s="74" t="s">
        <v>981</v>
      </c>
      <c r="I102" s="52"/>
    </row>
    <row r="103" spans="1:9" s="229" customFormat="1" x14ac:dyDescent="0.25">
      <c r="A103" s="25" t="s">
        <v>382</v>
      </c>
      <c r="B103" s="29" t="s">
        <v>383</v>
      </c>
      <c r="C103" s="27" t="s">
        <v>906</v>
      </c>
      <c r="D103" s="72" t="s">
        <v>981</v>
      </c>
      <c r="E103" s="73" t="s">
        <v>981</v>
      </c>
      <c r="F103" s="73" t="s">
        <v>981</v>
      </c>
      <c r="G103" s="174" t="s">
        <v>981</v>
      </c>
      <c r="H103" s="74" t="s">
        <v>981</v>
      </c>
      <c r="I103" s="52"/>
    </row>
    <row r="104" spans="1:9" s="229" customFormat="1" x14ac:dyDescent="0.25">
      <c r="A104" s="25" t="s">
        <v>384</v>
      </c>
      <c r="B104" s="29" t="s">
        <v>385</v>
      </c>
      <c r="C104" s="27" t="s">
        <v>906</v>
      </c>
      <c r="D104" s="72" t="s">
        <v>981</v>
      </c>
      <c r="E104" s="73">
        <v>0.1</v>
      </c>
      <c r="F104" s="73" t="s">
        <v>441</v>
      </c>
      <c r="G104" s="174" t="s">
        <v>441</v>
      </c>
      <c r="H104" s="74" t="s">
        <v>981</v>
      </c>
      <c r="I104" s="52"/>
    </row>
    <row r="105" spans="1:9" s="229" customFormat="1" x14ac:dyDescent="0.25">
      <c r="A105" s="25" t="s">
        <v>386</v>
      </c>
      <c r="B105" s="32" t="s">
        <v>387</v>
      </c>
      <c r="C105" s="27" t="s">
        <v>906</v>
      </c>
      <c r="D105" s="72" t="s">
        <v>981</v>
      </c>
      <c r="E105" s="73">
        <v>0.1</v>
      </c>
      <c r="F105" s="73" t="s">
        <v>441</v>
      </c>
      <c r="G105" s="174" t="s">
        <v>441</v>
      </c>
      <c r="H105" s="74" t="s">
        <v>981</v>
      </c>
      <c r="I105" s="52"/>
    </row>
    <row r="106" spans="1:9" s="229" customFormat="1" x14ac:dyDescent="0.25">
      <c r="A106" s="25" t="s">
        <v>388</v>
      </c>
      <c r="B106" s="29" t="s">
        <v>389</v>
      </c>
      <c r="C106" s="27" t="s">
        <v>906</v>
      </c>
      <c r="D106" s="72">
        <v>2</v>
      </c>
      <c r="E106" s="73">
        <v>6.2</v>
      </c>
      <c r="F106" s="73">
        <f t="shared" si="8"/>
        <v>4.2</v>
      </c>
      <c r="G106" s="174">
        <f t="shared" ref="G106:G107" si="11">F106/D106*100</f>
        <v>210</v>
      </c>
      <c r="H106" s="74" t="s">
        <v>981</v>
      </c>
      <c r="I106" s="52"/>
    </row>
    <row r="107" spans="1:9" s="229" customFormat="1" x14ac:dyDescent="0.25">
      <c r="A107" s="25" t="s">
        <v>390</v>
      </c>
      <c r="B107" s="39" t="s">
        <v>391</v>
      </c>
      <c r="C107" s="27" t="s">
        <v>906</v>
      </c>
      <c r="D107" s="72">
        <f>D79+D94</f>
        <v>11.6</v>
      </c>
      <c r="E107" s="73">
        <f>E79+E94</f>
        <v>8.4000000000000092</v>
      </c>
      <c r="F107" s="73">
        <f t="shared" si="8"/>
        <v>-3.1999999999999904</v>
      </c>
      <c r="G107" s="174">
        <f t="shared" si="11"/>
        <v>-27.586206896551641</v>
      </c>
      <c r="H107" s="74" t="s">
        <v>981</v>
      </c>
      <c r="I107" s="52"/>
    </row>
    <row r="108" spans="1:9" s="229" customFormat="1" ht="31.5" x14ac:dyDescent="0.25">
      <c r="A108" s="25" t="s">
        <v>29</v>
      </c>
      <c r="B108" s="28" t="s">
        <v>392</v>
      </c>
      <c r="C108" s="27" t="s">
        <v>906</v>
      </c>
      <c r="D108" s="72" t="s">
        <v>981</v>
      </c>
      <c r="E108" s="73" t="s">
        <v>981</v>
      </c>
      <c r="F108" s="73" t="s">
        <v>981</v>
      </c>
      <c r="G108" s="174" t="s">
        <v>981</v>
      </c>
      <c r="H108" s="74" t="s">
        <v>981</v>
      </c>
      <c r="I108" s="52"/>
    </row>
    <row r="109" spans="1:9" s="229" customFormat="1" ht="31.5" x14ac:dyDescent="0.25">
      <c r="A109" s="25" t="s">
        <v>393</v>
      </c>
      <c r="B109" s="30" t="s">
        <v>274</v>
      </c>
      <c r="C109" s="27" t="s">
        <v>906</v>
      </c>
      <c r="D109" s="72" t="s">
        <v>981</v>
      </c>
      <c r="E109" s="73" t="s">
        <v>981</v>
      </c>
      <c r="F109" s="73" t="s">
        <v>981</v>
      </c>
      <c r="G109" s="174" t="s">
        <v>981</v>
      </c>
      <c r="H109" s="74" t="s">
        <v>981</v>
      </c>
      <c r="I109" s="52"/>
    </row>
    <row r="110" spans="1:9" s="229" customFormat="1" ht="31.5" x14ac:dyDescent="0.25">
      <c r="A110" s="25" t="s">
        <v>394</v>
      </c>
      <c r="B110" s="30" t="s">
        <v>275</v>
      </c>
      <c r="C110" s="27" t="s">
        <v>906</v>
      </c>
      <c r="D110" s="72" t="s">
        <v>981</v>
      </c>
      <c r="E110" s="73" t="s">
        <v>981</v>
      </c>
      <c r="F110" s="73" t="s">
        <v>981</v>
      </c>
      <c r="G110" s="174" t="s">
        <v>981</v>
      </c>
      <c r="H110" s="74" t="s">
        <v>981</v>
      </c>
      <c r="I110" s="52"/>
    </row>
    <row r="111" spans="1:9" s="229" customFormat="1" ht="31.5" x14ac:dyDescent="0.25">
      <c r="A111" s="25" t="s">
        <v>395</v>
      </c>
      <c r="B111" s="30" t="s">
        <v>276</v>
      </c>
      <c r="C111" s="27" t="s">
        <v>906</v>
      </c>
      <c r="D111" s="72" t="s">
        <v>981</v>
      </c>
      <c r="E111" s="73" t="s">
        <v>981</v>
      </c>
      <c r="F111" s="73" t="s">
        <v>981</v>
      </c>
      <c r="G111" s="174" t="s">
        <v>981</v>
      </c>
      <c r="H111" s="74" t="s">
        <v>981</v>
      </c>
      <c r="I111" s="52"/>
    </row>
    <row r="112" spans="1:9" s="229" customFormat="1" x14ac:dyDescent="0.25">
      <c r="A112" s="25" t="s">
        <v>30</v>
      </c>
      <c r="B112" s="26" t="s">
        <v>277</v>
      </c>
      <c r="C112" s="27" t="s">
        <v>906</v>
      </c>
      <c r="D112" s="72" t="s">
        <v>981</v>
      </c>
      <c r="E112" s="73" t="s">
        <v>981</v>
      </c>
      <c r="F112" s="73" t="s">
        <v>981</v>
      </c>
      <c r="G112" s="174" t="s">
        <v>981</v>
      </c>
      <c r="H112" s="74" t="s">
        <v>981</v>
      </c>
      <c r="I112" s="52"/>
    </row>
    <row r="113" spans="1:9" s="229" customFormat="1" x14ac:dyDescent="0.25">
      <c r="A113" s="25" t="s">
        <v>31</v>
      </c>
      <c r="B113" s="26" t="s">
        <v>278</v>
      </c>
      <c r="C113" s="27" t="s">
        <v>906</v>
      </c>
      <c r="D113" s="72">
        <v>11.6</v>
      </c>
      <c r="E113" s="73">
        <v>5.6</v>
      </c>
      <c r="F113" s="73">
        <f t="shared" si="8"/>
        <v>-6</v>
      </c>
      <c r="G113" s="174">
        <f t="shared" ref="G113:G152" si="12">F113/D113*100</f>
        <v>-51.724137931034484</v>
      </c>
      <c r="H113" s="74" t="s">
        <v>981</v>
      </c>
      <c r="I113" s="52"/>
    </row>
    <row r="114" spans="1:9" s="229" customFormat="1" x14ac:dyDescent="0.25">
      <c r="A114" s="25" t="s">
        <v>32</v>
      </c>
      <c r="B114" s="26" t="s">
        <v>279</v>
      </c>
      <c r="C114" s="27" t="s">
        <v>906</v>
      </c>
      <c r="D114" s="72" t="s">
        <v>981</v>
      </c>
      <c r="E114" s="73" t="s">
        <v>981</v>
      </c>
      <c r="F114" s="73" t="s">
        <v>981</v>
      </c>
      <c r="G114" s="174" t="s">
        <v>981</v>
      </c>
      <c r="H114" s="74" t="s">
        <v>981</v>
      </c>
      <c r="I114" s="52"/>
    </row>
    <row r="115" spans="1:9" s="229" customFormat="1" x14ac:dyDescent="0.25">
      <c r="A115" s="25" t="s">
        <v>396</v>
      </c>
      <c r="B115" s="26" t="s">
        <v>281</v>
      </c>
      <c r="C115" s="27" t="s">
        <v>906</v>
      </c>
      <c r="D115" s="72">
        <v>0</v>
      </c>
      <c r="E115" s="72">
        <v>0.6</v>
      </c>
      <c r="F115" s="73" t="s">
        <v>981</v>
      </c>
      <c r="G115" s="174" t="s">
        <v>981</v>
      </c>
      <c r="H115" s="74" t="s">
        <v>981</v>
      </c>
      <c r="I115" s="52"/>
    </row>
    <row r="116" spans="1:9" s="229" customFormat="1" x14ac:dyDescent="0.25">
      <c r="A116" s="25" t="s">
        <v>397</v>
      </c>
      <c r="B116" s="26" t="s">
        <v>283</v>
      </c>
      <c r="C116" s="27" t="s">
        <v>906</v>
      </c>
      <c r="D116" s="72" t="s">
        <v>981</v>
      </c>
      <c r="E116" s="73" t="s">
        <v>981</v>
      </c>
      <c r="F116" s="73" t="s">
        <v>981</v>
      </c>
      <c r="G116" s="174" t="s">
        <v>981</v>
      </c>
      <c r="H116" s="74" t="s">
        <v>981</v>
      </c>
      <c r="I116" s="52"/>
    </row>
    <row r="117" spans="1:9" s="229" customFormat="1" x14ac:dyDescent="0.25">
      <c r="A117" s="25" t="s">
        <v>398</v>
      </c>
      <c r="B117" s="26" t="s">
        <v>285</v>
      </c>
      <c r="C117" s="27" t="s">
        <v>906</v>
      </c>
      <c r="D117" s="72" t="s">
        <v>981</v>
      </c>
      <c r="E117" s="73" t="s">
        <v>981</v>
      </c>
      <c r="F117" s="73" t="s">
        <v>981</v>
      </c>
      <c r="G117" s="174" t="s">
        <v>981</v>
      </c>
      <c r="H117" s="74" t="s">
        <v>981</v>
      </c>
      <c r="I117" s="52"/>
    </row>
    <row r="118" spans="1:9" s="229" customFormat="1" ht="31.5" x14ac:dyDescent="0.25">
      <c r="A118" s="25" t="s">
        <v>399</v>
      </c>
      <c r="B118" s="28" t="s">
        <v>287</v>
      </c>
      <c r="C118" s="27" t="s">
        <v>906</v>
      </c>
      <c r="D118" s="72" t="s">
        <v>981</v>
      </c>
      <c r="E118" s="73" t="s">
        <v>981</v>
      </c>
      <c r="F118" s="73" t="s">
        <v>981</v>
      </c>
      <c r="G118" s="174" t="s">
        <v>981</v>
      </c>
      <c r="H118" s="74" t="s">
        <v>981</v>
      </c>
      <c r="I118" s="52"/>
    </row>
    <row r="119" spans="1:9" s="229" customFormat="1" x14ac:dyDescent="0.25">
      <c r="A119" s="25" t="s">
        <v>400</v>
      </c>
      <c r="B119" s="29" t="s">
        <v>185</v>
      </c>
      <c r="C119" s="27" t="s">
        <v>906</v>
      </c>
      <c r="D119" s="72" t="s">
        <v>981</v>
      </c>
      <c r="E119" s="73" t="s">
        <v>981</v>
      </c>
      <c r="F119" s="73" t="s">
        <v>981</v>
      </c>
      <c r="G119" s="174" t="s">
        <v>981</v>
      </c>
      <c r="H119" s="74" t="s">
        <v>981</v>
      </c>
      <c r="I119" s="52"/>
    </row>
    <row r="120" spans="1:9" s="229" customFormat="1" x14ac:dyDescent="0.25">
      <c r="A120" s="25" t="s">
        <v>401</v>
      </c>
      <c r="B120" s="29" t="s">
        <v>186</v>
      </c>
      <c r="C120" s="27" t="s">
        <v>906</v>
      </c>
      <c r="D120" s="72" t="s">
        <v>981</v>
      </c>
      <c r="E120" s="73" t="s">
        <v>981</v>
      </c>
      <c r="F120" s="73" t="s">
        <v>981</v>
      </c>
      <c r="G120" s="174" t="s">
        <v>981</v>
      </c>
      <c r="H120" s="74" t="s">
        <v>981</v>
      </c>
      <c r="I120" s="52"/>
    </row>
    <row r="121" spans="1:9" s="229" customFormat="1" x14ac:dyDescent="0.25">
      <c r="A121" s="25" t="s">
        <v>402</v>
      </c>
      <c r="B121" s="26" t="s">
        <v>291</v>
      </c>
      <c r="C121" s="27" t="s">
        <v>906</v>
      </c>
      <c r="D121" s="72">
        <v>0</v>
      </c>
      <c r="E121" s="73">
        <v>2.2000000000000002</v>
      </c>
      <c r="F121" s="73" t="s">
        <v>981</v>
      </c>
      <c r="G121" s="174" t="s">
        <v>981</v>
      </c>
      <c r="H121" s="74" t="s">
        <v>981</v>
      </c>
      <c r="I121" s="52"/>
    </row>
    <row r="122" spans="1:9" s="229" customFormat="1" x14ac:dyDescent="0.25">
      <c r="A122" s="25" t="s">
        <v>403</v>
      </c>
      <c r="B122" s="39" t="s">
        <v>404</v>
      </c>
      <c r="C122" s="27" t="s">
        <v>906</v>
      </c>
      <c r="D122" s="72">
        <v>2.2999999999999998</v>
      </c>
      <c r="E122" s="73">
        <f>E128+E130+E136</f>
        <v>3.3</v>
      </c>
      <c r="F122" s="73">
        <f t="shared" si="8"/>
        <v>1</v>
      </c>
      <c r="G122" s="174">
        <f t="shared" si="12"/>
        <v>43.478260869565219</v>
      </c>
      <c r="H122" s="74" t="s">
        <v>981</v>
      </c>
      <c r="I122" s="52"/>
    </row>
    <row r="123" spans="1:9" s="229" customFormat="1" x14ac:dyDescent="0.25">
      <c r="A123" s="25" t="s">
        <v>33</v>
      </c>
      <c r="B123" s="26" t="s">
        <v>273</v>
      </c>
      <c r="C123" s="27" t="s">
        <v>906</v>
      </c>
      <c r="D123" s="72" t="s">
        <v>981</v>
      </c>
      <c r="E123" s="73" t="s">
        <v>981</v>
      </c>
      <c r="F123" s="73" t="s">
        <v>981</v>
      </c>
      <c r="G123" s="174" t="s">
        <v>981</v>
      </c>
      <c r="H123" s="74" t="s">
        <v>981</v>
      </c>
      <c r="I123" s="52"/>
    </row>
    <row r="124" spans="1:9" s="229" customFormat="1" ht="31.5" x14ac:dyDescent="0.25">
      <c r="A124" s="25" t="s">
        <v>405</v>
      </c>
      <c r="B124" s="30" t="s">
        <v>274</v>
      </c>
      <c r="C124" s="27" t="s">
        <v>906</v>
      </c>
      <c r="D124" s="72" t="s">
        <v>981</v>
      </c>
      <c r="E124" s="73" t="s">
        <v>981</v>
      </c>
      <c r="F124" s="73" t="s">
        <v>981</v>
      </c>
      <c r="G124" s="174" t="s">
        <v>981</v>
      </c>
      <c r="H124" s="74" t="s">
        <v>981</v>
      </c>
      <c r="I124" s="52"/>
    </row>
    <row r="125" spans="1:9" s="229" customFormat="1" ht="31.5" x14ac:dyDescent="0.25">
      <c r="A125" s="25" t="s">
        <v>406</v>
      </c>
      <c r="B125" s="30" t="s">
        <v>275</v>
      </c>
      <c r="C125" s="27" t="s">
        <v>906</v>
      </c>
      <c r="D125" s="72" t="s">
        <v>981</v>
      </c>
      <c r="E125" s="73" t="s">
        <v>981</v>
      </c>
      <c r="F125" s="73" t="s">
        <v>981</v>
      </c>
      <c r="G125" s="174" t="s">
        <v>981</v>
      </c>
      <c r="H125" s="74" t="s">
        <v>981</v>
      </c>
      <c r="I125" s="52"/>
    </row>
    <row r="126" spans="1:9" s="229" customFormat="1" ht="31.5" x14ac:dyDescent="0.25">
      <c r="A126" s="25" t="s">
        <v>407</v>
      </c>
      <c r="B126" s="30" t="s">
        <v>276</v>
      </c>
      <c r="C126" s="27" t="s">
        <v>906</v>
      </c>
      <c r="D126" s="72" t="s">
        <v>981</v>
      </c>
      <c r="E126" s="73" t="s">
        <v>981</v>
      </c>
      <c r="F126" s="73" t="s">
        <v>981</v>
      </c>
      <c r="G126" s="174" t="s">
        <v>981</v>
      </c>
      <c r="H126" s="74" t="s">
        <v>981</v>
      </c>
      <c r="I126" s="52"/>
    </row>
    <row r="127" spans="1:9" s="229" customFormat="1" x14ac:dyDescent="0.25">
      <c r="A127" s="25" t="s">
        <v>34</v>
      </c>
      <c r="B127" s="31" t="s">
        <v>408</v>
      </c>
      <c r="C127" s="27" t="s">
        <v>906</v>
      </c>
      <c r="D127" s="72" t="s">
        <v>981</v>
      </c>
      <c r="E127" s="73" t="s">
        <v>981</v>
      </c>
      <c r="F127" s="73" t="s">
        <v>981</v>
      </c>
      <c r="G127" s="174" t="s">
        <v>981</v>
      </c>
      <c r="H127" s="74" t="s">
        <v>981</v>
      </c>
      <c r="I127" s="52"/>
    </row>
    <row r="128" spans="1:9" s="229" customFormat="1" x14ac:dyDescent="0.25">
      <c r="A128" s="25" t="s">
        <v>35</v>
      </c>
      <c r="B128" s="31" t="s">
        <v>409</v>
      </c>
      <c r="C128" s="27" t="s">
        <v>906</v>
      </c>
      <c r="D128" s="72">
        <v>2.2999999999999998</v>
      </c>
      <c r="E128" s="73">
        <v>2.2999999999999998</v>
      </c>
      <c r="F128" s="73" t="s">
        <v>441</v>
      </c>
      <c r="G128" s="174" t="s">
        <v>441</v>
      </c>
      <c r="H128" s="74" t="s">
        <v>981</v>
      </c>
      <c r="I128" s="52"/>
    </row>
    <row r="129" spans="1:9" s="229" customFormat="1" x14ac:dyDescent="0.25">
      <c r="A129" s="25" t="s">
        <v>36</v>
      </c>
      <c r="B129" s="31" t="s">
        <v>410</v>
      </c>
      <c r="C129" s="27" t="s">
        <v>906</v>
      </c>
      <c r="D129" s="72" t="s">
        <v>981</v>
      </c>
      <c r="E129" s="73" t="s">
        <v>981</v>
      </c>
      <c r="F129" s="73" t="s">
        <v>981</v>
      </c>
      <c r="G129" s="174" t="s">
        <v>981</v>
      </c>
      <c r="H129" s="74" t="s">
        <v>981</v>
      </c>
      <c r="I129" s="52"/>
    </row>
    <row r="130" spans="1:9" s="229" customFormat="1" x14ac:dyDescent="0.25">
      <c r="A130" s="25" t="s">
        <v>411</v>
      </c>
      <c r="B130" s="31" t="s">
        <v>412</v>
      </c>
      <c r="C130" s="27" t="s">
        <v>906</v>
      </c>
      <c r="D130" s="72" t="s">
        <v>441</v>
      </c>
      <c r="E130" s="73">
        <v>0.6</v>
      </c>
      <c r="F130" s="73" t="s">
        <v>981</v>
      </c>
      <c r="G130" s="174" t="s">
        <v>981</v>
      </c>
      <c r="H130" s="74" t="s">
        <v>981</v>
      </c>
      <c r="I130" s="52"/>
    </row>
    <row r="131" spans="1:9" s="229" customFormat="1" x14ac:dyDescent="0.25">
      <c r="A131" s="25" t="s">
        <v>413</v>
      </c>
      <c r="B131" s="31" t="s">
        <v>414</v>
      </c>
      <c r="C131" s="27" t="s">
        <v>906</v>
      </c>
      <c r="D131" s="72" t="s">
        <v>981</v>
      </c>
      <c r="E131" s="73" t="s">
        <v>981</v>
      </c>
      <c r="F131" s="73" t="s">
        <v>981</v>
      </c>
      <c r="G131" s="174" t="s">
        <v>981</v>
      </c>
      <c r="H131" s="74" t="s">
        <v>981</v>
      </c>
      <c r="I131" s="52"/>
    </row>
    <row r="132" spans="1:9" s="229" customFormat="1" x14ac:dyDescent="0.25">
      <c r="A132" s="25" t="s">
        <v>415</v>
      </c>
      <c r="B132" s="31" t="s">
        <v>416</v>
      </c>
      <c r="C132" s="27" t="s">
        <v>906</v>
      </c>
      <c r="D132" s="72" t="s">
        <v>981</v>
      </c>
      <c r="E132" s="73" t="s">
        <v>981</v>
      </c>
      <c r="F132" s="73" t="s">
        <v>981</v>
      </c>
      <c r="G132" s="174" t="s">
        <v>981</v>
      </c>
      <c r="H132" s="74" t="s">
        <v>981</v>
      </c>
      <c r="I132" s="52"/>
    </row>
    <row r="133" spans="1:9" s="229" customFormat="1" ht="31.5" x14ac:dyDescent="0.25">
      <c r="A133" s="25" t="s">
        <v>417</v>
      </c>
      <c r="B133" s="31" t="s">
        <v>287</v>
      </c>
      <c r="C133" s="27" t="s">
        <v>906</v>
      </c>
      <c r="D133" s="72" t="s">
        <v>981</v>
      </c>
      <c r="E133" s="73" t="s">
        <v>981</v>
      </c>
      <c r="F133" s="73" t="s">
        <v>981</v>
      </c>
      <c r="G133" s="174" t="s">
        <v>981</v>
      </c>
      <c r="H133" s="74" t="s">
        <v>981</v>
      </c>
      <c r="I133" s="52"/>
    </row>
    <row r="134" spans="1:9" s="229" customFormat="1" x14ac:dyDescent="0.25">
      <c r="A134" s="25" t="s">
        <v>418</v>
      </c>
      <c r="B134" s="29" t="s">
        <v>419</v>
      </c>
      <c r="C134" s="27" t="s">
        <v>906</v>
      </c>
      <c r="D134" s="72" t="s">
        <v>981</v>
      </c>
      <c r="E134" s="73" t="s">
        <v>981</v>
      </c>
      <c r="F134" s="73" t="s">
        <v>981</v>
      </c>
      <c r="G134" s="174" t="s">
        <v>981</v>
      </c>
      <c r="H134" s="74" t="s">
        <v>981</v>
      </c>
      <c r="I134" s="52"/>
    </row>
    <row r="135" spans="1:9" s="229" customFormat="1" x14ac:dyDescent="0.25">
      <c r="A135" s="25" t="s">
        <v>420</v>
      </c>
      <c r="B135" s="29" t="s">
        <v>186</v>
      </c>
      <c r="C135" s="27" t="s">
        <v>906</v>
      </c>
      <c r="D135" s="72" t="s">
        <v>981</v>
      </c>
      <c r="E135" s="73" t="s">
        <v>981</v>
      </c>
      <c r="F135" s="73" t="s">
        <v>981</v>
      </c>
      <c r="G135" s="174" t="s">
        <v>981</v>
      </c>
      <c r="H135" s="74" t="s">
        <v>981</v>
      </c>
      <c r="I135" s="52"/>
    </row>
    <row r="136" spans="1:9" s="229" customFormat="1" x14ac:dyDescent="0.25">
      <c r="A136" s="25" t="s">
        <v>421</v>
      </c>
      <c r="B136" s="31" t="s">
        <v>422</v>
      </c>
      <c r="C136" s="27" t="s">
        <v>906</v>
      </c>
      <c r="D136" s="72">
        <v>0</v>
      </c>
      <c r="E136" s="73">
        <v>0.4</v>
      </c>
      <c r="F136" s="73" t="s">
        <v>981</v>
      </c>
      <c r="G136" s="174" t="s">
        <v>981</v>
      </c>
      <c r="H136" s="74" t="s">
        <v>981</v>
      </c>
      <c r="I136" s="52"/>
    </row>
    <row r="137" spans="1:9" s="229" customFormat="1" x14ac:dyDescent="0.25">
      <c r="A137" s="25" t="s">
        <v>423</v>
      </c>
      <c r="B137" s="39" t="s">
        <v>424</v>
      </c>
      <c r="C137" s="27" t="s">
        <v>906</v>
      </c>
      <c r="D137" s="72">
        <f>D107-D122</f>
        <v>9.3000000000000007</v>
      </c>
      <c r="E137" s="73">
        <f>E107-E122</f>
        <v>5.1000000000000094</v>
      </c>
      <c r="F137" s="73">
        <f t="shared" si="8"/>
        <v>-4.1999999999999913</v>
      </c>
      <c r="G137" s="174">
        <f t="shared" si="12"/>
        <v>-45.161290322580548</v>
      </c>
      <c r="H137" s="74" t="s">
        <v>981</v>
      </c>
      <c r="I137" s="52"/>
    </row>
    <row r="138" spans="1:9" s="229" customFormat="1" x14ac:dyDescent="0.25">
      <c r="A138" s="25" t="s">
        <v>37</v>
      </c>
      <c r="B138" s="26" t="s">
        <v>273</v>
      </c>
      <c r="C138" s="27" t="s">
        <v>906</v>
      </c>
      <c r="D138" s="72" t="s">
        <v>981</v>
      </c>
      <c r="E138" s="73" t="s">
        <v>981</v>
      </c>
      <c r="F138" s="73" t="s">
        <v>981</v>
      </c>
      <c r="G138" s="174" t="s">
        <v>981</v>
      </c>
      <c r="H138" s="74" t="s">
        <v>981</v>
      </c>
      <c r="I138" s="52"/>
    </row>
    <row r="139" spans="1:9" s="229" customFormat="1" ht="31.5" x14ac:dyDescent="0.25">
      <c r="A139" s="25" t="s">
        <v>425</v>
      </c>
      <c r="B139" s="30" t="s">
        <v>274</v>
      </c>
      <c r="C139" s="27" t="s">
        <v>906</v>
      </c>
      <c r="D139" s="72" t="s">
        <v>981</v>
      </c>
      <c r="E139" s="73" t="s">
        <v>981</v>
      </c>
      <c r="F139" s="73" t="s">
        <v>981</v>
      </c>
      <c r="G139" s="174" t="s">
        <v>981</v>
      </c>
      <c r="H139" s="74" t="s">
        <v>981</v>
      </c>
      <c r="I139" s="52"/>
    </row>
    <row r="140" spans="1:9" s="229" customFormat="1" ht="31.5" x14ac:dyDescent="0.25">
      <c r="A140" s="25" t="s">
        <v>426</v>
      </c>
      <c r="B140" s="30" t="s">
        <v>275</v>
      </c>
      <c r="C140" s="27" t="s">
        <v>906</v>
      </c>
      <c r="D140" s="72" t="s">
        <v>981</v>
      </c>
      <c r="E140" s="73" t="s">
        <v>981</v>
      </c>
      <c r="F140" s="73" t="s">
        <v>981</v>
      </c>
      <c r="G140" s="174" t="s">
        <v>981</v>
      </c>
      <c r="H140" s="74" t="s">
        <v>981</v>
      </c>
      <c r="I140" s="52"/>
    </row>
    <row r="141" spans="1:9" s="229" customFormat="1" ht="31.5" x14ac:dyDescent="0.25">
      <c r="A141" s="25" t="s">
        <v>427</v>
      </c>
      <c r="B141" s="30" t="s">
        <v>276</v>
      </c>
      <c r="C141" s="27" t="s">
        <v>906</v>
      </c>
      <c r="D141" s="72" t="s">
        <v>981</v>
      </c>
      <c r="E141" s="73" t="s">
        <v>981</v>
      </c>
      <c r="F141" s="73" t="s">
        <v>981</v>
      </c>
      <c r="G141" s="174" t="s">
        <v>981</v>
      </c>
      <c r="H141" s="74" t="s">
        <v>981</v>
      </c>
      <c r="I141" s="52"/>
    </row>
    <row r="142" spans="1:9" s="229" customFormat="1" x14ac:dyDescent="0.25">
      <c r="A142" s="25" t="s">
        <v>38</v>
      </c>
      <c r="B142" s="26" t="s">
        <v>277</v>
      </c>
      <c r="C142" s="27" t="s">
        <v>906</v>
      </c>
      <c r="D142" s="72" t="s">
        <v>981</v>
      </c>
      <c r="E142" s="73" t="s">
        <v>981</v>
      </c>
      <c r="F142" s="73" t="s">
        <v>981</v>
      </c>
      <c r="G142" s="174" t="s">
        <v>981</v>
      </c>
      <c r="H142" s="74" t="s">
        <v>981</v>
      </c>
      <c r="I142" s="52"/>
    </row>
    <row r="143" spans="1:9" s="229" customFormat="1" x14ac:dyDescent="0.25">
      <c r="A143" s="25" t="s">
        <v>39</v>
      </c>
      <c r="B143" s="26" t="s">
        <v>278</v>
      </c>
      <c r="C143" s="27" t="s">
        <v>906</v>
      </c>
      <c r="D143" s="72">
        <v>9.3000000000000007</v>
      </c>
      <c r="E143" s="73">
        <v>3.3</v>
      </c>
      <c r="F143" s="73">
        <f t="shared" si="8"/>
        <v>-6.0000000000000009</v>
      </c>
      <c r="G143" s="174">
        <f t="shared" si="12"/>
        <v>-64.516129032258078</v>
      </c>
      <c r="H143" s="74" t="s">
        <v>981</v>
      </c>
      <c r="I143" s="52"/>
    </row>
    <row r="144" spans="1:9" s="229" customFormat="1" x14ac:dyDescent="0.25">
      <c r="A144" s="25" t="s">
        <v>40</v>
      </c>
      <c r="B144" s="26" t="s">
        <v>279</v>
      </c>
      <c r="C144" s="27" t="s">
        <v>906</v>
      </c>
      <c r="D144" s="72" t="s">
        <v>981</v>
      </c>
      <c r="E144" s="73" t="s">
        <v>981</v>
      </c>
      <c r="F144" s="73" t="s">
        <v>981</v>
      </c>
      <c r="G144" s="174" t="s">
        <v>981</v>
      </c>
      <c r="H144" s="74" t="s">
        <v>981</v>
      </c>
      <c r="I144" s="52"/>
    </row>
    <row r="145" spans="1:12" s="229" customFormat="1" x14ac:dyDescent="0.25">
      <c r="A145" s="25" t="s">
        <v>428</v>
      </c>
      <c r="B145" s="28" t="s">
        <v>281</v>
      </c>
      <c r="C145" s="27" t="s">
        <v>906</v>
      </c>
      <c r="D145" s="72">
        <v>0</v>
      </c>
      <c r="E145" s="73">
        <v>0</v>
      </c>
      <c r="F145" s="73" t="s">
        <v>981</v>
      </c>
      <c r="G145" s="174" t="s">
        <v>981</v>
      </c>
      <c r="H145" s="74" t="s">
        <v>981</v>
      </c>
      <c r="I145" s="52"/>
    </row>
    <row r="146" spans="1:12" s="229" customFormat="1" x14ac:dyDescent="0.25">
      <c r="A146" s="25" t="s">
        <v>429</v>
      </c>
      <c r="B146" s="26" t="s">
        <v>283</v>
      </c>
      <c r="C146" s="27" t="s">
        <v>906</v>
      </c>
      <c r="D146" s="72" t="s">
        <v>981</v>
      </c>
      <c r="E146" s="73" t="s">
        <v>981</v>
      </c>
      <c r="F146" s="73" t="s">
        <v>981</v>
      </c>
      <c r="G146" s="174" t="s">
        <v>981</v>
      </c>
      <c r="H146" s="74" t="s">
        <v>981</v>
      </c>
      <c r="I146" s="52"/>
    </row>
    <row r="147" spans="1:12" s="229" customFormat="1" x14ac:dyDescent="0.25">
      <c r="A147" s="25" t="s">
        <v>430</v>
      </c>
      <c r="B147" s="26" t="s">
        <v>285</v>
      </c>
      <c r="C147" s="27" t="s">
        <v>906</v>
      </c>
      <c r="D147" s="72" t="s">
        <v>981</v>
      </c>
      <c r="E147" s="73" t="s">
        <v>981</v>
      </c>
      <c r="F147" s="73" t="s">
        <v>981</v>
      </c>
      <c r="G147" s="174" t="s">
        <v>981</v>
      </c>
      <c r="H147" s="74" t="s">
        <v>981</v>
      </c>
      <c r="I147" s="52"/>
    </row>
    <row r="148" spans="1:12" s="229" customFormat="1" ht="31.5" x14ac:dyDescent="0.25">
      <c r="A148" s="25" t="s">
        <v>431</v>
      </c>
      <c r="B148" s="28" t="s">
        <v>287</v>
      </c>
      <c r="C148" s="27" t="s">
        <v>906</v>
      </c>
      <c r="D148" s="72" t="s">
        <v>981</v>
      </c>
      <c r="E148" s="73" t="s">
        <v>981</v>
      </c>
      <c r="F148" s="73" t="s">
        <v>981</v>
      </c>
      <c r="G148" s="174" t="s">
        <v>981</v>
      </c>
      <c r="H148" s="74" t="s">
        <v>981</v>
      </c>
      <c r="I148" s="52"/>
    </row>
    <row r="149" spans="1:12" s="229" customFormat="1" x14ac:dyDescent="0.25">
      <c r="A149" s="25" t="s">
        <v>432</v>
      </c>
      <c r="B149" s="29" t="s">
        <v>185</v>
      </c>
      <c r="C149" s="27" t="s">
        <v>906</v>
      </c>
      <c r="D149" s="72" t="s">
        <v>981</v>
      </c>
      <c r="E149" s="73" t="s">
        <v>981</v>
      </c>
      <c r="F149" s="73" t="s">
        <v>981</v>
      </c>
      <c r="G149" s="174" t="s">
        <v>981</v>
      </c>
      <c r="H149" s="74" t="s">
        <v>981</v>
      </c>
      <c r="I149" s="52"/>
    </row>
    <row r="150" spans="1:12" s="229" customFormat="1" x14ac:dyDescent="0.25">
      <c r="A150" s="25" t="s">
        <v>433</v>
      </c>
      <c r="B150" s="29" t="s">
        <v>186</v>
      </c>
      <c r="C150" s="27" t="s">
        <v>906</v>
      </c>
      <c r="D150" s="72" t="s">
        <v>981</v>
      </c>
      <c r="E150" s="73" t="s">
        <v>981</v>
      </c>
      <c r="F150" s="73" t="s">
        <v>981</v>
      </c>
      <c r="G150" s="174" t="s">
        <v>981</v>
      </c>
      <c r="H150" s="74" t="s">
        <v>981</v>
      </c>
      <c r="I150" s="52"/>
    </row>
    <row r="151" spans="1:12" s="229" customFormat="1" x14ac:dyDescent="0.25">
      <c r="A151" s="25" t="s">
        <v>434</v>
      </c>
      <c r="B151" s="26" t="s">
        <v>291</v>
      </c>
      <c r="C151" s="27" t="s">
        <v>906</v>
      </c>
      <c r="D151" s="72">
        <v>0</v>
      </c>
      <c r="E151" s="73">
        <v>1.8</v>
      </c>
      <c r="F151" s="73" t="s">
        <v>981</v>
      </c>
      <c r="G151" s="174" t="s">
        <v>981</v>
      </c>
      <c r="H151" s="74" t="s">
        <v>981</v>
      </c>
      <c r="I151" s="52"/>
    </row>
    <row r="152" spans="1:12" s="229" customFormat="1" x14ac:dyDescent="0.25">
      <c r="A152" s="25" t="s">
        <v>435</v>
      </c>
      <c r="B152" s="39" t="s">
        <v>436</v>
      </c>
      <c r="C152" s="27" t="s">
        <v>906</v>
      </c>
      <c r="D152" s="72">
        <v>9.3000000000000007</v>
      </c>
      <c r="E152" s="73">
        <v>5.0999999999999996</v>
      </c>
      <c r="F152" s="73">
        <f t="shared" ref="F152:F158" si="13">E152-D152</f>
        <v>-4.2000000000000011</v>
      </c>
      <c r="G152" s="174">
        <f t="shared" si="12"/>
        <v>-45.161290322580655</v>
      </c>
      <c r="H152" s="74" t="s">
        <v>981</v>
      </c>
      <c r="I152" s="52"/>
    </row>
    <row r="153" spans="1:12" s="229" customFormat="1" x14ac:dyDescent="0.25">
      <c r="A153" s="25" t="s">
        <v>41</v>
      </c>
      <c r="B153" s="31" t="s">
        <v>437</v>
      </c>
      <c r="C153" s="27" t="s">
        <v>906</v>
      </c>
      <c r="D153" s="72">
        <v>8</v>
      </c>
      <c r="E153" s="73">
        <v>2.98</v>
      </c>
      <c r="F153" s="73" t="s">
        <v>981</v>
      </c>
      <c r="G153" s="174" t="s">
        <v>981</v>
      </c>
      <c r="H153" s="74" t="s">
        <v>981</v>
      </c>
      <c r="I153" s="52"/>
    </row>
    <row r="154" spans="1:12" s="229" customFormat="1" x14ac:dyDescent="0.25">
      <c r="A154" s="25" t="s">
        <v>42</v>
      </c>
      <c r="B154" s="31" t="s">
        <v>1037</v>
      </c>
      <c r="C154" s="27" t="s">
        <v>906</v>
      </c>
      <c r="D154" s="72">
        <v>1.3</v>
      </c>
      <c r="E154" s="73" t="s">
        <v>981</v>
      </c>
      <c r="F154" s="73" t="s">
        <v>981</v>
      </c>
      <c r="G154" s="174" t="s">
        <v>981</v>
      </c>
      <c r="H154" s="74" t="s">
        <v>981</v>
      </c>
      <c r="I154" s="52"/>
    </row>
    <row r="155" spans="1:12" s="229" customFormat="1" x14ac:dyDescent="0.25">
      <c r="A155" s="25" t="s">
        <v>43</v>
      </c>
      <c r="B155" s="31" t="s">
        <v>438</v>
      </c>
      <c r="C155" s="27" t="s">
        <v>906</v>
      </c>
      <c r="D155" s="72" t="s">
        <v>981</v>
      </c>
      <c r="E155" s="73" t="s">
        <v>981</v>
      </c>
      <c r="F155" s="73" t="s">
        <v>981</v>
      </c>
      <c r="G155" s="174" t="s">
        <v>981</v>
      </c>
      <c r="H155" s="74" t="s">
        <v>981</v>
      </c>
      <c r="I155" s="52"/>
      <c r="L155" s="269"/>
    </row>
    <row r="156" spans="1:12" s="229" customFormat="1" ht="16.5" thickBot="1" x14ac:dyDescent="0.3">
      <c r="A156" s="213" t="s">
        <v>44</v>
      </c>
      <c r="B156" s="31" t="s">
        <v>439</v>
      </c>
      <c r="C156" s="27" t="s">
        <v>906</v>
      </c>
      <c r="D156" s="72" t="s">
        <v>981</v>
      </c>
      <c r="E156" s="72" t="s">
        <v>981</v>
      </c>
      <c r="F156" s="77" t="s">
        <v>981</v>
      </c>
      <c r="G156" s="175" t="s">
        <v>981</v>
      </c>
      <c r="H156" s="141" t="s">
        <v>981</v>
      </c>
      <c r="I156" s="52"/>
    </row>
    <row r="157" spans="1:12" s="229" customFormat="1" x14ac:dyDescent="0.25">
      <c r="A157" s="200" t="s">
        <v>440</v>
      </c>
      <c r="B157" s="188" t="s">
        <v>344</v>
      </c>
      <c r="C157" s="192" t="s">
        <v>441</v>
      </c>
      <c r="D157" s="193"/>
      <c r="E157" s="194"/>
      <c r="F157" s="194"/>
      <c r="G157" s="195"/>
      <c r="H157" s="196"/>
      <c r="I157" s="52"/>
    </row>
    <row r="158" spans="1:12" s="229" customFormat="1" ht="31.5" x14ac:dyDescent="0.25">
      <c r="A158" s="25" t="s">
        <v>45</v>
      </c>
      <c r="B158" s="31" t="s">
        <v>442</v>
      </c>
      <c r="C158" s="27" t="s">
        <v>906</v>
      </c>
      <c r="D158" s="72">
        <f>D107+D67</f>
        <v>20.2</v>
      </c>
      <c r="E158" s="73">
        <f>E107+E67</f>
        <v>15.80000000000001</v>
      </c>
      <c r="F158" s="73">
        <f t="shared" si="13"/>
        <v>-4.3999999999999897</v>
      </c>
      <c r="G158" s="174">
        <f t="shared" ref="G158" si="14">F158/D158*100</f>
        <v>-21.78217821782173</v>
      </c>
      <c r="H158" s="74" t="s">
        <v>981</v>
      </c>
      <c r="I158" s="52"/>
    </row>
    <row r="159" spans="1:12" s="229" customFormat="1" x14ac:dyDescent="0.25">
      <c r="A159" s="25" t="s">
        <v>46</v>
      </c>
      <c r="B159" s="31" t="s">
        <v>443</v>
      </c>
      <c r="C159" s="27" t="s">
        <v>906</v>
      </c>
      <c r="D159" s="72" t="s">
        <v>981</v>
      </c>
      <c r="E159" s="73" t="s">
        <v>981</v>
      </c>
      <c r="F159" s="73" t="s">
        <v>981</v>
      </c>
      <c r="G159" s="73" t="s">
        <v>981</v>
      </c>
      <c r="H159" s="74" t="s">
        <v>981</v>
      </c>
      <c r="I159" s="52"/>
    </row>
    <row r="160" spans="1:12" s="229" customFormat="1" x14ac:dyDescent="0.25">
      <c r="A160" s="25" t="s">
        <v>444</v>
      </c>
      <c r="B160" s="30" t="s">
        <v>445</v>
      </c>
      <c r="C160" s="27" t="s">
        <v>906</v>
      </c>
      <c r="D160" s="72" t="s">
        <v>981</v>
      </c>
      <c r="E160" s="73" t="s">
        <v>981</v>
      </c>
      <c r="F160" s="73" t="s">
        <v>981</v>
      </c>
      <c r="G160" s="73" t="s">
        <v>981</v>
      </c>
      <c r="H160" s="74" t="s">
        <v>981</v>
      </c>
      <c r="I160" s="52"/>
    </row>
    <row r="161" spans="1:9" s="229" customFormat="1" x14ac:dyDescent="0.25">
      <c r="A161" s="25" t="s">
        <v>47</v>
      </c>
      <c r="B161" s="31" t="s">
        <v>446</v>
      </c>
      <c r="C161" s="27" t="s">
        <v>906</v>
      </c>
      <c r="D161" s="72" t="s">
        <v>981</v>
      </c>
      <c r="E161" s="73" t="s">
        <v>981</v>
      </c>
      <c r="F161" s="73" t="s">
        <v>981</v>
      </c>
      <c r="G161" s="73" t="s">
        <v>981</v>
      </c>
      <c r="H161" s="74" t="s">
        <v>981</v>
      </c>
      <c r="I161" s="52"/>
    </row>
    <row r="162" spans="1:9" s="229" customFormat="1" x14ac:dyDescent="0.25">
      <c r="A162" s="199" t="s">
        <v>447</v>
      </c>
      <c r="B162" s="30" t="s">
        <v>448</v>
      </c>
      <c r="C162" s="27" t="s">
        <v>906</v>
      </c>
      <c r="D162" s="168" t="s">
        <v>981</v>
      </c>
      <c r="E162" s="75" t="s">
        <v>981</v>
      </c>
      <c r="F162" s="75" t="s">
        <v>981</v>
      </c>
      <c r="G162" s="75" t="s">
        <v>981</v>
      </c>
      <c r="H162" s="76" t="s">
        <v>981</v>
      </c>
      <c r="I162" s="52"/>
    </row>
    <row r="163" spans="1:9" s="229" customFormat="1" ht="32.25" thickBot="1" x14ac:dyDescent="0.3">
      <c r="A163" s="213" t="s">
        <v>48</v>
      </c>
      <c r="B163" s="40" t="s">
        <v>449</v>
      </c>
      <c r="C163" s="37" t="s">
        <v>441</v>
      </c>
      <c r="D163" s="166" t="s">
        <v>981</v>
      </c>
      <c r="E163" s="77" t="s">
        <v>981</v>
      </c>
      <c r="F163" s="77" t="s">
        <v>981</v>
      </c>
      <c r="G163" s="77" t="s">
        <v>981</v>
      </c>
      <c r="H163" s="141" t="s">
        <v>981</v>
      </c>
      <c r="I163" s="52"/>
    </row>
    <row r="164" spans="1:9" s="229" customFormat="1" ht="19.5" thickBot="1" x14ac:dyDescent="0.3">
      <c r="A164" s="437" t="s">
        <v>450</v>
      </c>
      <c r="B164" s="438"/>
      <c r="C164" s="438"/>
      <c r="D164" s="438"/>
      <c r="E164" s="438"/>
      <c r="F164" s="438"/>
      <c r="G164" s="438"/>
      <c r="H164" s="439"/>
      <c r="I164" s="52"/>
    </row>
    <row r="165" spans="1:9" s="229" customFormat="1" x14ac:dyDescent="0.25">
      <c r="A165" s="198" t="s">
        <v>451</v>
      </c>
      <c r="B165" s="41" t="s">
        <v>452</v>
      </c>
      <c r="C165" s="27" t="s">
        <v>906</v>
      </c>
      <c r="D165" s="189">
        <v>130</v>
      </c>
      <c r="E165" s="189">
        <f>E171+E173+E182</f>
        <v>115.7</v>
      </c>
      <c r="F165" s="78">
        <f t="shared" ref="F165:F213" si="15">E165-D165</f>
        <v>-14.299999999999997</v>
      </c>
      <c r="G165" s="197">
        <f t="shared" ref="G165:G213" si="16">F165/D165*100</f>
        <v>-10.999999999999996</v>
      </c>
      <c r="H165" s="79" t="s">
        <v>981</v>
      </c>
      <c r="I165" s="52"/>
    </row>
    <row r="166" spans="1:9" s="229" customFormat="1" x14ac:dyDescent="0.25">
      <c r="A166" s="25" t="s">
        <v>49</v>
      </c>
      <c r="B166" s="26" t="s">
        <v>273</v>
      </c>
      <c r="C166" s="27" t="s">
        <v>906</v>
      </c>
      <c r="D166" s="73" t="s">
        <v>981</v>
      </c>
      <c r="E166" s="73" t="s">
        <v>981</v>
      </c>
      <c r="F166" s="73" t="s">
        <v>981</v>
      </c>
      <c r="G166" s="174" t="s">
        <v>981</v>
      </c>
      <c r="H166" s="74" t="s">
        <v>981</v>
      </c>
      <c r="I166" s="52"/>
    </row>
    <row r="167" spans="1:9" s="229" customFormat="1" ht="31.5" x14ac:dyDescent="0.25">
      <c r="A167" s="25" t="s">
        <v>453</v>
      </c>
      <c r="B167" s="30" t="s">
        <v>274</v>
      </c>
      <c r="C167" s="27" t="s">
        <v>906</v>
      </c>
      <c r="D167" s="73" t="s">
        <v>981</v>
      </c>
      <c r="E167" s="73" t="s">
        <v>981</v>
      </c>
      <c r="F167" s="73" t="s">
        <v>981</v>
      </c>
      <c r="G167" s="174" t="s">
        <v>981</v>
      </c>
      <c r="H167" s="74" t="s">
        <v>981</v>
      </c>
      <c r="I167" s="52"/>
    </row>
    <row r="168" spans="1:9" s="229" customFormat="1" ht="31.5" x14ac:dyDescent="0.25">
      <c r="A168" s="25" t="s">
        <v>454</v>
      </c>
      <c r="B168" s="30" t="s">
        <v>275</v>
      </c>
      <c r="C168" s="27" t="s">
        <v>906</v>
      </c>
      <c r="D168" s="73" t="s">
        <v>981</v>
      </c>
      <c r="E168" s="73" t="s">
        <v>981</v>
      </c>
      <c r="F168" s="73" t="s">
        <v>981</v>
      </c>
      <c r="G168" s="174" t="s">
        <v>981</v>
      </c>
      <c r="H168" s="74" t="s">
        <v>981</v>
      </c>
      <c r="I168" s="52"/>
    </row>
    <row r="169" spans="1:9" s="229" customFormat="1" ht="31.5" x14ac:dyDescent="0.25">
      <c r="A169" s="25" t="s">
        <v>455</v>
      </c>
      <c r="B169" s="30" t="s">
        <v>276</v>
      </c>
      <c r="C169" s="27" t="s">
        <v>906</v>
      </c>
      <c r="D169" s="73" t="s">
        <v>981</v>
      </c>
      <c r="E169" s="73" t="s">
        <v>981</v>
      </c>
      <c r="F169" s="73" t="s">
        <v>981</v>
      </c>
      <c r="G169" s="174" t="s">
        <v>981</v>
      </c>
      <c r="H169" s="74" t="s">
        <v>981</v>
      </c>
      <c r="I169" s="52"/>
    </row>
    <row r="170" spans="1:9" s="229" customFormat="1" x14ac:dyDescent="0.25">
      <c r="A170" s="25" t="s">
        <v>50</v>
      </c>
      <c r="B170" s="26" t="s">
        <v>277</v>
      </c>
      <c r="C170" s="27" t="s">
        <v>906</v>
      </c>
      <c r="D170" s="73" t="s">
        <v>981</v>
      </c>
      <c r="E170" s="73" t="s">
        <v>981</v>
      </c>
      <c r="F170" s="73" t="s">
        <v>981</v>
      </c>
      <c r="G170" s="174" t="s">
        <v>981</v>
      </c>
      <c r="H170" s="74" t="s">
        <v>981</v>
      </c>
      <c r="I170" s="52"/>
    </row>
    <row r="171" spans="1:9" s="229" customFormat="1" x14ac:dyDescent="0.25">
      <c r="A171" s="25" t="s">
        <v>51</v>
      </c>
      <c r="B171" s="26" t="s">
        <v>278</v>
      </c>
      <c r="C171" s="27" t="s">
        <v>906</v>
      </c>
      <c r="D171" s="73">
        <v>129.30000000000001</v>
      </c>
      <c r="E171" s="73">
        <v>110.7</v>
      </c>
      <c r="F171" s="73">
        <f t="shared" si="15"/>
        <v>-18.600000000000009</v>
      </c>
      <c r="G171" s="174">
        <f t="shared" si="16"/>
        <v>-14.385150812064969</v>
      </c>
      <c r="H171" s="74" t="s">
        <v>981</v>
      </c>
      <c r="I171" s="52"/>
    </row>
    <row r="172" spans="1:9" s="229" customFormat="1" x14ac:dyDescent="0.25">
      <c r="A172" s="25" t="s">
        <v>52</v>
      </c>
      <c r="B172" s="26" t="s">
        <v>279</v>
      </c>
      <c r="C172" s="27" t="s">
        <v>906</v>
      </c>
      <c r="D172" s="73" t="s">
        <v>981</v>
      </c>
      <c r="E172" s="73" t="s">
        <v>981</v>
      </c>
      <c r="F172" s="73" t="s">
        <v>981</v>
      </c>
      <c r="G172" s="174" t="s">
        <v>981</v>
      </c>
      <c r="H172" s="74" t="s">
        <v>981</v>
      </c>
      <c r="I172" s="52"/>
    </row>
    <row r="173" spans="1:9" s="229" customFormat="1" x14ac:dyDescent="0.25">
      <c r="A173" s="25" t="s">
        <v>456</v>
      </c>
      <c r="B173" s="26" t="s">
        <v>281</v>
      </c>
      <c r="C173" s="27" t="s">
        <v>906</v>
      </c>
      <c r="D173" s="73">
        <v>0.4</v>
      </c>
      <c r="E173" s="73">
        <v>1.5</v>
      </c>
      <c r="F173" s="73">
        <f t="shared" si="15"/>
        <v>1.1000000000000001</v>
      </c>
      <c r="G173" s="174">
        <f t="shared" si="16"/>
        <v>275</v>
      </c>
      <c r="H173" s="74" t="s">
        <v>981</v>
      </c>
      <c r="I173" s="52"/>
    </row>
    <row r="174" spans="1:9" s="229" customFormat="1" x14ac:dyDescent="0.25">
      <c r="A174" s="25" t="s">
        <v>457</v>
      </c>
      <c r="B174" s="26" t="s">
        <v>283</v>
      </c>
      <c r="C174" s="27" t="s">
        <v>906</v>
      </c>
      <c r="D174" s="73" t="s">
        <v>981</v>
      </c>
      <c r="E174" s="73" t="s">
        <v>981</v>
      </c>
      <c r="F174" s="73" t="s">
        <v>981</v>
      </c>
      <c r="G174" s="174" t="s">
        <v>981</v>
      </c>
      <c r="H174" s="74" t="s">
        <v>981</v>
      </c>
      <c r="I174" s="52"/>
    </row>
    <row r="175" spans="1:9" s="229" customFormat="1" x14ac:dyDescent="0.25">
      <c r="A175" s="25" t="s">
        <v>458</v>
      </c>
      <c r="B175" s="26" t="s">
        <v>285</v>
      </c>
      <c r="C175" s="27" t="s">
        <v>906</v>
      </c>
      <c r="D175" s="73" t="s">
        <v>981</v>
      </c>
      <c r="E175" s="73" t="s">
        <v>981</v>
      </c>
      <c r="F175" s="73" t="s">
        <v>981</v>
      </c>
      <c r="G175" s="174" t="s">
        <v>981</v>
      </c>
      <c r="H175" s="74" t="s">
        <v>981</v>
      </c>
      <c r="I175" s="52"/>
    </row>
    <row r="176" spans="1:9" s="229" customFormat="1" ht="31.5" x14ac:dyDescent="0.25">
      <c r="A176" s="25" t="s">
        <v>459</v>
      </c>
      <c r="B176" s="28" t="s">
        <v>287</v>
      </c>
      <c r="C176" s="27" t="s">
        <v>906</v>
      </c>
      <c r="D176" s="73" t="s">
        <v>981</v>
      </c>
      <c r="E176" s="73" t="s">
        <v>981</v>
      </c>
      <c r="F176" s="73" t="s">
        <v>981</v>
      </c>
      <c r="G176" s="174" t="s">
        <v>981</v>
      </c>
      <c r="H176" s="74" t="s">
        <v>981</v>
      </c>
      <c r="I176" s="52"/>
    </row>
    <row r="177" spans="1:9" s="229" customFormat="1" x14ac:dyDescent="0.25">
      <c r="A177" s="25" t="s">
        <v>460</v>
      </c>
      <c r="B177" s="29" t="s">
        <v>185</v>
      </c>
      <c r="C177" s="27" t="s">
        <v>906</v>
      </c>
      <c r="D177" s="73" t="s">
        <v>981</v>
      </c>
      <c r="E177" s="73" t="s">
        <v>981</v>
      </c>
      <c r="F177" s="73" t="s">
        <v>981</v>
      </c>
      <c r="G177" s="174" t="s">
        <v>981</v>
      </c>
      <c r="H177" s="74" t="s">
        <v>981</v>
      </c>
      <c r="I177" s="52"/>
    </row>
    <row r="178" spans="1:9" s="229" customFormat="1" x14ac:dyDescent="0.25">
      <c r="A178" s="25" t="s">
        <v>461</v>
      </c>
      <c r="B178" s="29" t="s">
        <v>186</v>
      </c>
      <c r="C178" s="27" t="s">
        <v>906</v>
      </c>
      <c r="D178" s="73" t="s">
        <v>981</v>
      </c>
      <c r="E178" s="73" t="s">
        <v>981</v>
      </c>
      <c r="F178" s="73" t="s">
        <v>981</v>
      </c>
      <c r="G178" s="174" t="s">
        <v>981</v>
      </c>
      <c r="H178" s="74" t="s">
        <v>981</v>
      </c>
      <c r="I178" s="52"/>
    </row>
    <row r="179" spans="1:9" s="229" customFormat="1" ht="31.5" x14ac:dyDescent="0.25">
      <c r="A179" s="25" t="s">
        <v>462</v>
      </c>
      <c r="B179" s="31" t="s">
        <v>463</v>
      </c>
      <c r="C179" s="27" t="s">
        <v>906</v>
      </c>
      <c r="D179" s="73" t="s">
        <v>981</v>
      </c>
      <c r="E179" s="73" t="s">
        <v>981</v>
      </c>
      <c r="F179" s="73" t="s">
        <v>981</v>
      </c>
      <c r="G179" s="174" t="s">
        <v>981</v>
      </c>
      <c r="H179" s="74" t="s">
        <v>981</v>
      </c>
      <c r="I179" s="52"/>
    </row>
    <row r="180" spans="1:9" s="229" customFormat="1" x14ac:dyDescent="0.25">
      <c r="A180" s="25" t="s">
        <v>464</v>
      </c>
      <c r="B180" s="30" t="s">
        <v>465</v>
      </c>
      <c r="C180" s="27" t="s">
        <v>906</v>
      </c>
      <c r="D180" s="73" t="s">
        <v>981</v>
      </c>
      <c r="E180" s="73" t="s">
        <v>981</v>
      </c>
      <c r="F180" s="73" t="s">
        <v>981</v>
      </c>
      <c r="G180" s="174" t="s">
        <v>981</v>
      </c>
      <c r="H180" s="74" t="s">
        <v>981</v>
      </c>
      <c r="I180" s="52"/>
    </row>
    <row r="181" spans="1:9" s="229" customFormat="1" x14ac:dyDescent="0.25">
      <c r="A181" s="25" t="s">
        <v>466</v>
      </c>
      <c r="B181" s="30" t="s">
        <v>467</v>
      </c>
      <c r="C181" s="27" t="s">
        <v>906</v>
      </c>
      <c r="D181" s="73" t="s">
        <v>981</v>
      </c>
      <c r="E181" s="73" t="s">
        <v>981</v>
      </c>
      <c r="F181" s="73" t="s">
        <v>981</v>
      </c>
      <c r="G181" s="174" t="s">
        <v>981</v>
      </c>
      <c r="H181" s="74" t="s">
        <v>981</v>
      </c>
      <c r="I181" s="52"/>
    </row>
    <row r="182" spans="1:9" s="229" customFormat="1" x14ac:dyDescent="0.25">
      <c r="A182" s="25" t="s">
        <v>468</v>
      </c>
      <c r="B182" s="26" t="s">
        <v>291</v>
      </c>
      <c r="C182" s="27" t="s">
        <v>906</v>
      </c>
      <c r="D182" s="73">
        <v>0.3</v>
      </c>
      <c r="E182" s="73">
        <v>3.5</v>
      </c>
      <c r="F182" s="73">
        <f t="shared" si="15"/>
        <v>3.2</v>
      </c>
      <c r="G182" s="174">
        <f t="shared" si="16"/>
        <v>1066.6666666666667</v>
      </c>
      <c r="H182" s="74" t="s">
        <v>981</v>
      </c>
      <c r="I182" s="52"/>
    </row>
    <row r="183" spans="1:9" s="229" customFormat="1" x14ac:dyDescent="0.25">
      <c r="A183" s="25" t="s">
        <v>469</v>
      </c>
      <c r="B183" s="39" t="s">
        <v>470</v>
      </c>
      <c r="C183" s="27" t="s">
        <v>906</v>
      </c>
      <c r="D183" s="73">
        <v>130</v>
      </c>
      <c r="E183" s="174">
        <f>E185+E192+E193+E194+E196+E198+E200</f>
        <v>100.8</v>
      </c>
      <c r="F183" s="73">
        <f t="shared" si="15"/>
        <v>-29.200000000000003</v>
      </c>
      <c r="G183" s="174">
        <f t="shared" si="16"/>
        <v>-22.461538461538463</v>
      </c>
      <c r="H183" s="74" t="s">
        <v>981</v>
      </c>
      <c r="I183" s="52"/>
    </row>
    <row r="184" spans="1:9" s="229" customFormat="1" x14ac:dyDescent="0.25">
      <c r="A184" s="25" t="s">
        <v>471</v>
      </c>
      <c r="B184" s="31" t="s">
        <v>472</v>
      </c>
      <c r="C184" s="27" t="s">
        <v>906</v>
      </c>
      <c r="D184" s="73" t="s">
        <v>981</v>
      </c>
      <c r="E184" s="72" t="s">
        <v>981</v>
      </c>
      <c r="F184" s="73" t="s">
        <v>981</v>
      </c>
      <c r="G184" s="174" t="s">
        <v>981</v>
      </c>
      <c r="H184" s="74" t="s">
        <v>981</v>
      </c>
      <c r="I184" s="52"/>
    </row>
    <row r="185" spans="1:9" s="229" customFormat="1" x14ac:dyDescent="0.25">
      <c r="A185" s="25" t="s">
        <v>473</v>
      </c>
      <c r="B185" s="31" t="s">
        <v>474</v>
      </c>
      <c r="C185" s="27" t="s">
        <v>906</v>
      </c>
      <c r="D185" s="73">
        <v>55</v>
      </c>
      <c r="E185" s="174">
        <v>45.5</v>
      </c>
      <c r="F185" s="73">
        <f t="shared" si="15"/>
        <v>-9.5</v>
      </c>
      <c r="G185" s="174">
        <f t="shared" si="16"/>
        <v>-17.272727272727273</v>
      </c>
      <c r="H185" s="74" t="s">
        <v>981</v>
      </c>
      <c r="I185" s="52"/>
    </row>
    <row r="186" spans="1:9" s="229" customFormat="1" x14ac:dyDescent="0.25">
      <c r="A186" s="25" t="s">
        <v>475</v>
      </c>
      <c r="B186" s="30" t="s">
        <v>476</v>
      </c>
      <c r="C186" s="27" t="s">
        <v>906</v>
      </c>
      <c r="D186" s="73" t="s">
        <v>981</v>
      </c>
      <c r="E186" s="73" t="s">
        <v>981</v>
      </c>
      <c r="F186" s="73" t="s">
        <v>981</v>
      </c>
      <c r="G186" s="174" t="s">
        <v>981</v>
      </c>
      <c r="H186" s="74" t="s">
        <v>981</v>
      </c>
      <c r="I186" s="52"/>
    </row>
    <row r="187" spans="1:9" s="229" customFormat="1" x14ac:dyDescent="0.25">
      <c r="A187" s="25" t="s">
        <v>477</v>
      </c>
      <c r="B187" s="30" t="s">
        <v>478</v>
      </c>
      <c r="C187" s="27" t="s">
        <v>906</v>
      </c>
      <c r="D187" s="73" t="s">
        <v>981</v>
      </c>
      <c r="E187" s="73" t="s">
        <v>981</v>
      </c>
      <c r="F187" s="73" t="s">
        <v>981</v>
      </c>
      <c r="G187" s="174" t="s">
        <v>981</v>
      </c>
      <c r="H187" s="74" t="s">
        <v>981</v>
      </c>
      <c r="I187" s="52"/>
    </row>
    <row r="188" spans="1:9" s="229" customFormat="1" x14ac:dyDescent="0.25">
      <c r="A188" s="25" t="s">
        <v>479</v>
      </c>
      <c r="B188" s="30" t="s">
        <v>480</v>
      </c>
      <c r="C188" s="27" t="s">
        <v>906</v>
      </c>
      <c r="D188" s="73">
        <v>54.3</v>
      </c>
      <c r="E188" s="73">
        <v>45</v>
      </c>
      <c r="F188" s="73">
        <f t="shared" si="15"/>
        <v>-9.2999999999999972</v>
      </c>
      <c r="G188" s="174">
        <f t="shared" si="16"/>
        <v>-17.127071823204414</v>
      </c>
      <c r="H188" s="74" t="s">
        <v>981</v>
      </c>
      <c r="I188" s="52"/>
    </row>
    <row r="189" spans="1:9" s="229" customFormat="1" ht="31.5" x14ac:dyDescent="0.25">
      <c r="A189" s="25" t="s">
        <v>481</v>
      </c>
      <c r="B189" s="31" t="s">
        <v>482</v>
      </c>
      <c r="C189" s="27" t="s">
        <v>906</v>
      </c>
      <c r="D189" s="73" t="s">
        <v>981</v>
      </c>
      <c r="E189" s="73" t="s">
        <v>981</v>
      </c>
      <c r="F189" s="73" t="s">
        <v>981</v>
      </c>
      <c r="G189" s="174" t="s">
        <v>981</v>
      </c>
      <c r="H189" s="74" t="s">
        <v>981</v>
      </c>
      <c r="I189" s="52"/>
    </row>
    <row r="190" spans="1:9" s="229" customFormat="1" ht="31.5" x14ac:dyDescent="0.25">
      <c r="A190" s="25" t="s">
        <v>483</v>
      </c>
      <c r="B190" s="31" t="s">
        <v>484</v>
      </c>
      <c r="C190" s="27" t="s">
        <v>906</v>
      </c>
      <c r="D190" s="73" t="s">
        <v>981</v>
      </c>
      <c r="E190" s="73" t="s">
        <v>981</v>
      </c>
      <c r="F190" s="73" t="s">
        <v>981</v>
      </c>
      <c r="G190" s="174" t="s">
        <v>981</v>
      </c>
      <c r="H190" s="74" t="s">
        <v>981</v>
      </c>
      <c r="I190" s="52"/>
    </row>
    <row r="191" spans="1:9" s="229" customFormat="1" x14ac:dyDescent="0.25">
      <c r="A191" s="25" t="s">
        <v>485</v>
      </c>
      <c r="B191" s="31" t="s">
        <v>486</v>
      </c>
      <c r="C191" s="27" t="s">
        <v>906</v>
      </c>
      <c r="D191" s="73" t="s">
        <v>981</v>
      </c>
      <c r="E191" s="73" t="s">
        <v>981</v>
      </c>
      <c r="F191" s="73" t="s">
        <v>981</v>
      </c>
      <c r="G191" s="174" t="s">
        <v>981</v>
      </c>
      <c r="H191" s="74" t="s">
        <v>981</v>
      </c>
      <c r="I191" s="52"/>
    </row>
    <row r="192" spans="1:9" s="229" customFormat="1" x14ac:dyDescent="0.25">
      <c r="A192" s="25" t="s">
        <v>487</v>
      </c>
      <c r="B192" s="31" t="s">
        <v>488</v>
      </c>
      <c r="C192" s="27" t="s">
        <v>906</v>
      </c>
      <c r="D192" s="73">
        <v>24.7</v>
      </c>
      <c r="E192" s="73">
        <v>21.1</v>
      </c>
      <c r="F192" s="73">
        <f t="shared" si="15"/>
        <v>-3.5999999999999979</v>
      </c>
      <c r="G192" s="174">
        <f t="shared" si="16"/>
        <v>-14.574898785425091</v>
      </c>
      <c r="H192" s="74" t="s">
        <v>981</v>
      </c>
      <c r="I192" s="52"/>
    </row>
    <row r="193" spans="1:9" s="229" customFormat="1" x14ac:dyDescent="0.25">
      <c r="A193" s="25" t="s">
        <v>489</v>
      </c>
      <c r="B193" s="31" t="s">
        <v>490</v>
      </c>
      <c r="C193" s="27" t="s">
        <v>906</v>
      </c>
      <c r="D193" s="73">
        <v>8.6</v>
      </c>
      <c r="E193" s="73">
        <v>7.9</v>
      </c>
      <c r="F193" s="73">
        <f t="shared" si="15"/>
        <v>-0.69999999999999929</v>
      </c>
      <c r="G193" s="174">
        <f t="shared" si="16"/>
        <v>-8.1395348837209234</v>
      </c>
      <c r="H193" s="74" t="s">
        <v>981</v>
      </c>
      <c r="I193" s="52"/>
    </row>
    <row r="194" spans="1:9" s="229" customFormat="1" x14ac:dyDescent="0.25">
      <c r="A194" s="25" t="s">
        <v>491</v>
      </c>
      <c r="B194" s="31" t="s">
        <v>492</v>
      </c>
      <c r="C194" s="27" t="s">
        <v>906</v>
      </c>
      <c r="D194" s="73">
        <v>17</v>
      </c>
      <c r="E194" s="73">
        <v>16.2</v>
      </c>
      <c r="F194" s="73">
        <f t="shared" si="15"/>
        <v>-0.80000000000000071</v>
      </c>
      <c r="G194" s="174">
        <f t="shared" si="16"/>
        <v>-4.7058823529411802</v>
      </c>
      <c r="H194" s="74" t="s">
        <v>981</v>
      </c>
      <c r="I194" s="52"/>
    </row>
    <row r="195" spans="1:9" s="229" customFormat="1" x14ac:dyDescent="0.25">
      <c r="A195" s="25" t="s">
        <v>493</v>
      </c>
      <c r="B195" s="30" t="s">
        <v>494</v>
      </c>
      <c r="C195" s="27" t="s">
        <v>906</v>
      </c>
      <c r="D195" s="73">
        <v>2.2999999999999998</v>
      </c>
      <c r="E195" s="73">
        <v>3.9</v>
      </c>
      <c r="F195" s="73">
        <f t="shared" si="15"/>
        <v>1.6</v>
      </c>
      <c r="G195" s="174">
        <f t="shared" si="16"/>
        <v>69.565217391304358</v>
      </c>
      <c r="H195" s="74" t="s">
        <v>981</v>
      </c>
      <c r="I195" s="52"/>
    </row>
    <row r="196" spans="1:9" s="229" customFormat="1" x14ac:dyDescent="0.25">
      <c r="A196" s="25" t="s">
        <v>495</v>
      </c>
      <c r="B196" s="31" t="s">
        <v>496</v>
      </c>
      <c r="C196" s="27" t="s">
        <v>906</v>
      </c>
      <c r="D196" s="73">
        <v>9.6</v>
      </c>
      <c r="E196" s="174">
        <v>9.1</v>
      </c>
      <c r="F196" s="73">
        <f t="shared" si="15"/>
        <v>-0.5</v>
      </c>
      <c r="G196" s="174">
        <f t="shared" si="16"/>
        <v>-5.2083333333333339</v>
      </c>
      <c r="H196" s="74" t="s">
        <v>981</v>
      </c>
      <c r="I196" s="52"/>
    </row>
    <row r="197" spans="1:9" s="229" customFormat="1" x14ac:dyDescent="0.25">
      <c r="A197" s="25" t="s">
        <v>497</v>
      </c>
      <c r="B197" s="31" t="s">
        <v>498</v>
      </c>
      <c r="C197" s="27" t="s">
        <v>906</v>
      </c>
      <c r="D197" s="73"/>
      <c r="E197" s="72" t="s">
        <v>981</v>
      </c>
      <c r="F197" s="73" t="s">
        <v>981</v>
      </c>
      <c r="G197" s="174" t="s">
        <v>981</v>
      </c>
      <c r="H197" s="74" t="s">
        <v>981</v>
      </c>
      <c r="I197" s="52"/>
    </row>
    <row r="198" spans="1:9" s="229" customFormat="1" x14ac:dyDescent="0.25">
      <c r="A198" s="25" t="s">
        <v>499</v>
      </c>
      <c r="B198" s="31" t="s">
        <v>500</v>
      </c>
      <c r="C198" s="27" t="s">
        <v>906</v>
      </c>
      <c r="D198" s="73">
        <v>0.2</v>
      </c>
      <c r="E198" s="73">
        <v>0.1</v>
      </c>
      <c r="F198" s="73">
        <f t="shared" si="15"/>
        <v>-0.1</v>
      </c>
      <c r="G198" s="174">
        <f t="shared" si="16"/>
        <v>-50</v>
      </c>
      <c r="H198" s="74" t="s">
        <v>981</v>
      </c>
      <c r="I198" s="52"/>
    </row>
    <row r="199" spans="1:9" s="229" customFormat="1" ht="31.5" x14ac:dyDescent="0.25">
      <c r="A199" s="25" t="s">
        <v>501</v>
      </c>
      <c r="B199" s="31" t="s">
        <v>502</v>
      </c>
      <c r="C199" s="27" t="s">
        <v>906</v>
      </c>
      <c r="D199" s="73" t="s">
        <v>981</v>
      </c>
      <c r="E199" s="73" t="s">
        <v>981</v>
      </c>
      <c r="F199" s="73" t="s">
        <v>981</v>
      </c>
      <c r="G199" s="174" t="s">
        <v>981</v>
      </c>
      <c r="H199" s="74" t="s">
        <v>981</v>
      </c>
      <c r="I199" s="52"/>
    </row>
    <row r="200" spans="1:9" s="229" customFormat="1" x14ac:dyDescent="0.25">
      <c r="A200" s="25" t="s">
        <v>503</v>
      </c>
      <c r="B200" s="31" t="s">
        <v>504</v>
      </c>
      <c r="C200" s="27" t="s">
        <v>906</v>
      </c>
      <c r="D200" s="73">
        <v>14.899999999999997</v>
      </c>
      <c r="E200" s="454">
        <v>0.9</v>
      </c>
      <c r="F200" s="73">
        <f t="shared" si="15"/>
        <v>-13.999999999999996</v>
      </c>
      <c r="G200" s="174">
        <f t="shared" si="16"/>
        <v>-93.959731543624159</v>
      </c>
      <c r="H200" s="74" t="s">
        <v>981</v>
      </c>
      <c r="I200" s="52"/>
    </row>
    <row r="201" spans="1:9" s="229" customFormat="1" x14ac:dyDescent="0.25">
      <c r="A201" s="25" t="s">
        <v>505</v>
      </c>
      <c r="B201" s="39" t="s">
        <v>506</v>
      </c>
      <c r="C201" s="27" t="s">
        <v>906</v>
      </c>
      <c r="D201" s="73" t="s">
        <v>981</v>
      </c>
      <c r="E201" s="81">
        <v>0</v>
      </c>
      <c r="F201" s="73" t="s">
        <v>441</v>
      </c>
      <c r="G201" s="174">
        <v>0</v>
      </c>
      <c r="H201" s="74" t="s">
        <v>981</v>
      </c>
      <c r="I201" s="52"/>
    </row>
    <row r="202" spans="1:9" s="229" customFormat="1" x14ac:dyDescent="0.25">
      <c r="A202" s="25" t="s">
        <v>507</v>
      </c>
      <c r="B202" s="31" t="s">
        <v>508</v>
      </c>
      <c r="C202" s="27" t="s">
        <v>906</v>
      </c>
      <c r="D202" s="73" t="s">
        <v>981</v>
      </c>
      <c r="E202" s="73" t="s">
        <v>981</v>
      </c>
      <c r="F202" s="73" t="s">
        <v>981</v>
      </c>
      <c r="G202" s="174" t="s">
        <v>981</v>
      </c>
      <c r="H202" s="74" t="s">
        <v>981</v>
      </c>
      <c r="I202" s="52"/>
    </row>
    <row r="203" spans="1:9" s="229" customFormat="1" x14ac:dyDescent="0.25">
      <c r="A203" s="25" t="s">
        <v>509</v>
      </c>
      <c r="B203" s="31" t="s">
        <v>510</v>
      </c>
      <c r="C203" s="27" t="s">
        <v>906</v>
      </c>
      <c r="D203" s="73" t="s">
        <v>981</v>
      </c>
      <c r="E203" s="73" t="s">
        <v>981</v>
      </c>
      <c r="F203" s="73" t="s">
        <v>981</v>
      </c>
      <c r="G203" s="174" t="s">
        <v>981</v>
      </c>
      <c r="H203" s="74" t="s">
        <v>981</v>
      </c>
      <c r="I203" s="52"/>
    </row>
    <row r="204" spans="1:9" s="229" customFormat="1" ht="31.5" x14ac:dyDescent="0.25">
      <c r="A204" s="25" t="s">
        <v>511</v>
      </c>
      <c r="B204" s="30" t="s">
        <v>512</v>
      </c>
      <c r="C204" s="27" t="s">
        <v>906</v>
      </c>
      <c r="D204" s="73" t="s">
        <v>981</v>
      </c>
      <c r="E204" s="73" t="s">
        <v>981</v>
      </c>
      <c r="F204" s="73" t="s">
        <v>981</v>
      </c>
      <c r="G204" s="174" t="s">
        <v>981</v>
      </c>
      <c r="H204" s="74" t="s">
        <v>981</v>
      </c>
      <c r="I204" s="52"/>
    </row>
    <row r="205" spans="1:9" s="229" customFormat="1" x14ac:dyDescent="0.25">
      <c r="A205" s="25" t="s">
        <v>513</v>
      </c>
      <c r="B205" s="32" t="s">
        <v>230</v>
      </c>
      <c r="C205" s="27" t="s">
        <v>906</v>
      </c>
      <c r="D205" s="73" t="s">
        <v>981</v>
      </c>
      <c r="E205" s="73" t="s">
        <v>981</v>
      </c>
      <c r="F205" s="73" t="s">
        <v>981</v>
      </c>
      <c r="G205" s="174" t="s">
        <v>981</v>
      </c>
      <c r="H205" s="74" t="s">
        <v>981</v>
      </c>
      <c r="I205" s="52"/>
    </row>
    <row r="206" spans="1:9" s="229" customFormat="1" x14ac:dyDescent="0.25">
      <c r="A206" s="25" t="s">
        <v>514</v>
      </c>
      <c r="B206" s="32" t="s">
        <v>234</v>
      </c>
      <c r="C206" s="27" t="s">
        <v>906</v>
      </c>
      <c r="D206" s="73" t="s">
        <v>981</v>
      </c>
      <c r="E206" s="73" t="s">
        <v>981</v>
      </c>
      <c r="F206" s="73" t="s">
        <v>981</v>
      </c>
      <c r="G206" s="174" t="s">
        <v>981</v>
      </c>
      <c r="H206" s="74" t="s">
        <v>981</v>
      </c>
      <c r="I206" s="52"/>
    </row>
    <row r="207" spans="1:9" s="229" customFormat="1" x14ac:dyDescent="0.25">
      <c r="A207" s="25" t="s">
        <v>515</v>
      </c>
      <c r="B207" s="31" t="s">
        <v>516</v>
      </c>
      <c r="C207" s="27" t="s">
        <v>906</v>
      </c>
      <c r="D207" s="73" t="s">
        <v>981</v>
      </c>
      <c r="E207" s="73" t="s">
        <v>981</v>
      </c>
      <c r="F207" s="73" t="s">
        <v>981</v>
      </c>
      <c r="G207" s="174" t="s">
        <v>981</v>
      </c>
      <c r="H207" s="74" t="s">
        <v>981</v>
      </c>
      <c r="I207" s="52"/>
    </row>
    <row r="208" spans="1:9" s="229" customFormat="1" x14ac:dyDescent="0.25">
      <c r="A208" s="25" t="s">
        <v>517</v>
      </c>
      <c r="B208" s="39" t="s">
        <v>518</v>
      </c>
      <c r="C208" s="27" t="s">
        <v>906</v>
      </c>
      <c r="D208" s="73">
        <v>13.7</v>
      </c>
      <c r="E208" s="174">
        <v>13.102</v>
      </c>
      <c r="F208" s="73">
        <f t="shared" si="15"/>
        <v>-0.59799999999999898</v>
      </c>
      <c r="G208" s="174">
        <f t="shared" si="16"/>
        <v>-4.3649635036496282</v>
      </c>
      <c r="H208" s="74" t="s">
        <v>981</v>
      </c>
      <c r="I208" s="52"/>
    </row>
    <row r="209" spans="1:9" s="229" customFormat="1" x14ac:dyDescent="0.25">
      <c r="A209" s="25" t="s">
        <v>519</v>
      </c>
      <c r="B209" s="31" t="s">
        <v>520</v>
      </c>
      <c r="C209" s="27" t="s">
        <v>906</v>
      </c>
      <c r="D209" s="73">
        <v>13.7</v>
      </c>
      <c r="E209" s="174">
        <v>13.102</v>
      </c>
      <c r="F209" s="73">
        <f t="shared" si="15"/>
        <v>-0.59799999999999898</v>
      </c>
      <c r="G209" s="174">
        <f t="shared" si="16"/>
        <v>-4.3649635036496282</v>
      </c>
      <c r="H209" s="74" t="s">
        <v>981</v>
      </c>
      <c r="I209" s="52"/>
    </row>
    <row r="210" spans="1:9" s="229" customFormat="1" x14ac:dyDescent="0.25">
      <c r="A210" s="25" t="s">
        <v>521</v>
      </c>
      <c r="B210" s="30" t="s">
        <v>522</v>
      </c>
      <c r="C210" s="27" t="s">
        <v>906</v>
      </c>
      <c r="D210" s="73">
        <v>7.6</v>
      </c>
      <c r="E210" s="174">
        <v>7.6</v>
      </c>
      <c r="F210" s="73">
        <f t="shared" si="15"/>
        <v>0</v>
      </c>
      <c r="G210" s="174">
        <f t="shared" si="16"/>
        <v>0</v>
      </c>
      <c r="H210" s="74" t="s">
        <v>981</v>
      </c>
      <c r="I210" s="52"/>
    </row>
    <row r="211" spans="1:9" s="229" customFormat="1" x14ac:dyDescent="0.25">
      <c r="A211" s="25" t="s">
        <v>523</v>
      </c>
      <c r="B211" s="30" t="s">
        <v>524</v>
      </c>
      <c r="C211" s="27" t="s">
        <v>906</v>
      </c>
      <c r="D211" s="73" t="s">
        <v>981</v>
      </c>
      <c r="E211" s="174" t="s">
        <v>981</v>
      </c>
      <c r="F211" s="73" t="s">
        <v>981</v>
      </c>
      <c r="G211" s="174" t="s">
        <v>981</v>
      </c>
      <c r="H211" s="74" t="s">
        <v>981</v>
      </c>
      <c r="I211" s="52"/>
    </row>
    <row r="212" spans="1:9" s="229" customFormat="1" x14ac:dyDescent="0.25">
      <c r="A212" s="25" t="s">
        <v>525</v>
      </c>
      <c r="B212" s="30" t="s">
        <v>526</v>
      </c>
      <c r="C212" s="27" t="s">
        <v>906</v>
      </c>
      <c r="D212" s="73" t="s">
        <v>981</v>
      </c>
      <c r="E212" s="174" t="s">
        <v>981</v>
      </c>
      <c r="F212" s="73" t="s">
        <v>981</v>
      </c>
      <c r="G212" s="174" t="s">
        <v>981</v>
      </c>
      <c r="H212" s="74" t="s">
        <v>981</v>
      </c>
      <c r="I212" s="52"/>
    </row>
    <row r="213" spans="1:9" s="229" customFormat="1" x14ac:dyDescent="0.25">
      <c r="A213" s="25" t="s">
        <v>527</v>
      </c>
      <c r="B213" s="30" t="s">
        <v>528</v>
      </c>
      <c r="C213" s="27" t="s">
        <v>906</v>
      </c>
      <c r="D213" s="73">
        <v>6.1</v>
      </c>
      <c r="E213" s="174">
        <v>5.5019999999999998</v>
      </c>
      <c r="F213" s="73">
        <f t="shared" si="15"/>
        <v>-0.59799999999999986</v>
      </c>
      <c r="G213" s="174">
        <f t="shared" si="16"/>
        <v>-9.8032786885245891</v>
      </c>
      <c r="H213" s="74" t="s">
        <v>981</v>
      </c>
      <c r="I213" s="52"/>
    </row>
    <row r="214" spans="1:9" s="229" customFormat="1" x14ac:dyDescent="0.25">
      <c r="A214" s="25" t="s">
        <v>529</v>
      </c>
      <c r="B214" s="30" t="s">
        <v>530</v>
      </c>
      <c r="C214" s="27" t="s">
        <v>906</v>
      </c>
      <c r="D214" s="73" t="s">
        <v>981</v>
      </c>
      <c r="E214" s="73" t="s">
        <v>981</v>
      </c>
      <c r="F214" s="73" t="s">
        <v>981</v>
      </c>
      <c r="G214" s="174" t="s">
        <v>981</v>
      </c>
      <c r="H214" s="74" t="s">
        <v>981</v>
      </c>
      <c r="I214" s="52"/>
    </row>
    <row r="215" spans="1:9" s="229" customFormat="1" x14ac:dyDescent="0.25">
      <c r="A215" s="25" t="s">
        <v>531</v>
      </c>
      <c r="B215" s="30" t="s">
        <v>532</v>
      </c>
      <c r="C215" s="27" t="s">
        <v>906</v>
      </c>
      <c r="D215" s="73" t="s">
        <v>981</v>
      </c>
      <c r="E215" s="73" t="s">
        <v>981</v>
      </c>
      <c r="F215" s="73" t="s">
        <v>981</v>
      </c>
      <c r="G215" s="174" t="s">
        <v>981</v>
      </c>
      <c r="H215" s="74" t="s">
        <v>981</v>
      </c>
      <c r="I215" s="52"/>
    </row>
    <row r="216" spans="1:9" s="229" customFormat="1" x14ac:dyDescent="0.25">
      <c r="A216" s="25" t="s">
        <v>533</v>
      </c>
      <c r="B216" s="31" t="s">
        <v>534</v>
      </c>
      <c r="C216" s="27" t="s">
        <v>906</v>
      </c>
      <c r="D216" s="73" t="s">
        <v>981</v>
      </c>
      <c r="E216" s="73" t="s">
        <v>981</v>
      </c>
      <c r="F216" s="73" t="s">
        <v>981</v>
      </c>
      <c r="G216" s="174" t="s">
        <v>981</v>
      </c>
      <c r="H216" s="74" t="s">
        <v>981</v>
      </c>
      <c r="I216" s="52"/>
    </row>
    <row r="217" spans="1:9" s="229" customFormat="1" x14ac:dyDescent="0.25">
      <c r="A217" s="25" t="s">
        <v>535</v>
      </c>
      <c r="B217" s="31" t="s">
        <v>536</v>
      </c>
      <c r="C217" s="27" t="s">
        <v>906</v>
      </c>
      <c r="D217" s="73" t="s">
        <v>981</v>
      </c>
      <c r="E217" s="73" t="s">
        <v>981</v>
      </c>
      <c r="F217" s="73" t="s">
        <v>981</v>
      </c>
      <c r="G217" s="174" t="s">
        <v>981</v>
      </c>
      <c r="H217" s="74" t="s">
        <v>981</v>
      </c>
      <c r="I217" s="52"/>
    </row>
    <row r="218" spans="1:9" s="229" customFormat="1" x14ac:dyDescent="0.25">
      <c r="A218" s="25" t="s">
        <v>537</v>
      </c>
      <c r="B218" s="31" t="s">
        <v>344</v>
      </c>
      <c r="C218" s="27" t="s">
        <v>441</v>
      </c>
      <c r="D218" s="73" t="s">
        <v>981</v>
      </c>
      <c r="E218" s="73" t="s">
        <v>981</v>
      </c>
      <c r="F218" s="73" t="s">
        <v>981</v>
      </c>
      <c r="G218" s="174" t="s">
        <v>981</v>
      </c>
      <c r="H218" s="74" t="s">
        <v>981</v>
      </c>
      <c r="I218" s="52"/>
    </row>
    <row r="219" spans="1:9" s="229" customFormat="1" ht="17.25" customHeight="1" x14ac:dyDescent="0.25">
      <c r="A219" s="25" t="s">
        <v>538</v>
      </c>
      <c r="B219" s="31" t="s">
        <v>539</v>
      </c>
      <c r="C219" s="27" t="s">
        <v>906</v>
      </c>
      <c r="D219" s="73" t="s">
        <v>981</v>
      </c>
      <c r="E219" s="73" t="s">
        <v>981</v>
      </c>
      <c r="F219" s="73" t="s">
        <v>981</v>
      </c>
      <c r="G219" s="174" t="s">
        <v>981</v>
      </c>
      <c r="H219" s="74" t="s">
        <v>981</v>
      </c>
      <c r="I219" s="52"/>
    </row>
    <row r="220" spans="1:9" s="229" customFormat="1" x14ac:dyDescent="0.25">
      <c r="A220" s="25" t="s">
        <v>540</v>
      </c>
      <c r="B220" s="39" t="s">
        <v>541</v>
      </c>
      <c r="C220" s="27" t="s">
        <v>906</v>
      </c>
      <c r="D220" s="73" t="s">
        <v>981</v>
      </c>
      <c r="E220" s="73" t="s">
        <v>981</v>
      </c>
      <c r="F220" s="73" t="s">
        <v>981</v>
      </c>
      <c r="G220" s="174" t="s">
        <v>981</v>
      </c>
      <c r="H220" s="74" t="s">
        <v>981</v>
      </c>
      <c r="I220" s="52"/>
    </row>
    <row r="221" spans="1:9" s="229" customFormat="1" x14ac:dyDescent="0.25">
      <c r="A221" s="25" t="s">
        <v>542</v>
      </c>
      <c r="B221" s="31" t="s">
        <v>543</v>
      </c>
      <c r="C221" s="27" t="s">
        <v>906</v>
      </c>
      <c r="D221" s="73" t="s">
        <v>981</v>
      </c>
      <c r="E221" s="73" t="s">
        <v>981</v>
      </c>
      <c r="F221" s="73" t="s">
        <v>981</v>
      </c>
      <c r="G221" s="174" t="s">
        <v>981</v>
      </c>
      <c r="H221" s="74" t="s">
        <v>981</v>
      </c>
      <c r="I221" s="52"/>
    </row>
    <row r="222" spans="1:9" s="229" customFormat="1" x14ac:dyDescent="0.25">
      <c r="A222" s="25" t="s">
        <v>544</v>
      </c>
      <c r="B222" s="31" t="s">
        <v>545</v>
      </c>
      <c r="C222" s="27" t="s">
        <v>906</v>
      </c>
      <c r="D222" s="73" t="s">
        <v>981</v>
      </c>
      <c r="E222" s="73" t="s">
        <v>981</v>
      </c>
      <c r="F222" s="73" t="s">
        <v>981</v>
      </c>
      <c r="G222" s="174" t="s">
        <v>981</v>
      </c>
      <c r="H222" s="74" t="s">
        <v>981</v>
      </c>
      <c r="I222" s="52"/>
    </row>
    <row r="223" spans="1:9" s="229" customFormat="1" x14ac:dyDescent="0.25">
      <c r="A223" s="25" t="s">
        <v>546</v>
      </c>
      <c r="B223" s="30" t="s">
        <v>547</v>
      </c>
      <c r="C223" s="27" t="s">
        <v>906</v>
      </c>
      <c r="D223" s="73" t="s">
        <v>981</v>
      </c>
      <c r="E223" s="73" t="s">
        <v>981</v>
      </c>
      <c r="F223" s="73" t="s">
        <v>981</v>
      </c>
      <c r="G223" s="174" t="s">
        <v>981</v>
      </c>
      <c r="H223" s="74" t="s">
        <v>981</v>
      </c>
      <c r="I223" s="52"/>
    </row>
    <row r="224" spans="1:9" s="229" customFormat="1" x14ac:dyDescent="0.25">
      <c r="A224" s="25" t="s">
        <v>548</v>
      </c>
      <c r="B224" s="30" t="s">
        <v>549</v>
      </c>
      <c r="C224" s="27" t="s">
        <v>906</v>
      </c>
      <c r="D224" s="73" t="s">
        <v>981</v>
      </c>
      <c r="E224" s="73" t="s">
        <v>981</v>
      </c>
      <c r="F224" s="73" t="s">
        <v>981</v>
      </c>
      <c r="G224" s="174" t="s">
        <v>981</v>
      </c>
      <c r="H224" s="74" t="s">
        <v>981</v>
      </c>
      <c r="I224" s="52"/>
    </row>
    <row r="225" spans="1:9" s="229" customFormat="1" x14ac:dyDescent="0.25">
      <c r="A225" s="25" t="s">
        <v>550</v>
      </c>
      <c r="B225" s="30" t="s">
        <v>551</v>
      </c>
      <c r="C225" s="27" t="s">
        <v>906</v>
      </c>
      <c r="D225" s="73" t="s">
        <v>981</v>
      </c>
      <c r="E225" s="73" t="s">
        <v>981</v>
      </c>
      <c r="F225" s="73" t="s">
        <v>981</v>
      </c>
      <c r="G225" s="174" t="s">
        <v>981</v>
      </c>
      <c r="H225" s="74" t="s">
        <v>981</v>
      </c>
      <c r="I225" s="52"/>
    </row>
    <row r="226" spans="1:9" s="229" customFormat="1" x14ac:dyDescent="0.25">
      <c r="A226" s="25" t="s">
        <v>552</v>
      </c>
      <c r="B226" s="31" t="s">
        <v>553</v>
      </c>
      <c r="C226" s="27" t="s">
        <v>906</v>
      </c>
      <c r="D226" s="73" t="s">
        <v>981</v>
      </c>
      <c r="E226" s="73" t="s">
        <v>981</v>
      </c>
      <c r="F226" s="73" t="s">
        <v>981</v>
      </c>
      <c r="G226" s="174" t="s">
        <v>981</v>
      </c>
      <c r="H226" s="74" t="s">
        <v>981</v>
      </c>
      <c r="I226" s="52"/>
    </row>
    <row r="227" spans="1:9" s="229" customFormat="1" x14ac:dyDescent="0.25">
      <c r="A227" s="25" t="s">
        <v>554</v>
      </c>
      <c r="B227" s="31" t="s">
        <v>555</v>
      </c>
      <c r="C227" s="27" t="s">
        <v>906</v>
      </c>
      <c r="D227" s="73" t="s">
        <v>981</v>
      </c>
      <c r="E227" s="73" t="s">
        <v>981</v>
      </c>
      <c r="F227" s="73" t="s">
        <v>981</v>
      </c>
      <c r="G227" s="174" t="s">
        <v>981</v>
      </c>
      <c r="H227" s="74" t="s">
        <v>981</v>
      </c>
      <c r="I227" s="52"/>
    </row>
    <row r="228" spans="1:9" s="229" customFormat="1" x14ac:dyDescent="0.25">
      <c r="A228" s="25" t="s">
        <v>556</v>
      </c>
      <c r="B228" s="30" t="s">
        <v>557</v>
      </c>
      <c r="C228" s="27" t="s">
        <v>906</v>
      </c>
      <c r="D228" s="73" t="s">
        <v>981</v>
      </c>
      <c r="E228" s="73" t="s">
        <v>981</v>
      </c>
      <c r="F228" s="73" t="s">
        <v>981</v>
      </c>
      <c r="G228" s="174" t="s">
        <v>981</v>
      </c>
      <c r="H228" s="74" t="s">
        <v>981</v>
      </c>
      <c r="I228" s="52"/>
    </row>
    <row r="229" spans="1:9" s="229" customFormat="1" x14ac:dyDescent="0.25">
      <c r="A229" s="25" t="s">
        <v>558</v>
      </c>
      <c r="B229" s="30" t="s">
        <v>559</v>
      </c>
      <c r="C229" s="27" t="s">
        <v>906</v>
      </c>
      <c r="D229" s="73" t="s">
        <v>981</v>
      </c>
      <c r="E229" s="73" t="s">
        <v>981</v>
      </c>
      <c r="F229" s="73" t="s">
        <v>981</v>
      </c>
      <c r="G229" s="174" t="s">
        <v>981</v>
      </c>
      <c r="H229" s="74" t="s">
        <v>981</v>
      </c>
      <c r="I229" s="52"/>
    </row>
    <row r="230" spans="1:9" s="229" customFormat="1" x14ac:dyDescent="0.25">
      <c r="A230" s="25" t="s">
        <v>560</v>
      </c>
      <c r="B230" s="31" t="s">
        <v>561</v>
      </c>
      <c r="C230" s="27" t="s">
        <v>906</v>
      </c>
      <c r="D230" s="73" t="s">
        <v>981</v>
      </c>
      <c r="E230" s="73" t="s">
        <v>981</v>
      </c>
      <c r="F230" s="73" t="s">
        <v>981</v>
      </c>
      <c r="G230" s="174" t="s">
        <v>981</v>
      </c>
      <c r="H230" s="74" t="s">
        <v>981</v>
      </c>
      <c r="I230" s="52"/>
    </row>
    <row r="231" spans="1:9" s="229" customFormat="1" x14ac:dyDescent="0.25">
      <c r="A231" s="25" t="s">
        <v>562</v>
      </c>
      <c r="B231" s="31" t="s">
        <v>563</v>
      </c>
      <c r="C231" s="27" t="s">
        <v>906</v>
      </c>
      <c r="D231" s="73" t="s">
        <v>981</v>
      </c>
      <c r="E231" s="73" t="s">
        <v>981</v>
      </c>
      <c r="F231" s="73" t="s">
        <v>981</v>
      </c>
      <c r="G231" s="174" t="s">
        <v>981</v>
      </c>
      <c r="H231" s="74" t="s">
        <v>981</v>
      </c>
      <c r="I231" s="52"/>
    </row>
    <row r="232" spans="1:9" s="229" customFormat="1" x14ac:dyDescent="0.25">
      <c r="A232" s="25" t="s">
        <v>564</v>
      </c>
      <c r="B232" s="31" t="s">
        <v>565</v>
      </c>
      <c r="C232" s="27" t="s">
        <v>906</v>
      </c>
      <c r="D232" s="73" t="s">
        <v>981</v>
      </c>
      <c r="E232" s="73" t="s">
        <v>981</v>
      </c>
      <c r="F232" s="73" t="s">
        <v>981</v>
      </c>
      <c r="G232" s="174" t="s">
        <v>981</v>
      </c>
      <c r="H232" s="74" t="s">
        <v>981</v>
      </c>
      <c r="I232" s="52"/>
    </row>
    <row r="233" spans="1:9" s="229" customFormat="1" x14ac:dyDescent="0.25">
      <c r="A233" s="25" t="s">
        <v>566</v>
      </c>
      <c r="B233" s="39" t="s">
        <v>567</v>
      </c>
      <c r="C233" s="27" t="s">
        <v>906</v>
      </c>
      <c r="D233" s="73" t="s">
        <v>981</v>
      </c>
      <c r="E233" s="73" t="s">
        <v>981</v>
      </c>
      <c r="F233" s="73" t="s">
        <v>981</v>
      </c>
      <c r="G233" s="174" t="s">
        <v>981</v>
      </c>
      <c r="H233" s="74" t="s">
        <v>981</v>
      </c>
      <c r="I233" s="52"/>
    </row>
    <row r="234" spans="1:9" s="229" customFormat="1" x14ac:dyDescent="0.25">
      <c r="A234" s="25" t="s">
        <v>568</v>
      </c>
      <c r="B234" s="31" t="s">
        <v>569</v>
      </c>
      <c r="C234" s="27" t="s">
        <v>906</v>
      </c>
      <c r="D234" s="73" t="s">
        <v>981</v>
      </c>
      <c r="E234" s="73" t="s">
        <v>981</v>
      </c>
      <c r="F234" s="73" t="s">
        <v>981</v>
      </c>
      <c r="G234" s="174" t="s">
        <v>981</v>
      </c>
      <c r="H234" s="74" t="s">
        <v>981</v>
      </c>
      <c r="I234" s="52"/>
    </row>
    <row r="235" spans="1:9" s="229" customFormat="1" x14ac:dyDescent="0.25">
      <c r="A235" s="25" t="s">
        <v>570</v>
      </c>
      <c r="B235" s="30" t="s">
        <v>547</v>
      </c>
      <c r="C235" s="27" t="s">
        <v>906</v>
      </c>
      <c r="D235" s="73" t="s">
        <v>981</v>
      </c>
      <c r="E235" s="73" t="s">
        <v>981</v>
      </c>
      <c r="F235" s="73" t="s">
        <v>981</v>
      </c>
      <c r="G235" s="174" t="s">
        <v>981</v>
      </c>
      <c r="H235" s="74" t="s">
        <v>981</v>
      </c>
      <c r="I235" s="52"/>
    </row>
    <row r="236" spans="1:9" s="229" customFormat="1" x14ac:dyDescent="0.25">
      <c r="A236" s="25" t="s">
        <v>571</v>
      </c>
      <c r="B236" s="30" t="s">
        <v>549</v>
      </c>
      <c r="C236" s="27" t="s">
        <v>906</v>
      </c>
      <c r="D236" s="73" t="s">
        <v>981</v>
      </c>
      <c r="E236" s="73" t="s">
        <v>981</v>
      </c>
      <c r="F236" s="73" t="s">
        <v>981</v>
      </c>
      <c r="G236" s="174" t="s">
        <v>981</v>
      </c>
      <c r="H236" s="74" t="s">
        <v>981</v>
      </c>
      <c r="I236" s="52"/>
    </row>
    <row r="237" spans="1:9" s="229" customFormat="1" x14ac:dyDescent="0.25">
      <c r="A237" s="25" t="s">
        <v>572</v>
      </c>
      <c r="B237" s="30" t="s">
        <v>551</v>
      </c>
      <c r="C237" s="27" t="s">
        <v>906</v>
      </c>
      <c r="D237" s="73" t="s">
        <v>981</v>
      </c>
      <c r="E237" s="73" t="s">
        <v>981</v>
      </c>
      <c r="F237" s="73" t="s">
        <v>981</v>
      </c>
      <c r="G237" s="174" t="s">
        <v>981</v>
      </c>
      <c r="H237" s="74" t="s">
        <v>981</v>
      </c>
      <c r="I237" s="52"/>
    </row>
    <row r="238" spans="1:9" s="229" customFormat="1" x14ac:dyDescent="0.25">
      <c r="A238" s="25" t="s">
        <v>573</v>
      </c>
      <c r="B238" s="31" t="s">
        <v>438</v>
      </c>
      <c r="C238" s="27" t="s">
        <v>906</v>
      </c>
      <c r="D238" s="73" t="s">
        <v>981</v>
      </c>
      <c r="E238" s="73" t="s">
        <v>981</v>
      </c>
      <c r="F238" s="73" t="s">
        <v>981</v>
      </c>
      <c r="G238" s="174" t="s">
        <v>981</v>
      </c>
      <c r="H238" s="74" t="s">
        <v>981</v>
      </c>
      <c r="I238" s="52"/>
    </row>
    <row r="239" spans="1:9" s="229" customFormat="1" x14ac:dyDescent="0.25">
      <c r="A239" s="25" t="s">
        <v>574</v>
      </c>
      <c r="B239" s="31" t="s">
        <v>575</v>
      </c>
      <c r="C239" s="27" t="s">
        <v>906</v>
      </c>
      <c r="D239" s="73" t="s">
        <v>981</v>
      </c>
      <c r="E239" s="73" t="s">
        <v>981</v>
      </c>
      <c r="F239" s="73" t="s">
        <v>981</v>
      </c>
      <c r="G239" s="174" t="s">
        <v>981</v>
      </c>
      <c r="H239" s="74" t="s">
        <v>981</v>
      </c>
      <c r="I239" s="52"/>
    </row>
    <row r="240" spans="1:9" s="229" customFormat="1" ht="31.5" x14ac:dyDescent="0.25">
      <c r="A240" s="25" t="s">
        <v>576</v>
      </c>
      <c r="B240" s="39" t="s">
        <v>577</v>
      </c>
      <c r="C240" s="27" t="s">
        <v>906</v>
      </c>
      <c r="D240" s="73">
        <v>0</v>
      </c>
      <c r="E240" s="172">
        <f>E165-E183</f>
        <v>14.900000000000006</v>
      </c>
      <c r="F240" s="73">
        <f t="shared" ref="F240" si="17">E240-D240</f>
        <v>14.900000000000006</v>
      </c>
      <c r="G240" s="174" t="s">
        <v>441</v>
      </c>
      <c r="H240" s="74" t="s">
        <v>981</v>
      </c>
      <c r="I240" s="52"/>
    </row>
    <row r="241" spans="1:9" s="229" customFormat="1" ht="31.5" x14ac:dyDescent="0.25">
      <c r="A241" s="25" t="s">
        <v>578</v>
      </c>
      <c r="B241" s="39" t="s">
        <v>579</v>
      </c>
      <c r="C241" s="27" t="s">
        <v>906</v>
      </c>
      <c r="D241" s="73">
        <v>0</v>
      </c>
      <c r="E241" s="81">
        <f>E201-E208</f>
        <v>-13.102</v>
      </c>
      <c r="F241" s="73" t="s">
        <v>441</v>
      </c>
      <c r="G241" s="174" t="s">
        <v>441</v>
      </c>
      <c r="H241" s="74" t="s">
        <v>981</v>
      </c>
      <c r="I241" s="52"/>
    </row>
    <row r="242" spans="1:9" s="229" customFormat="1" x14ac:dyDescent="0.25">
      <c r="A242" s="25" t="s">
        <v>580</v>
      </c>
      <c r="B242" s="31" t="s">
        <v>581</v>
      </c>
      <c r="C242" s="27" t="s">
        <v>906</v>
      </c>
      <c r="D242" s="73" t="s">
        <v>981</v>
      </c>
      <c r="E242" s="73" t="s">
        <v>981</v>
      </c>
      <c r="F242" s="73" t="s">
        <v>441</v>
      </c>
      <c r="G242" s="174" t="s">
        <v>441</v>
      </c>
      <c r="H242" s="74" t="s">
        <v>981</v>
      </c>
      <c r="I242" s="52"/>
    </row>
    <row r="243" spans="1:9" s="229" customFormat="1" x14ac:dyDescent="0.25">
      <c r="A243" s="25" t="s">
        <v>582</v>
      </c>
      <c r="B243" s="31" t="s">
        <v>583</v>
      </c>
      <c r="C243" s="27" t="s">
        <v>906</v>
      </c>
      <c r="D243" s="73" t="s">
        <v>981</v>
      </c>
      <c r="E243" s="73" t="s">
        <v>981</v>
      </c>
      <c r="F243" s="73" t="s">
        <v>981</v>
      </c>
      <c r="G243" s="174" t="s">
        <v>981</v>
      </c>
      <c r="H243" s="74" t="s">
        <v>981</v>
      </c>
      <c r="I243" s="52"/>
    </row>
    <row r="244" spans="1:9" s="229" customFormat="1" ht="31.5" x14ac:dyDescent="0.25">
      <c r="A244" s="25" t="s">
        <v>584</v>
      </c>
      <c r="B244" s="39" t="s">
        <v>585</v>
      </c>
      <c r="C244" s="27" t="s">
        <v>906</v>
      </c>
      <c r="D244" s="73">
        <v>0</v>
      </c>
      <c r="E244" s="81" t="s">
        <v>981</v>
      </c>
      <c r="F244" s="73" t="s">
        <v>981</v>
      </c>
      <c r="G244" s="174" t="s">
        <v>981</v>
      </c>
      <c r="H244" s="74" t="s">
        <v>981</v>
      </c>
      <c r="I244" s="52"/>
    </row>
    <row r="245" spans="1:9" s="229" customFormat="1" x14ac:dyDescent="0.25">
      <c r="A245" s="25" t="s">
        <v>586</v>
      </c>
      <c r="B245" s="31" t="s">
        <v>587</v>
      </c>
      <c r="C245" s="27" t="s">
        <v>906</v>
      </c>
      <c r="D245" s="73" t="s">
        <v>981</v>
      </c>
      <c r="E245" s="73" t="s">
        <v>981</v>
      </c>
      <c r="F245" s="73" t="s">
        <v>981</v>
      </c>
      <c r="G245" s="174" t="s">
        <v>981</v>
      </c>
      <c r="H245" s="74" t="s">
        <v>981</v>
      </c>
      <c r="I245" s="52"/>
    </row>
    <row r="246" spans="1:9" s="229" customFormat="1" x14ac:dyDescent="0.25">
      <c r="A246" s="25" t="s">
        <v>588</v>
      </c>
      <c r="B246" s="31" t="s">
        <v>589</v>
      </c>
      <c r="C246" s="27" t="s">
        <v>906</v>
      </c>
      <c r="D246" s="73" t="s">
        <v>981</v>
      </c>
      <c r="E246" s="73" t="s">
        <v>981</v>
      </c>
      <c r="F246" s="73" t="s">
        <v>981</v>
      </c>
      <c r="G246" s="174" t="s">
        <v>981</v>
      </c>
      <c r="H246" s="74" t="s">
        <v>981</v>
      </c>
      <c r="I246" s="52"/>
    </row>
    <row r="247" spans="1:9" s="229" customFormat="1" x14ac:dyDescent="0.25">
      <c r="A247" s="25" t="s">
        <v>590</v>
      </c>
      <c r="B247" s="39" t="s">
        <v>591</v>
      </c>
      <c r="C247" s="27" t="s">
        <v>906</v>
      </c>
      <c r="D247" s="73">
        <v>0</v>
      </c>
      <c r="E247" s="81" t="s">
        <v>981</v>
      </c>
      <c r="F247" s="73" t="s">
        <v>981</v>
      </c>
      <c r="G247" s="174" t="s">
        <v>981</v>
      </c>
      <c r="H247" s="74" t="s">
        <v>981</v>
      </c>
      <c r="I247" s="52"/>
    </row>
    <row r="248" spans="1:9" s="229" customFormat="1" x14ac:dyDescent="0.25">
      <c r="A248" s="25" t="s">
        <v>592</v>
      </c>
      <c r="B248" s="39" t="s">
        <v>593</v>
      </c>
      <c r="C248" s="27" t="s">
        <v>906</v>
      </c>
      <c r="D248" s="73" t="s">
        <v>981</v>
      </c>
      <c r="E248" s="454">
        <f>E240+E241</f>
        <v>1.7980000000000054</v>
      </c>
      <c r="F248" s="73" t="s">
        <v>441</v>
      </c>
      <c r="G248" s="174" t="s">
        <v>441</v>
      </c>
      <c r="H248" s="74" t="s">
        <v>981</v>
      </c>
      <c r="I248" s="52"/>
    </row>
    <row r="249" spans="1:9" s="229" customFormat="1" x14ac:dyDescent="0.25">
      <c r="A249" s="25" t="s">
        <v>594</v>
      </c>
      <c r="B249" s="39" t="s">
        <v>595</v>
      </c>
      <c r="C249" s="137" t="s">
        <v>906</v>
      </c>
      <c r="D249" s="73" t="s">
        <v>981</v>
      </c>
      <c r="E249" s="72">
        <v>2.9</v>
      </c>
      <c r="F249" s="73" t="s">
        <v>441</v>
      </c>
      <c r="G249" s="174" t="s">
        <v>441</v>
      </c>
      <c r="H249" s="74" t="s">
        <v>981</v>
      </c>
      <c r="I249" s="52"/>
    </row>
    <row r="250" spans="1:9" s="229" customFormat="1" ht="16.5" thickBot="1" x14ac:dyDescent="0.3">
      <c r="A250" s="199" t="s">
        <v>596</v>
      </c>
      <c r="B250" s="268" t="s">
        <v>597</v>
      </c>
      <c r="C250" s="137" t="s">
        <v>906</v>
      </c>
      <c r="D250" s="73" t="s">
        <v>981</v>
      </c>
      <c r="E250" s="455">
        <v>4.6669999999999998</v>
      </c>
      <c r="F250" s="73" t="s">
        <v>441</v>
      </c>
      <c r="G250" s="174" t="s">
        <v>441</v>
      </c>
      <c r="H250" s="73" t="s">
        <v>981</v>
      </c>
      <c r="I250" s="52"/>
    </row>
    <row r="251" spans="1:9" s="229" customFormat="1" x14ac:dyDescent="0.25">
      <c r="A251" s="200" t="s">
        <v>598</v>
      </c>
      <c r="B251" s="188" t="s">
        <v>344</v>
      </c>
      <c r="C251" s="192" t="s">
        <v>441</v>
      </c>
      <c r="D251" s="78"/>
      <c r="E251" s="78"/>
      <c r="F251" s="78"/>
      <c r="G251" s="197"/>
      <c r="H251" s="79"/>
      <c r="I251" s="52"/>
    </row>
    <row r="252" spans="1:9" s="229" customFormat="1" x14ac:dyDescent="0.25">
      <c r="A252" s="25" t="s">
        <v>599</v>
      </c>
      <c r="B252" s="31" t="s">
        <v>600</v>
      </c>
      <c r="C252" s="27" t="s">
        <v>906</v>
      </c>
      <c r="D252" s="73" t="s">
        <v>981</v>
      </c>
      <c r="E252" s="73">
        <v>19.757999999999999</v>
      </c>
      <c r="F252" s="73" t="s">
        <v>441</v>
      </c>
      <c r="G252" s="174" t="s">
        <v>441</v>
      </c>
      <c r="H252" s="74" t="s">
        <v>981</v>
      </c>
      <c r="I252" s="52"/>
    </row>
    <row r="253" spans="1:9" s="229" customFormat="1" x14ac:dyDescent="0.25">
      <c r="A253" s="25" t="s">
        <v>601</v>
      </c>
      <c r="B253" s="30" t="s">
        <v>602</v>
      </c>
      <c r="C253" s="27" t="s">
        <v>906</v>
      </c>
      <c r="D253" s="73" t="s">
        <v>981</v>
      </c>
      <c r="E253" s="73" t="s">
        <v>981</v>
      </c>
      <c r="F253" s="73" t="s">
        <v>981</v>
      </c>
      <c r="G253" s="174" t="s">
        <v>981</v>
      </c>
      <c r="H253" s="74" t="s">
        <v>981</v>
      </c>
      <c r="I253" s="52"/>
    </row>
    <row r="254" spans="1:9" s="229" customFormat="1" x14ac:dyDescent="0.25">
      <c r="A254" s="25" t="s">
        <v>603</v>
      </c>
      <c r="B254" s="32" t="s">
        <v>604</v>
      </c>
      <c r="C254" s="27" t="s">
        <v>906</v>
      </c>
      <c r="D254" s="73" t="s">
        <v>981</v>
      </c>
      <c r="E254" s="73" t="s">
        <v>981</v>
      </c>
      <c r="F254" s="73" t="s">
        <v>981</v>
      </c>
      <c r="G254" s="174" t="s">
        <v>981</v>
      </c>
      <c r="H254" s="74" t="s">
        <v>981</v>
      </c>
      <c r="I254" s="52"/>
    </row>
    <row r="255" spans="1:9" s="229" customFormat="1" ht="31.5" x14ac:dyDescent="0.25">
      <c r="A255" s="25" t="s">
        <v>605</v>
      </c>
      <c r="B255" s="32" t="s">
        <v>606</v>
      </c>
      <c r="C255" s="27" t="s">
        <v>906</v>
      </c>
      <c r="D255" s="73" t="s">
        <v>981</v>
      </c>
      <c r="E255" s="73" t="s">
        <v>981</v>
      </c>
      <c r="F255" s="73" t="s">
        <v>981</v>
      </c>
      <c r="G255" s="174" t="s">
        <v>981</v>
      </c>
      <c r="H255" s="74" t="s">
        <v>981</v>
      </c>
      <c r="I255" s="52"/>
    </row>
    <row r="256" spans="1:9" s="229" customFormat="1" x14ac:dyDescent="0.25">
      <c r="A256" s="25" t="s">
        <v>607</v>
      </c>
      <c r="B256" s="33" t="s">
        <v>604</v>
      </c>
      <c r="C256" s="27" t="s">
        <v>906</v>
      </c>
      <c r="D256" s="73" t="s">
        <v>981</v>
      </c>
      <c r="E256" s="73" t="s">
        <v>981</v>
      </c>
      <c r="F256" s="73" t="s">
        <v>981</v>
      </c>
      <c r="G256" s="174" t="s">
        <v>981</v>
      </c>
      <c r="H256" s="74" t="s">
        <v>981</v>
      </c>
      <c r="I256" s="52"/>
    </row>
    <row r="257" spans="1:9" s="229" customFormat="1" ht="31.5" x14ac:dyDescent="0.25">
      <c r="A257" s="25" t="s">
        <v>608</v>
      </c>
      <c r="B257" s="32" t="s">
        <v>275</v>
      </c>
      <c r="C257" s="27" t="s">
        <v>906</v>
      </c>
      <c r="D257" s="73" t="s">
        <v>981</v>
      </c>
      <c r="E257" s="73" t="s">
        <v>981</v>
      </c>
      <c r="F257" s="73" t="s">
        <v>981</v>
      </c>
      <c r="G257" s="174" t="s">
        <v>981</v>
      </c>
      <c r="H257" s="74" t="s">
        <v>981</v>
      </c>
      <c r="I257" s="52"/>
    </row>
    <row r="258" spans="1:9" s="229" customFormat="1" x14ac:dyDescent="0.25">
      <c r="A258" s="25" t="s">
        <v>609</v>
      </c>
      <c r="B258" s="33" t="s">
        <v>604</v>
      </c>
      <c r="C258" s="27" t="s">
        <v>906</v>
      </c>
      <c r="D258" s="73" t="s">
        <v>981</v>
      </c>
      <c r="E258" s="73" t="s">
        <v>981</v>
      </c>
      <c r="F258" s="73" t="s">
        <v>981</v>
      </c>
      <c r="G258" s="174" t="s">
        <v>981</v>
      </c>
      <c r="H258" s="74" t="s">
        <v>981</v>
      </c>
      <c r="I258" s="52"/>
    </row>
    <row r="259" spans="1:9" s="229" customFormat="1" ht="31.5" x14ac:dyDescent="0.25">
      <c r="A259" s="25" t="s">
        <v>610</v>
      </c>
      <c r="B259" s="32" t="s">
        <v>276</v>
      </c>
      <c r="C259" s="27" t="s">
        <v>906</v>
      </c>
      <c r="D259" s="73" t="s">
        <v>981</v>
      </c>
      <c r="E259" s="73" t="s">
        <v>981</v>
      </c>
      <c r="F259" s="73" t="s">
        <v>981</v>
      </c>
      <c r="G259" s="174" t="s">
        <v>981</v>
      </c>
      <c r="H259" s="74" t="s">
        <v>981</v>
      </c>
      <c r="I259" s="52"/>
    </row>
    <row r="260" spans="1:9" s="229" customFormat="1" x14ac:dyDescent="0.25">
      <c r="A260" s="25" t="s">
        <v>611</v>
      </c>
      <c r="B260" s="33" t="s">
        <v>604</v>
      </c>
      <c r="C260" s="27" t="s">
        <v>906</v>
      </c>
      <c r="D260" s="73" t="s">
        <v>981</v>
      </c>
      <c r="E260" s="73" t="s">
        <v>981</v>
      </c>
      <c r="F260" s="73" t="s">
        <v>981</v>
      </c>
      <c r="G260" s="174" t="s">
        <v>981</v>
      </c>
      <c r="H260" s="74" t="s">
        <v>981</v>
      </c>
      <c r="I260" s="52"/>
    </row>
    <row r="261" spans="1:9" s="229" customFormat="1" x14ac:dyDescent="0.25">
      <c r="A261" s="25" t="s">
        <v>612</v>
      </c>
      <c r="B261" s="30" t="s">
        <v>613</v>
      </c>
      <c r="C261" s="27" t="s">
        <v>906</v>
      </c>
      <c r="D261" s="73" t="s">
        <v>981</v>
      </c>
      <c r="E261" s="73" t="s">
        <v>981</v>
      </c>
      <c r="F261" s="73" t="s">
        <v>981</v>
      </c>
      <c r="G261" s="174" t="s">
        <v>981</v>
      </c>
      <c r="H261" s="74" t="s">
        <v>981</v>
      </c>
      <c r="I261" s="52"/>
    </row>
    <row r="262" spans="1:9" s="229" customFormat="1" x14ac:dyDescent="0.25">
      <c r="A262" s="25" t="s">
        <v>614</v>
      </c>
      <c r="B262" s="32" t="s">
        <v>604</v>
      </c>
      <c r="C262" s="27" t="s">
        <v>906</v>
      </c>
      <c r="D262" s="73" t="s">
        <v>981</v>
      </c>
      <c r="E262" s="73" t="s">
        <v>981</v>
      </c>
      <c r="F262" s="73" t="s">
        <v>981</v>
      </c>
      <c r="G262" s="174" t="s">
        <v>981</v>
      </c>
      <c r="H262" s="74" t="s">
        <v>981</v>
      </c>
      <c r="I262" s="52"/>
    </row>
    <row r="263" spans="1:9" s="229" customFormat="1" x14ac:dyDescent="0.25">
      <c r="A263" s="25" t="s">
        <v>615</v>
      </c>
      <c r="B263" s="29" t="s">
        <v>178</v>
      </c>
      <c r="C263" s="27" t="s">
        <v>906</v>
      </c>
      <c r="D263" s="73" t="s">
        <v>981</v>
      </c>
      <c r="E263" s="73">
        <v>18.138000000000002</v>
      </c>
      <c r="F263" s="73" t="s">
        <v>441</v>
      </c>
      <c r="G263" s="174" t="s">
        <v>441</v>
      </c>
      <c r="H263" s="74" t="s">
        <v>981</v>
      </c>
      <c r="I263" s="52"/>
    </row>
    <row r="264" spans="1:9" s="229" customFormat="1" x14ac:dyDescent="0.25">
      <c r="A264" s="25" t="s">
        <v>616</v>
      </c>
      <c r="B264" s="32" t="s">
        <v>604</v>
      </c>
      <c r="C264" s="27" t="s">
        <v>906</v>
      </c>
      <c r="D264" s="73" t="s">
        <v>981</v>
      </c>
      <c r="E264" s="73">
        <v>0</v>
      </c>
      <c r="F264" s="73" t="s">
        <v>981</v>
      </c>
      <c r="G264" s="174" t="s">
        <v>981</v>
      </c>
      <c r="H264" s="74" t="s">
        <v>981</v>
      </c>
      <c r="I264" s="52"/>
    </row>
    <row r="265" spans="1:9" s="229" customFormat="1" x14ac:dyDescent="0.25">
      <c r="A265" s="25" t="s">
        <v>617</v>
      </c>
      <c r="B265" s="29" t="s">
        <v>618</v>
      </c>
      <c r="C265" s="27" t="s">
        <v>906</v>
      </c>
      <c r="D265" s="73" t="s">
        <v>981</v>
      </c>
      <c r="E265" s="73" t="s">
        <v>981</v>
      </c>
      <c r="F265" s="73" t="s">
        <v>981</v>
      </c>
      <c r="G265" s="174" t="s">
        <v>981</v>
      </c>
      <c r="H265" s="74" t="s">
        <v>981</v>
      </c>
      <c r="I265" s="52"/>
    </row>
    <row r="266" spans="1:9" s="229" customFormat="1" x14ac:dyDescent="0.25">
      <c r="A266" s="25" t="s">
        <v>619</v>
      </c>
      <c r="B266" s="32" t="s">
        <v>604</v>
      </c>
      <c r="C266" s="27" t="s">
        <v>906</v>
      </c>
      <c r="D266" s="73" t="s">
        <v>981</v>
      </c>
      <c r="E266" s="73" t="s">
        <v>981</v>
      </c>
      <c r="F266" s="73" t="s">
        <v>981</v>
      </c>
      <c r="G266" s="174" t="s">
        <v>981</v>
      </c>
      <c r="H266" s="74" t="s">
        <v>981</v>
      </c>
      <c r="I266" s="52"/>
    </row>
    <row r="267" spans="1:9" s="229" customFormat="1" x14ac:dyDescent="0.25">
      <c r="A267" s="25" t="s">
        <v>620</v>
      </c>
      <c r="B267" s="29" t="s">
        <v>621</v>
      </c>
      <c r="C267" s="27" t="s">
        <v>906</v>
      </c>
      <c r="D267" s="73" t="s">
        <v>981</v>
      </c>
      <c r="E267" s="73">
        <v>0</v>
      </c>
      <c r="F267" s="73" t="s">
        <v>981</v>
      </c>
      <c r="G267" s="174" t="s">
        <v>981</v>
      </c>
      <c r="H267" s="74" t="s">
        <v>981</v>
      </c>
      <c r="I267" s="52"/>
    </row>
    <row r="268" spans="1:9" s="229" customFormat="1" x14ac:dyDescent="0.25">
      <c r="A268" s="25" t="s">
        <v>622</v>
      </c>
      <c r="B268" s="32" t="s">
        <v>604</v>
      </c>
      <c r="C268" s="27" t="s">
        <v>906</v>
      </c>
      <c r="D268" s="73" t="s">
        <v>981</v>
      </c>
      <c r="E268" s="73">
        <v>0</v>
      </c>
      <c r="F268" s="73" t="s">
        <v>981</v>
      </c>
      <c r="G268" s="174" t="s">
        <v>981</v>
      </c>
      <c r="H268" s="74" t="s">
        <v>981</v>
      </c>
      <c r="I268" s="52"/>
    </row>
    <row r="269" spans="1:9" s="229" customFormat="1" x14ac:dyDescent="0.25">
      <c r="A269" s="25" t="s">
        <v>623</v>
      </c>
      <c r="B269" s="29" t="s">
        <v>180</v>
      </c>
      <c r="C269" s="27" t="s">
        <v>906</v>
      </c>
      <c r="D269" s="73" t="s">
        <v>981</v>
      </c>
      <c r="E269" s="73" t="s">
        <v>981</v>
      </c>
      <c r="F269" s="73" t="s">
        <v>981</v>
      </c>
      <c r="G269" s="174" t="s">
        <v>981</v>
      </c>
      <c r="H269" s="74" t="s">
        <v>981</v>
      </c>
      <c r="I269" s="52"/>
    </row>
    <row r="270" spans="1:9" s="229" customFormat="1" x14ac:dyDescent="0.25">
      <c r="A270" s="25" t="s">
        <v>624</v>
      </c>
      <c r="B270" s="32" t="s">
        <v>604</v>
      </c>
      <c r="C270" s="27" t="s">
        <v>906</v>
      </c>
      <c r="D270" s="73" t="s">
        <v>981</v>
      </c>
      <c r="E270" s="73" t="s">
        <v>981</v>
      </c>
      <c r="F270" s="73" t="s">
        <v>981</v>
      </c>
      <c r="G270" s="174" t="s">
        <v>981</v>
      </c>
      <c r="H270" s="74" t="s">
        <v>981</v>
      </c>
      <c r="I270" s="52"/>
    </row>
    <row r="271" spans="1:9" s="229" customFormat="1" x14ac:dyDescent="0.25">
      <c r="A271" s="25" t="s">
        <v>623</v>
      </c>
      <c r="B271" s="29" t="s">
        <v>625</v>
      </c>
      <c r="C271" s="27" t="s">
        <v>906</v>
      </c>
      <c r="D271" s="73" t="s">
        <v>981</v>
      </c>
      <c r="E271" s="73" t="s">
        <v>981</v>
      </c>
      <c r="F271" s="73" t="s">
        <v>981</v>
      </c>
      <c r="G271" s="174" t="s">
        <v>981</v>
      </c>
      <c r="H271" s="74" t="s">
        <v>981</v>
      </c>
      <c r="I271" s="52"/>
    </row>
    <row r="272" spans="1:9" s="229" customFormat="1" x14ac:dyDescent="0.25">
      <c r="A272" s="25" t="s">
        <v>626</v>
      </c>
      <c r="B272" s="32" t="s">
        <v>604</v>
      </c>
      <c r="C272" s="27" t="s">
        <v>906</v>
      </c>
      <c r="D272" s="73" t="s">
        <v>981</v>
      </c>
      <c r="E272" s="73" t="s">
        <v>981</v>
      </c>
      <c r="F272" s="73" t="s">
        <v>981</v>
      </c>
      <c r="G272" s="174" t="s">
        <v>981</v>
      </c>
      <c r="H272" s="74" t="s">
        <v>981</v>
      </c>
      <c r="I272" s="52"/>
    </row>
    <row r="273" spans="1:9" s="229" customFormat="1" ht="31.5" x14ac:dyDescent="0.25">
      <c r="A273" s="25" t="s">
        <v>627</v>
      </c>
      <c r="B273" s="30" t="s">
        <v>628</v>
      </c>
      <c r="C273" s="27" t="s">
        <v>906</v>
      </c>
      <c r="D273" s="73" t="s">
        <v>981</v>
      </c>
      <c r="E273" s="73" t="s">
        <v>981</v>
      </c>
      <c r="F273" s="73" t="s">
        <v>981</v>
      </c>
      <c r="G273" s="174" t="s">
        <v>981</v>
      </c>
      <c r="H273" s="74" t="s">
        <v>981</v>
      </c>
      <c r="I273" s="52"/>
    </row>
    <row r="274" spans="1:9" s="229" customFormat="1" x14ac:dyDescent="0.25">
      <c r="A274" s="25" t="s">
        <v>629</v>
      </c>
      <c r="B274" s="32" t="s">
        <v>604</v>
      </c>
      <c r="C274" s="27" t="s">
        <v>906</v>
      </c>
      <c r="D274" s="73" t="s">
        <v>981</v>
      </c>
      <c r="E274" s="73" t="s">
        <v>981</v>
      </c>
      <c r="F274" s="73" t="s">
        <v>981</v>
      </c>
      <c r="G274" s="174" t="s">
        <v>981</v>
      </c>
      <c r="H274" s="74" t="s">
        <v>981</v>
      </c>
      <c r="I274" s="52"/>
    </row>
    <row r="275" spans="1:9" s="229" customFormat="1" x14ac:dyDescent="0.25">
      <c r="A275" s="25" t="s">
        <v>630</v>
      </c>
      <c r="B275" s="32" t="s">
        <v>185</v>
      </c>
      <c r="C275" s="27" t="s">
        <v>906</v>
      </c>
      <c r="D275" s="73" t="s">
        <v>981</v>
      </c>
      <c r="E275" s="73" t="s">
        <v>981</v>
      </c>
      <c r="F275" s="73" t="s">
        <v>981</v>
      </c>
      <c r="G275" s="174" t="s">
        <v>981</v>
      </c>
      <c r="H275" s="74" t="s">
        <v>981</v>
      </c>
      <c r="I275" s="52"/>
    </row>
    <row r="276" spans="1:9" s="229" customFormat="1" x14ac:dyDescent="0.25">
      <c r="A276" s="25" t="s">
        <v>631</v>
      </c>
      <c r="B276" s="33" t="s">
        <v>604</v>
      </c>
      <c r="C276" s="27" t="s">
        <v>906</v>
      </c>
      <c r="D276" s="73" t="s">
        <v>981</v>
      </c>
      <c r="E276" s="73" t="s">
        <v>981</v>
      </c>
      <c r="F276" s="73" t="s">
        <v>981</v>
      </c>
      <c r="G276" s="174" t="s">
        <v>981</v>
      </c>
      <c r="H276" s="74" t="s">
        <v>981</v>
      </c>
      <c r="I276" s="52"/>
    </row>
    <row r="277" spans="1:9" s="229" customFormat="1" x14ac:dyDescent="0.25">
      <c r="A277" s="25" t="s">
        <v>632</v>
      </c>
      <c r="B277" s="32" t="s">
        <v>186</v>
      </c>
      <c r="C277" s="27" t="s">
        <v>906</v>
      </c>
      <c r="D277" s="73" t="s">
        <v>981</v>
      </c>
      <c r="E277" s="73" t="s">
        <v>981</v>
      </c>
      <c r="F277" s="73" t="s">
        <v>981</v>
      </c>
      <c r="G277" s="174" t="s">
        <v>981</v>
      </c>
      <c r="H277" s="74" t="s">
        <v>981</v>
      </c>
      <c r="I277" s="52"/>
    </row>
    <row r="278" spans="1:9" s="229" customFormat="1" x14ac:dyDescent="0.25">
      <c r="A278" s="25" t="s">
        <v>633</v>
      </c>
      <c r="B278" s="33" t="s">
        <v>604</v>
      </c>
      <c r="C278" s="27" t="s">
        <v>906</v>
      </c>
      <c r="D278" s="73" t="s">
        <v>981</v>
      </c>
      <c r="E278" s="73" t="s">
        <v>981</v>
      </c>
      <c r="F278" s="73" t="s">
        <v>981</v>
      </c>
      <c r="G278" s="174" t="s">
        <v>981</v>
      </c>
      <c r="H278" s="74" t="s">
        <v>981</v>
      </c>
      <c r="I278" s="52"/>
    </row>
    <row r="279" spans="1:9" s="229" customFormat="1" x14ac:dyDescent="0.25">
      <c r="A279" s="25" t="s">
        <v>634</v>
      </c>
      <c r="B279" s="30" t="s">
        <v>635</v>
      </c>
      <c r="C279" s="27" t="s">
        <v>906</v>
      </c>
      <c r="D279" s="73" t="s">
        <v>981</v>
      </c>
      <c r="E279" s="73">
        <v>1.62</v>
      </c>
      <c r="F279" s="73" t="s">
        <v>441</v>
      </c>
      <c r="G279" s="174" t="s">
        <v>441</v>
      </c>
      <c r="H279" s="74" t="s">
        <v>981</v>
      </c>
      <c r="I279" s="52"/>
    </row>
    <row r="280" spans="1:9" s="229" customFormat="1" x14ac:dyDescent="0.25">
      <c r="A280" s="25" t="s">
        <v>636</v>
      </c>
      <c r="B280" s="32" t="s">
        <v>604</v>
      </c>
      <c r="C280" s="27" t="s">
        <v>906</v>
      </c>
      <c r="D280" s="73" t="s">
        <v>981</v>
      </c>
      <c r="E280" s="73">
        <v>0</v>
      </c>
      <c r="F280" s="73" t="s">
        <v>441</v>
      </c>
      <c r="G280" s="174" t="s">
        <v>441</v>
      </c>
      <c r="H280" s="74" t="s">
        <v>981</v>
      </c>
      <c r="I280" s="52"/>
    </row>
    <row r="281" spans="1:9" s="229" customFormat="1" x14ac:dyDescent="0.25">
      <c r="A281" s="25" t="s">
        <v>637</v>
      </c>
      <c r="B281" s="31" t="s">
        <v>638</v>
      </c>
      <c r="C281" s="27" t="s">
        <v>906</v>
      </c>
      <c r="D281" s="73" t="s">
        <v>981</v>
      </c>
      <c r="E281" s="73">
        <v>16.873000000000001</v>
      </c>
      <c r="F281" s="73" t="s">
        <v>441</v>
      </c>
      <c r="G281" s="174" t="s">
        <v>441</v>
      </c>
      <c r="H281" s="74" t="s">
        <v>981</v>
      </c>
      <c r="I281" s="52"/>
    </row>
    <row r="282" spans="1:9" s="229" customFormat="1" x14ac:dyDescent="0.25">
      <c r="A282" s="25" t="s">
        <v>639</v>
      </c>
      <c r="B282" s="30" t="s">
        <v>640</v>
      </c>
      <c r="C282" s="27" t="s">
        <v>906</v>
      </c>
      <c r="D282" s="73" t="s">
        <v>981</v>
      </c>
      <c r="E282" s="73" t="s">
        <v>981</v>
      </c>
      <c r="F282" s="73" t="s">
        <v>981</v>
      </c>
      <c r="G282" s="174" t="s">
        <v>981</v>
      </c>
      <c r="H282" s="74" t="s">
        <v>981</v>
      </c>
      <c r="I282" s="52"/>
    </row>
    <row r="283" spans="1:9" s="229" customFormat="1" x14ac:dyDescent="0.25">
      <c r="A283" s="25" t="s">
        <v>641</v>
      </c>
      <c r="B283" s="32" t="s">
        <v>604</v>
      </c>
      <c r="C283" s="27" t="s">
        <v>906</v>
      </c>
      <c r="D283" s="73" t="s">
        <v>981</v>
      </c>
      <c r="E283" s="73" t="s">
        <v>981</v>
      </c>
      <c r="F283" s="73" t="s">
        <v>981</v>
      </c>
      <c r="G283" s="174" t="s">
        <v>981</v>
      </c>
      <c r="H283" s="74" t="s">
        <v>981</v>
      </c>
      <c r="I283" s="52"/>
    </row>
    <row r="284" spans="1:9" s="229" customFormat="1" x14ac:dyDescent="0.25">
      <c r="A284" s="25" t="s">
        <v>642</v>
      </c>
      <c r="B284" s="30" t="s">
        <v>643</v>
      </c>
      <c r="C284" s="27" t="s">
        <v>906</v>
      </c>
      <c r="D284" s="73" t="s">
        <v>981</v>
      </c>
      <c r="E284" s="73">
        <v>9.3640000000000008</v>
      </c>
      <c r="F284" s="73" t="s">
        <v>441</v>
      </c>
      <c r="G284" s="174" t="s">
        <v>441</v>
      </c>
      <c r="H284" s="74" t="s">
        <v>981</v>
      </c>
      <c r="I284" s="52"/>
    </row>
    <row r="285" spans="1:9" s="229" customFormat="1" x14ac:dyDescent="0.25">
      <c r="A285" s="25" t="s">
        <v>644</v>
      </c>
      <c r="B285" s="32" t="s">
        <v>476</v>
      </c>
      <c r="C285" s="27" t="s">
        <v>906</v>
      </c>
      <c r="D285" s="73" t="s">
        <v>981</v>
      </c>
      <c r="E285" s="72" t="s">
        <v>981</v>
      </c>
      <c r="F285" s="73" t="s">
        <v>981</v>
      </c>
      <c r="G285" s="174" t="s">
        <v>981</v>
      </c>
      <c r="H285" s="74" t="s">
        <v>981</v>
      </c>
      <c r="I285" s="52"/>
    </row>
    <row r="286" spans="1:9" s="229" customFormat="1" x14ac:dyDescent="0.25">
      <c r="A286" s="25" t="s">
        <v>645</v>
      </c>
      <c r="B286" s="33" t="s">
        <v>604</v>
      </c>
      <c r="C286" s="27" t="s">
        <v>906</v>
      </c>
      <c r="D286" s="73" t="s">
        <v>981</v>
      </c>
      <c r="E286" s="72" t="s">
        <v>981</v>
      </c>
      <c r="F286" s="73" t="s">
        <v>981</v>
      </c>
      <c r="G286" s="174" t="s">
        <v>981</v>
      </c>
      <c r="H286" s="74" t="s">
        <v>981</v>
      </c>
      <c r="I286" s="52"/>
    </row>
    <row r="287" spans="1:9" s="229" customFormat="1" x14ac:dyDescent="0.25">
      <c r="A287" s="25" t="s">
        <v>646</v>
      </c>
      <c r="B287" s="32" t="s">
        <v>647</v>
      </c>
      <c r="C287" s="27" t="s">
        <v>906</v>
      </c>
      <c r="D287" s="73" t="s">
        <v>981</v>
      </c>
      <c r="E287" s="73">
        <v>9.3640000000000008</v>
      </c>
      <c r="F287" s="73" t="s">
        <v>981</v>
      </c>
      <c r="G287" s="174" t="s">
        <v>981</v>
      </c>
      <c r="H287" s="74" t="s">
        <v>981</v>
      </c>
      <c r="I287" s="52"/>
    </row>
    <row r="288" spans="1:9" s="229" customFormat="1" x14ac:dyDescent="0.25">
      <c r="A288" s="25" t="s">
        <v>648</v>
      </c>
      <c r="B288" s="33" t="s">
        <v>604</v>
      </c>
      <c r="C288" s="27" t="s">
        <v>906</v>
      </c>
      <c r="D288" s="73">
        <v>0</v>
      </c>
      <c r="E288" s="73">
        <v>0</v>
      </c>
      <c r="F288" s="73" t="s">
        <v>981</v>
      </c>
      <c r="G288" s="174" t="s">
        <v>981</v>
      </c>
      <c r="H288" s="74" t="s">
        <v>981</v>
      </c>
      <c r="I288" s="52"/>
    </row>
    <row r="289" spans="1:9" s="229" customFormat="1" ht="31.5" x14ac:dyDescent="0.25">
      <c r="A289" s="25" t="s">
        <v>649</v>
      </c>
      <c r="B289" s="30" t="s">
        <v>650</v>
      </c>
      <c r="C289" s="27" t="s">
        <v>906</v>
      </c>
      <c r="D289" s="73" t="s">
        <v>981</v>
      </c>
      <c r="E289" s="73" t="s">
        <v>981</v>
      </c>
      <c r="F289" s="73" t="s">
        <v>981</v>
      </c>
      <c r="G289" s="174" t="s">
        <v>981</v>
      </c>
      <c r="H289" s="74" t="s">
        <v>981</v>
      </c>
      <c r="I289" s="52"/>
    </row>
    <row r="290" spans="1:9" s="229" customFormat="1" x14ac:dyDescent="0.25">
      <c r="A290" s="25" t="s">
        <v>651</v>
      </c>
      <c r="B290" s="32" t="s">
        <v>604</v>
      </c>
      <c r="C290" s="27" t="s">
        <v>906</v>
      </c>
      <c r="D290" s="73" t="s">
        <v>981</v>
      </c>
      <c r="E290" s="73" t="s">
        <v>981</v>
      </c>
      <c r="F290" s="73" t="s">
        <v>981</v>
      </c>
      <c r="G290" s="174" t="s">
        <v>981</v>
      </c>
      <c r="H290" s="74" t="s">
        <v>981</v>
      </c>
      <c r="I290" s="52"/>
    </row>
    <row r="291" spans="1:9" s="229" customFormat="1" x14ac:dyDescent="0.25">
      <c r="A291" s="25" t="s">
        <v>652</v>
      </c>
      <c r="B291" s="30" t="s">
        <v>653</v>
      </c>
      <c r="C291" s="27" t="s">
        <v>906</v>
      </c>
      <c r="D291" s="73" t="s">
        <v>981</v>
      </c>
      <c r="E291" s="73" t="s">
        <v>981</v>
      </c>
      <c r="F291" s="73" t="s">
        <v>981</v>
      </c>
      <c r="G291" s="174" t="s">
        <v>981</v>
      </c>
      <c r="H291" s="74" t="s">
        <v>981</v>
      </c>
      <c r="I291" s="52"/>
    </row>
    <row r="292" spans="1:9" s="229" customFormat="1" x14ac:dyDescent="0.25">
      <c r="A292" s="25" t="s">
        <v>654</v>
      </c>
      <c r="B292" s="32" t="s">
        <v>604</v>
      </c>
      <c r="C292" s="27" t="s">
        <v>906</v>
      </c>
      <c r="D292" s="73" t="s">
        <v>981</v>
      </c>
      <c r="E292" s="73" t="s">
        <v>981</v>
      </c>
      <c r="F292" s="73" t="s">
        <v>981</v>
      </c>
      <c r="G292" s="174" t="s">
        <v>981</v>
      </c>
      <c r="H292" s="74" t="s">
        <v>981</v>
      </c>
      <c r="I292" s="52"/>
    </row>
    <row r="293" spans="1:9" s="229" customFormat="1" x14ac:dyDescent="0.25">
      <c r="A293" s="25" t="s">
        <v>655</v>
      </c>
      <c r="B293" s="30" t="s">
        <v>656</v>
      </c>
      <c r="C293" s="27" t="s">
        <v>906</v>
      </c>
      <c r="D293" s="73" t="s">
        <v>981</v>
      </c>
      <c r="E293" s="73">
        <v>1.149</v>
      </c>
      <c r="F293" s="73" t="s">
        <v>441</v>
      </c>
      <c r="G293" s="174" t="s">
        <v>441</v>
      </c>
      <c r="H293" s="74" t="s">
        <v>981</v>
      </c>
      <c r="I293" s="52"/>
    </row>
    <row r="294" spans="1:9" s="229" customFormat="1" x14ac:dyDescent="0.25">
      <c r="A294" s="25" t="s">
        <v>657</v>
      </c>
      <c r="B294" s="32" t="s">
        <v>604</v>
      </c>
      <c r="C294" s="27" t="s">
        <v>906</v>
      </c>
      <c r="D294" s="73" t="s">
        <v>981</v>
      </c>
      <c r="E294" s="73">
        <v>0</v>
      </c>
      <c r="F294" s="73" t="s">
        <v>441</v>
      </c>
      <c r="G294" s="174">
        <v>0</v>
      </c>
      <c r="H294" s="74" t="s">
        <v>981</v>
      </c>
      <c r="I294" s="52"/>
    </row>
    <row r="295" spans="1:9" s="229" customFormat="1" x14ac:dyDescent="0.25">
      <c r="A295" s="25" t="s">
        <v>658</v>
      </c>
      <c r="B295" s="30" t="s">
        <v>659</v>
      </c>
      <c r="C295" s="27" t="s">
        <v>906</v>
      </c>
      <c r="D295" s="73" t="s">
        <v>981</v>
      </c>
      <c r="E295" s="73">
        <v>5.37</v>
      </c>
      <c r="F295" s="73" t="s">
        <v>441</v>
      </c>
      <c r="G295" s="174" t="s">
        <v>441</v>
      </c>
      <c r="H295" s="74" t="s">
        <v>981</v>
      </c>
      <c r="I295" s="52"/>
    </row>
    <row r="296" spans="1:9" s="229" customFormat="1" x14ac:dyDescent="0.25">
      <c r="A296" s="25" t="s">
        <v>660</v>
      </c>
      <c r="B296" s="32" t="s">
        <v>604</v>
      </c>
      <c r="C296" s="27" t="s">
        <v>906</v>
      </c>
      <c r="D296" s="73" t="s">
        <v>981</v>
      </c>
      <c r="E296" s="73">
        <v>0</v>
      </c>
      <c r="F296" s="73" t="s">
        <v>981</v>
      </c>
      <c r="G296" s="174" t="s">
        <v>981</v>
      </c>
      <c r="H296" s="74" t="s">
        <v>981</v>
      </c>
      <c r="I296" s="52"/>
    </row>
    <row r="297" spans="1:9" s="229" customFormat="1" x14ac:dyDescent="0.25">
      <c r="A297" s="25" t="s">
        <v>661</v>
      </c>
      <c r="B297" s="30" t="s">
        <v>662</v>
      </c>
      <c r="C297" s="27" t="s">
        <v>906</v>
      </c>
      <c r="D297" s="73" t="s">
        <v>981</v>
      </c>
      <c r="E297" s="73" t="s">
        <v>981</v>
      </c>
      <c r="F297" s="73" t="s">
        <v>981</v>
      </c>
      <c r="G297" s="174" t="s">
        <v>981</v>
      </c>
      <c r="H297" s="74" t="s">
        <v>981</v>
      </c>
      <c r="I297" s="52"/>
    </row>
    <row r="298" spans="1:9" s="229" customFormat="1" x14ac:dyDescent="0.25">
      <c r="A298" s="25" t="s">
        <v>663</v>
      </c>
      <c r="B298" s="32" t="s">
        <v>604</v>
      </c>
      <c r="C298" s="27" t="s">
        <v>906</v>
      </c>
      <c r="D298" s="73" t="s">
        <v>981</v>
      </c>
      <c r="E298" s="73" t="s">
        <v>981</v>
      </c>
      <c r="F298" s="73" t="s">
        <v>981</v>
      </c>
      <c r="G298" s="174" t="s">
        <v>981</v>
      </c>
      <c r="H298" s="74" t="s">
        <v>981</v>
      </c>
      <c r="I298" s="52"/>
    </row>
    <row r="299" spans="1:9" s="229" customFormat="1" ht="31.5" x14ac:dyDescent="0.25">
      <c r="A299" s="25" t="s">
        <v>664</v>
      </c>
      <c r="B299" s="30" t="s">
        <v>665</v>
      </c>
      <c r="C299" s="27" t="s">
        <v>906</v>
      </c>
      <c r="D299" s="73" t="s">
        <v>981</v>
      </c>
      <c r="E299" s="73" t="s">
        <v>981</v>
      </c>
      <c r="F299" s="73" t="s">
        <v>981</v>
      </c>
      <c r="G299" s="174" t="s">
        <v>981</v>
      </c>
      <c r="H299" s="74" t="s">
        <v>981</v>
      </c>
      <c r="I299" s="52"/>
    </row>
    <row r="300" spans="1:9" s="229" customFormat="1" x14ac:dyDescent="0.25">
      <c r="A300" s="25" t="s">
        <v>666</v>
      </c>
      <c r="B300" s="32" t="s">
        <v>604</v>
      </c>
      <c r="C300" s="27" t="s">
        <v>906</v>
      </c>
      <c r="D300" s="73" t="s">
        <v>981</v>
      </c>
      <c r="E300" s="73" t="s">
        <v>981</v>
      </c>
      <c r="F300" s="73" t="s">
        <v>981</v>
      </c>
      <c r="G300" s="174" t="s">
        <v>981</v>
      </c>
      <c r="H300" s="74" t="s">
        <v>981</v>
      </c>
      <c r="I300" s="52"/>
    </row>
    <row r="301" spans="1:9" s="229" customFormat="1" x14ac:dyDescent="0.25">
      <c r="A301" s="25" t="s">
        <v>667</v>
      </c>
      <c r="B301" s="30" t="s">
        <v>668</v>
      </c>
      <c r="C301" s="27" t="s">
        <v>906</v>
      </c>
      <c r="D301" s="73" t="s">
        <v>981</v>
      </c>
      <c r="E301" s="73">
        <v>0.99</v>
      </c>
      <c r="F301" s="73" t="s">
        <v>441</v>
      </c>
      <c r="G301" s="174" t="s">
        <v>441</v>
      </c>
      <c r="H301" s="74" t="s">
        <v>981</v>
      </c>
      <c r="I301" s="52"/>
    </row>
    <row r="302" spans="1:9" s="229" customFormat="1" x14ac:dyDescent="0.25">
      <c r="A302" s="25" t="s">
        <v>669</v>
      </c>
      <c r="B302" s="32" t="s">
        <v>604</v>
      </c>
      <c r="C302" s="27" t="s">
        <v>906</v>
      </c>
      <c r="D302" s="73" t="s">
        <v>981</v>
      </c>
      <c r="E302" s="73">
        <v>0</v>
      </c>
      <c r="F302" s="73" t="s">
        <v>441</v>
      </c>
      <c r="G302" s="174">
        <v>0</v>
      </c>
      <c r="H302" s="74" t="s">
        <v>981</v>
      </c>
      <c r="I302" s="52"/>
    </row>
    <row r="303" spans="1:9" s="229" customFormat="1" ht="31.5" x14ac:dyDescent="0.25">
      <c r="A303" s="25" t="s">
        <v>670</v>
      </c>
      <c r="B303" s="31" t="s">
        <v>671</v>
      </c>
      <c r="C303" s="27" t="s">
        <v>8</v>
      </c>
      <c r="D303" s="73">
        <v>100</v>
      </c>
      <c r="E303" s="73">
        <v>95.7</v>
      </c>
      <c r="F303" s="73">
        <f t="shared" ref="F303:F309" si="18">E303-D303</f>
        <v>-4.2999999999999972</v>
      </c>
      <c r="G303" s="174">
        <f t="shared" ref="G303:G309" si="19">F303/D303*100</f>
        <v>-4.2999999999999972</v>
      </c>
      <c r="H303" s="74" t="s">
        <v>981</v>
      </c>
      <c r="I303" s="52"/>
    </row>
    <row r="304" spans="1:9" s="229" customFormat="1" x14ac:dyDescent="0.25">
      <c r="A304" s="25" t="s">
        <v>672</v>
      </c>
      <c r="B304" s="30" t="s">
        <v>673</v>
      </c>
      <c r="C304" s="27" t="s">
        <v>8</v>
      </c>
      <c r="D304" s="73" t="s">
        <v>981</v>
      </c>
      <c r="E304" s="73" t="s">
        <v>981</v>
      </c>
      <c r="F304" s="73" t="s">
        <v>981</v>
      </c>
      <c r="G304" s="174" t="s">
        <v>981</v>
      </c>
      <c r="H304" s="74" t="s">
        <v>981</v>
      </c>
      <c r="I304" s="52"/>
    </row>
    <row r="305" spans="1:9" s="229" customFormat="1" ht="31.5" x14ac:dyDescent="0.25">
      <c r="A305" s="25" t="s">
        <v>674</v>
      </c>
      <c r="B305" s="30" t="s">
        <v>675</v>
      </c>
      <c r="C305" s="27" t="s">
        <v>8</v>
      </c>
      <c r="D305" s="73" t="s">
        <v>981</v>
      </c>
      <c r="E305" s="73" t="s">
        <v>981</v>
      </c>
      <c r="F305" s="73" t="s">
        <v>981</v>
      </c>
      <c r="G305" s="174" t="s">
        <v>981</v>
      </c>
      <c r="H305" s="74" t="s">
        <v>981</v>
      </c>
      <c r="I305" s="52"/>
    </row>
    <row r="306" spans="1:9" s="229" customFormat="1" ht="31.5" x14ac:dyDescent="0.25">
      <c r="A306" s="25" t="s">
        <v>676</v>
      </c>
      <c r="B306" s="30" t="s">
        <v>677</v>
      </c>
      <c r="C306" s="27" t="s">
        <v>8</v>
      </c>
      <c r="D306" s="73" t="s">
        <v>981</v>
      </c>
      <c r="E306" s="73" t="s">
        <v>981</v>
      </c>
      <c r="F306" s="73" t="s">
        <v>981</v>
      </c>
      <c r="G306" s="174" t="s">
        <v>981</v>
      </c>
      <c r="H306" s="74" t="s">
        <v>981</v>
      </c>
      <c r="I306" s="52"/>
    </row>
    <row r="307" spans="1:9" s="229" customFormat="1" ht="31.5" x14ac:dyDescent="0.25">
      <c r="A307" s="25" t="s">
        <v>678</v>
      </c>
      <c r="B307" s="30" t="s">
        <v>679</v>
      </c>
      <c r="C307" s="27" t="s">
        <v>8</v>
      </c>
      <c r="D307" s="73" t="s">
        <v>981</v>
      </c>
      <c r="E307" s="73" t="s">
        <v>981</v>
      </c>
      <c r="F307" s="73" t="s">
        <v>981</v>
      </c>
      <c r="G307" s="174" t="s">
        <v>981</v>
      </c>
      <c r="H307" s="74" t="s">
        <v>981</v>
      </c>
      <c r="I307" s="52"/>
    </row>
    <row r="308" spans="1:9" s="229" customFormat="1" x14ac:dyDescent="0.25">
      <c r="A308" s="25" t="s">
        <v>680</v>
      </c>
      <c r="B308" s="29" t="s">
        <v>681</v>
      </c>
      <c r="C308" s="27" t="s">
        <v>8</v>
      </c>
      <c r="D308" s="73" t="s">
        <v>981</v>
      </c>
      <c r="E308" s="73" t="s">
        <v>981</v>
      </c>
      <c r="F308" s="73" t="s">
        <v>981</v>
      </c>
      <c r="G308" s="174" t="s">
        <v>981</v>
      </c>
      <c r="H308" s="74" t="s">
        <v>981</v>
      </c>
      <c r="I308" s="52"/>
    </row>
    <row r="309" spans="1:9" s="229" customFormat="1" x14ac:dyDescent="0.25">
      <c r="A309" s="25" t="s">
        <v>682</v>
      </c>
      <c r="B309" s="29" t="s">
        <v>683</v>
      </c>
      <c r="C309" s="27" t="s">
        <v>8</v>
      </c>
      <c r="D309" s="73">
        <v>100</v>
      </c>
      <c r="E309" s="73">
        <v>93.6</v>
      </c>
      <c r="F309" s="73">
        <f t="shared" si="18"/>
        <v>-6.4000000000000057</v>
      </c>
      <c r="G309" s="174">
        <f t="shared" si="19"/>
        <v>-6.4000000000000057</v>
      </c>
      <c r="H309" s="74" t="s">
        <v>981</v>
      </c>
      <c r="I309" s="52"/>
    </row>
    <row r="310" spans="1:9" s="229" customFormat="1" x14ac:dyDescent="0.25">
      <c r="A310" s="25" t="s">
        <v>684</v>
      </c>
      <c r="B310" s="29" t="s">
        <v>685</v>
      </c>
      <c r="C310" s="27" t="s">
        <v>8</v>
      </c>
      <c r="D310" s="73" t="s">
        <v>981</v>
      </c>
      <c r="E310" s="73" t="s">
        <v>981</v>
      </c>
      <c r="F310" s="73" t="s">
        <v>981</v>
      </c>
      <c r="G310" s="174" t="s">
        <v>981</v>
      </c>
      <c r="H310" s="74" t="s">
        <v>981</v>
      </c>
      <c r="I310" s="52"/>
    </row>
    <row r="311" spans="1:9" s="229" customFormat="1" x14ac:dyDescent="0.25">
      <c r="A311" s="25" t="s">
        <v>686</v>
      </c>
      <c r="B311" s="29" t="s">
        <v>687</v>
      </c>
      <c r="C311" s="27" t="s">
        <v>8</v>
      </c>
      <c r="D311" s="73"/>
      <c r="E311" s="73" t="s">
        <v>981</v>
      </c>
      <c r="F311" s="73" t="s">
        <v>981</v>
      </c>
      <c r="G311" s="174" t="s">
        <v>981</v>
      </c>
      <c r="H311" s="74" t="s">
        <v>981</v>
      </c>
      <c r="I311" s="52"/>
    </row>
    <row r="312" spans="1:9" s="229" customFormat="1" x14ac:dyDescent="0.25">
      <c r="A312" s="25" t="s">
        <v>688</v>
      </c>
      <c r="B312" s="29" t="s">
        <v>689</v>
      </c>
      <c r="C312" s="27" t="s">
        <v>8</v>
      </c>
      <c r="D312" s="73" t="s">
        <v>981</v>
      </c>
      <c r="E312" s="73" t="s">
        <v>981</v>
      </c>
      <c r="F312" s="75" t="s">
        <v>981</v>
      </c>
      <c r="G312" s="176" t="s">
        <v>981</v>
      </c>
      <c r="H312" s="76" t="s">
        <v>981</v>
      </c>
      <c r="I312" s="52"/>
    </row>
    <row r="313" spans="1:9" s="229" customFormat="1" ht="31.5" x14ac:dyDescent="0.25">
      <c r="A313" s="25" t="s">
        <v>690</v>
      </c>
      <c r="B313" s="30" t="s">
        <v>691</v>
      </c>
      <c r="C313" s="27" t="s">
        <v>8</v>
      </c>
      <c r="D313" s="73" t="s">
        <v>981</v>
      </c>
      <c r="E313" s="73" t="s">
        <v>981</v>
      </c>
      <c r="F313" s="75" t="s">
        <v>981</v>
      </c>
      <c r="G313" s="176" t="s">
        <v>981</v>
      </c>
      <c r="H313" s="76" t="s">
        <v>981</v>
      </c>
      <c r="I313" s="52"/>
    </row>
    <row r="314" spans="1:9" s="229" customFormat="1" x14ac:dyDescent="0.25">
      <c r="A314" s="25" t="s">
        <v>692</v>
      </c>
      <c r="B314" s="42" t="s">
        <v>185</v>
      </c>
      <c r="C314" s="27" t="s">
        <v>8</v>
      </c>
      <c r="D314" s="73" t="s">
        <v>981</v>
      </c>
      <c r="E314" s="73" t="s">
        <v>981</v>
      </c>
      <c r="F314" s="73" t="s">
        <v>981</v>
      </c>
      <c r="G314" s="174" t="s">
        <v>981</v>
      </c>
      <c r="H314" s="74" t="s">
        <v>981</v>
      </c>
      <c r="I314" s="52"/>
    </row>
    <row r="315" spans="1:9" s="229" customFormat="1" ht="16.5" thickBot="1" x14ac:dyDescent="0.3">
      <c r="A315" s="213" t="s">
        <v>693</v>
      </c>
      <c r="B315" s="43" t="s">
        <v>186</v>
      </c>
      <c r="C315" s="37" t="s">
        <v>8</v>
      </c>
      <c r="D315" s="73" t="s">
        <v>981</v>
      </c>
      <c r="E315" s="77" t="s">
        <v>981</v>
      </c>
      <c r="F315" s="77" t="s">
        <v>981</v>
      </c>
      <c r="G315" s="175" t="s">
        <v>981</v>
      </c>
      <c r="H315" s="141" t="s">
        <v>981</v>
      </c>
      <c r="I315" s="52"/>
    </row>
    <row r="316" spans="1:9" s="229" customFormat="1" ht="19.5" thickBot="1" x14ac:dyDescent="0.3">
      <c r="A316" s="437" t="s">
        <v>694</v>
      </c>
      <c r="B316" s="438"/>
      <c r="C316" s="438"/>
      <c r="D316" s="438"/>
      <c r="E316" s="438"/>
      <c r="F316" s="438"/>
      <c r="G316" s="438"/>
      <c r="H316" s="439"/>
      <c r="I316" s="52"/>
    </row>
    <row r="317" spans="1:9" s="52" customFormat="1" x14ac:dyDescent="0.25">
      <c r="A317" s="198" t="s">
        <v>695</v>
      </c>
      <c r="B317" s="41" t="s">
        <v>696</v>
      </c>
      <c r="C317" s="38" t="s">
        <v>441</v>
      </c>
      <c r="D317" s="78" t="s">
        <v>697</v>
      </c>
      <c r="E317" s="78" t="s">
        <v>697</v>
      </c>
      <c r="F317" s="78" t="s">
        <v>697</v>
      </c>
      <c r="G317" s="78" t="s">
        <v>697</v>
      </c>
      <c r="H317" s="79" t="s">
        <v>697</v>
      </c>
    </row>
    <row r="318" spans="1:9" s="52" customFormat="1" x14ac:dyDescent="0.25">
      <c r="A318" s="25" t="s">
        <v>698</v>
      </c>
      <c r="B318" s="31" t="s">
        <v>699</v>
      </c>
      <c r="C318" s="27" t="s">
        <v>1</v>
      </c>
      <c r="D318" s="72" t="s">
        <v>981</v>
      </c>
      <c r="E318" s="73" t="s">
        <v>981</v>
      </c>
      <c r="F318" s="73" t="s">
        <v>981</v>
      </c>
      <c r="G318" s="73" t="s">
        <v>981</v>
      </c>
      <c r="H318" s="74" t="s">
        <v>981</v>
      </c>
    </row>
    <row r="319" spans="1:9" s="52" customFormat="1" x14ac:dyDescent="0.25">
      <c r="A319" s="25" t="s">
        <v>700</v>
      </c>
      <c r="B319" s="31" t="s">
        <v>701</v>
      </c>
      <c r="C319" s="27" t="s">
        <v>702</v>
      </c>
      <c r="D319" s="72" t="s">
        <v>981</v>
      </c>
      <c r="E319" s="73" t="s">
        <v>981</v>
      </c>
      <c r="F319" s="73" t="s">
        <v>981</v>
      </c>
      <c r="G319" s="73" t="s">
        <v>981</v>
      </c>
      <c r="H319" s="74" t="s">
        <v>981</v>
      </c>
    </row>
    <row r="320" spans="1:9" s="52" customFormat="1" x14ac:dyDescent="0.25">
      <c r="A320" s="25" t="s">
        <v>703</v>
      </c>
      <c r="B320" s="31" t="s">
        <v>704</v>
      </c>
      <c r="C320" s="27" t="s">
        <v>1</v>
      </c>
      <c r="D320" s="72" t="s">
        <v>981</v>
      </c>
      <c r="E320" s="73" t="s">
        <v>981</v>
      </c>
      <c r="F320" s="73" t="s">
        <v>981</v>
      </c>
      <c r="G320" s="73" t="s">
        <v>981</v>
      </c>
      <c r="H320" s="74" t="s">
        <v>981</v>
      </c>
    </row>
    <row r="321" spans="1:8" s="52" customFormat="1" x14ac:dyDescent="0.25">
      <c r="A321" s="25" t="s">
        <v>705</v>
      </c>
      <c r="B321" s="31" t="s">
        <v>706</v>
      </c>
      <c r="C321" s="27" t="s">
        <v>702</v>
      </c>
      <c r="D321" s="72" t="s">
        <v>981</v>
      </c>
      <c r="E321" s="73" t="s">
        <v>981</v>
      </c>
      <c r="F321" s="73" t="s">
        <v>981</v>
      </c>
      <c r="G321" s="73" t="s">
        <v>981</v>
      </c>
      <c r="H321" s="74" t="s">
        <v>981</v>
      </c>
    </row>
    <row r="322" spans="1:8" s="52" customFormat="1" x14ac:dyDescent="0.25">
      <c r="A322" s="25" t="s">
        <v>707</v>
      </c>
      <c r="B322" s="31" t="s">
        <v>708</v>
      </c>
      <c r="C322" s="27" t="s">
        <v>709</v>
      </c>
      <c r="D322" s="72" t="s">
        <v>981</v>
      </c>
      <c r="E322" s="73" t="s">
        <v>981</v>
      </c>
      <c r="F322" s="73" t="s">
        <v>981</v>
      </c>
      <c r="G322" s="73" t="s">
        <v>981</v>
      </c>
      <c r="H322" s="74" t="s">
        <v>981</v>
      </c>
    </row>
    <row r="323" spans="1:8" s="52" customFormat="1" x14ac:dyDescent="0.25">
      <c r="A323" s="25" t="s">
        <v>710</v>
      </c>
      <c r="B323" s="31" t="s">
        <v>711</v>
      </c>
      <c r="C323" s="27" t="s">
        <v>441</v>
      </c>
      <c r="D323" s="73" t="s">
        <v>697</v>
      </c>
      <c r="E323" s="73" t="s">
        <v>697</v>
      </c>
      <c r="F323" s="73" t="s">
        <v>697</v>
      </c>
      <c r="G323" s="73" t="s">
        <v>697</v>
      </c>
      <c r="H323" s="74" t="s">
        <v>697</v>
      </c>
    </row>
    <row r="324" spans="1:8" s="52" customFormat="1" x14ac:dyDescent="0.25">
      <c r="A324" s="25" t="s">
        <v>712</v>
      </c>
      <c r="B324" s="30" t="s">
        <v>713</v>
      </c>
      <c r="C324" s="27" t="s">
        <v>709</v>
      </c>
      <c r="D324" s="72" t="s">
        <v>981</v>
      </c>
      <c r="E324" s="73" t="s">
        <v>981</v>
      </c>
      <c r="F324" s="73" t="s">
        <v>981</v>
      </c>
      <c r="G324" s="73" t="s">
        <v>981</v>
      </c>
      <c r="H324" s="74" t="s">
        <v>981</v>
      </c>
    </row>
    <row r="325" spans="1:8" s="52" customFormat="1" x14ac:dyDescent="0.25">
      <c r="A325" s="25" t="s">
        <v>714</v>
      </c>
      <c r="B325" s="30" t="s">
        <v>715</v>
      </c>
      <c r="C325" s="27" t="s">
        <v>716</v>
      </c>
      <c r="D325" s="72" t="s">
        <v>981</v>
      </c>
      <c r="E325" s="73" t="s">
        <v>981</v>
      </c>
      <c r="F325" s="73" t="s">
        <v>981</v>
      </c>
      <c r="G325" s="73" t="s">
        <v>981</v>
      </c>
      <c r="H325" s="74" t="s">
        <v>981</v>
      </c>
    </row>
    <row r="326" spans="1:8" s="52" customFormat="1" x14ac:dyDescent="0.25">
      <c r="A326" s="25" t="s">
        <v>717</v>
      </c>
      <c r="B326" s="31" t="s">
        <v>718</v>
      </c>
      <c r="C326" s="27" t="s">
        <v>441</v>
      </c>
      <c r="D326" s="73" t="s">
        <v>697</v>
      </c>
      <c r="E326" s="73" t="s">
        <v>697</v>
      </c>
      <c r="F326" s="73" t="s">
        <v>697</v>
      </c>
      <c r="G326" s="73" t="s">
        <v>697</v>
      </c>
      <c r="H326" s="74" t="s">
        <v>697</v>
      </c>
    </row>
    <row r="327" spans="1:8" s="52" customFormat="1" x14ac:dyDescent="0.25">
      <c r="A327" s="25" t="s">
        <v>719</v>
      </c>
      <c r="B327" s="30" t="s">
        <v>713</v>
      </c>
      <c r="C327" s="27" t="s">
        <v>709</v>
      </c>
      <c r="D327" s="72" t="s">
        <v>981</v>
      </c>
      <c r="E327" s="73" t="s">
        <v>981</v>
      </c>
      <c r="F327" s="73" t="s">
        <v>981</v>
      </c>
      <c r="G327" s="73" t="s">
        <v>981</v>
      </c>
      <c r="H327" s="74" t="s">
        <v>981</v>
      </c>
    </row>
    <row r="328" spans="1:8" s="52" customFormat="1" x14ac:dyDescent="0.25">
      <c r="A328" s="25" t="s">
        <v>720</v>
      </c>
      <c r="B328" s="30" t="s">
        <v>721</v>
      </c>
      <c r="C328" s="27" t="s">
        <v>1</v>
      </c>
      <c r="D328" s="72" t="s">
        <v>981</v>
      </c>
      <c r="E328" s="73" t="s">
        <v>981</v>
      </c>
      <c r="F328" s="73" t="s">
        <v>981</v>
      </c>
      <c r="G328" s="73" t="s">
        <v>981</v>
      </c>
      <c r="H328" s="74" t="s">
        <v>981</v>
      </c>
    </row>
    <row r="329" spans="1:8" s="52" customFormat="1" x14ac:dyDescent="0.25">
      <c r="A329" s="25" t="s">
        <v>722</v>
      </c>
      <c r="B329" s="30" t="s">
        <v>715</v>
      </c>
      <c r="C329" s="27" t="s">
        <v>716</v>
      </c>
      <c r="D329" s="72" t="s">
        <v>981</v>
      </c>
      <c r="E329" s="73" t="s">
        <v>981</v>
      </c>
      <c r="F329" s="73" t="s">
        <v>981</v>
      </c>
      <c r="G329" s="73" t="s">
        <v>981</v>
      </c>
      <c r="H329" s="74" t="s">
        <v>981</v>
      </c>
    </row>
    <row r="330" spans="1:8" s="52" customFormat="1" x14ac:dyDescent="0.25">
      <c r="A330" s="25" t="s">
        <v>723</v>
      </c>
      <c r="B330" s="31" t="s">
        <v>724</v>
      </c>
      <c r="C330" s="27" t="s">
        <v>441</v>
      </c>
      <c r="D330" s="73" t="s">
        <v>697</v>
      </c>
      <c r="E330" s="73" t="s">
        <v>697</v>
      </c>
      <c r="F330" s="73" t="s">
        <v>697</v>
      </c>
      <c r="G330" s="73" t="s">
        <v>697</v>
      </c>
      <c r="H330" s="74" t="s">
        <v>697</v>
      </c>
    </row>
    <row r="331" spans="1:8" s="52" customFormat="1" x14ac:dyDescent="0.25">
      <c r="A331" s="25" t="s">
        <v>725</v>
      </c>
      <c r="B331" s="30" t="s">
        <v>713</v>
      </c>
      <c r="C331" s="27" t="s">
        <v>709</v>
      </c>
      <c r="D331" s="72" t="s">
        <v>981</v>
      </c>
      <c r="E331" s="73" t="s">
        <v>981</v>
      </c>
      <c r="F331" s="73" t="s">
        <v>981</v>
      </c>
      <c r="G331" s="73" t="s">
        <v>981</v>
      </c>
      <c r="H331" s="74" t="s">
        <v>981</v>
      </c>
    </row>
    <row r="332" spans="1:8" s="52" customFormat="1" x14ac:dyDescent="0.25">
      <c r="A332" s="25" t="s">
        <v>726</v>
      </c>
      <c r="B332" s="30" t="s">
        <v>715</v>
      </c>
      <c r="C332" s="27" t="s">
        <v>716</v>
      </c>
      <c r="D332" s="72" t="s">
        <v>981</v>
      </c>
      <c r="E332" s="73" t="s">
        <v>981</v>
      </c>
      <c r="F332" s="73" t="s">
        <v>981</v>
      </c>
      <c r="G332" s="73" t="s">
        <v>981</v>
      </c>
      <c r="H332" s="74" t="s">
        <v>981</v>
      </c>
    </row>
    <row r="333" spans="1:8" s="52" customFormat="1" x14ac:dyDescent="0.25">
      <c r="A333" s="25" t="s">
        <v>727</v>
      </c>
      <c r="B333" s="31" t="s">
        <v>728</v>
      </c>
      <c r="C333" s="27" t="s">
        <v>441</v>
      </c>
      <c r="D333" s="73" t="s">
        <v>697</v>
      </c>
      <c r="E333" s="73" t="s">
        <v>697</v>
      </c>
      <c r="F333" s="73" t="s">
        <v>697</v>
      </c>
      <c r="G333" s="73" t="s">
        <v>697</v>
      </c>
      <c r="H333" s="74" t="s">
        <v>697</v>
      </c>
    </row>
    <row r="334" spans="1:8" s="52" customFormat="1" x14ac:dyDescent="0.25">
      <c r="A334" s="25" t="s">
        <v>729</v>
      </c>
      <c r="B334" s="30" t="s">
        <v>713</v>
      </c>
      <c r="C334" s="27" t="s">
        <v>709</v>
      </c>
      <c r="D334" s="72" t="s">
        <v>981</v>
      </c>
      <c r="E334" s="73" t="s">
        <v>981</v>
      </c>
      <c r="F334" s="73" t="s">
        <v>981</v>
      </c>
      <c r="G334" s="73" t="s">
        <v>981</v>
      </c>
      <c r="H334" s="74" t="s">
        <v>981</v>
      </c>
    </row>
    <row r="335" spans="1:8" s="52" customFormat="1" x14ac:dyDescent="0.25">
      <c r="A335" s="25" t="s">
        <v>730</v>
      </c>
      <c r="B335" s="30" t="s">
        <v>721</v>
      </c>
      <c r="C335" s="27" t="s">
        <v>1</v>
      </c>
      <c r="D335" s="72" t="s">
        <v>981</v>
      </c>
      <c r="E335" s="73" t="s">
        <v>981</v>
      </c>
      <c r="F335" s="73" t="s">
        <v>981</v>
      </c>
      <c r="G335" s="73" t="s">
        <v>981</v>
      </c>
      <c r="H335" s="74" t="s">
        <v>981</v>
      </c>
    </row>
    <row r="336" spans="1:8" s="52" customFormat="1" x14ac:dyDescent="0.25">
      <c r="A336" s="25" t="s">
        <v>731</v>
      </c>
      <c r="B336" s="30" t="s">
        <v>715</v>
      </c>
      <c r="C336" s="27" t="s">
        <v>716</v>
      </c>
      <c r="D336" s="72" t="s">
        <v>981</v>
      </c>
      <c r="E336" s="73" t="s">
        <v>981</v>
      </c>
      <c r="F336" s="73" t="s">
        <v>981</v>
      </c>
      <c r="G336" s="73" t="s">
        <v>981</v>
      </c>
      <c r="H336" s="74" t="s">
        <v>981</v>
      </c>
    </row>
    <row r="337" spans="1:8" s="52" customFormat="1" x14ac:dyDescent="0.25">
      <c r="A337" s="198" t="s">
        <v>732</v>
      </c>
      <c r="B337" s="41" t="s">
        <v>733</v>
      </c>
      <c r="C337" s="38" t="s">
        <v>441</v>
      </c>
      <c r="D337" s="73" t="s">
        <v>697</v>
      </c>
      <c r="E337" s="73" t="s">
        <v>697</v>
      </c>
      <c r="F337" s="78" t="s">
        <v>697</v>
      </c>
      <c r="G337" s="78" t="s">
        <v>697</v>
      </c>
      <c r="H337" s="79" t="s">
        <v>697</v>
      </c>
    </row>
    <row r="338" spans="1:8" s="52" customFormat="1" x14ac:dyDescent="0.25">
      <c r="A338" s="25" t="s">
        <v>734</v>
      </c>
      <c r="B338" s="31" t="s">
        <v>735</v>
      </c>
      <c r="C338" s="27" t="s">
        <v>709</v>
      </c>
      <c r="D338" s="72">
        <v>107.1</v>
      </c>
      <c r="E338" s="73">
        <v>76.355000000000004</v>
      </c>
      <c r="F338" s="73">
        <f t="shared" ref="F338:F365" si="20">E338-D338</f>
        <v>-30.74499999999999</v>
      </c>
      <c r="G338" s="174">
        <f t="shared" ref="G338:G365" si="21">F338/D338*100</f>
        <v>-28.70681605975723</v>
      </c>
      <c r="H338" s="74" t="s">
        <v>981</v>
      </c>
    </row>
    <row r="339" spans="1:8" s="52" customFormat="1" ht="31.5" x14ac:dyDescent="0.25">
      <c r="A339" s="25" t="s">
        <v>736</v>
      </c>
      <c r="B339" s="30" t="s">
        <v>737</v>
      </c>
      <c r="C339" s="27" t="s">
        <v>709</v>
      </c>
      <c r="D339" s="72" t="s">
        <v>981</v>
      </c>
      <c r="E339" s="73" t="s">
        <v>981</v>
      </c>
      <c r="F339" s="73" t="s">
        <v>981</v>
      </c>
      <c r="G339" s="174" t="s">
        <v>981</v>
      </c>
      <c r="H339" s="74" t="s">
        <v>981</v>
      </c>
    </row>
    <row r="340" spans="1:8" s="52" customFormat="1" x14ac:dyDescent="0.25">
      <c r="A340" s="25" t="s">
        <v>738</v>
      </c>
      <c r="B340" s="42" t="s">
        <v>739</v>
      </c>
      <c r="C340" s="27" t="s">
        <v>709</v>
      </c>
      <c r="D340" s="72" t="s">
        <v>981</v>
      </c>
      <c r="E340" s="73" t="s">
        <v>981</v>
      </c>
      <c r="F340" s="73" t="s">
        <v>981</v>
      </c>
      <c r="G340" s="174" t="s">
        <v>981</v>
      </c>
      <c r="H340" s="74" t="s">
        <v>981</v>
      </c>
    </row>
    <row r="341" spans="1:8" s="52" customFormat="1" x14ac:dyDescent="0.25">
      <c r="A341" s="25" t="s">
        <v>740</v>
      </c>
      <c r="B341" s="42" t="s">
        <v>741</v>
      </c>
      <c r="C341" s="27" t="s">
        <v>709</v>
      </c>
      <c r="D341" s="72">
        <v>107.1</v>
      </c>
      <c r="E341" s="73">
        <v>76.355000000000004</v>
      </c>
      <c r="F341" s="73">
        <f t="shared" si="20"/>
        <v>-30.74499999999999</v>
      </c>
      <c r="G341" s="174">
        <f t="shared" si="21"/>
        <v>-28.70681605975723</v>
      </c>
      <c r="H341" s="74" t="s">
        <v>981</v>
      </c>
    </row>
    <row r="342" spans="1:8" s="52" customFormat="1" x14ac:dyDescent="0.25">
      <c r="A342" s="25" t="s">
        <v>742</v>
      </c>
      <c r="B342" s="31" t="s">
        <v>743</v>
      </c>
      <c r="C342" s="27" t="s">
        <v>709</v>
      </c>
      <c r="D342" s="72">
        <v>20.100000000000001</v>
      </c>
      <c r="E342" s="73">
        <v>13.193</v>
      </c>
      <c r="F342" s="73">
        <f t="shared" si="20"/>
        <v>-6.9070000000000018</v>
      </c>
      <c r="G342" s="174">
        <f t="shared" si="21"/>
        <v>-34.363184079601993</v>
      </c>
      <c r="H342" s="74" t="s">
        <v>981</v>
      </c>
    </row>
    <row r="343" spans="1:8" s="52" customFormat="1" x14ac:dyDescent="0.25">
      <c r="A343" s="25" t="s">
        <v>744</v>
      </c>
      <c r="B343" s="31" t="s">
        <v>1147</v>
      </c>
      <c r="C343" s="27" t="s">
        <v>1</v>
      </c>
      <c r="D343" s="72">
        <v>18.73</v>
      </c>
      <c r="E343" s="73">
        <v>18.73</v>
      </c>
      <c r="F343" s="73">
        <f t="shared" si="20"/>
        <v>0</v>
      </c>
      <c r="G343" s="174">
        <f t="shared" si="21"/>
        <v>0</v>
      </c>
      <c r="H343" s="74" t="s">
        <v>981</v>
      </c>
    </row>
    <row r="344" spans="1:8" s="52" customFormat="1" ht="31.5" x14ac:dyDescent="0.25">
      <c r="A344" s="25" t="s">
        <v>745</v>
      </c>
      <c r="B344" s="30" t="s">
        <v>746</v>
      </c>
      <c r="C344" s="27" t="s">
        <v>1</v>
      </c>
      <c r="D344" s="72" t="s">
        <v>981</v>
      </c>
      <c r="E344" s="73" t="s">
        <v>981</v>
      </c>
      <c r="F344" s="73" t="s">
        <v>981</v>
      </c>
      <c r="G344" s="174" t="s">
        <v>981</v>
      </c>
      <c r="H344" s="74" t="s">
        <v>981</v>
      </c>
    </row>
    <row r="345" spans="1:8" s="52" customFormat="1" x14ac:dyDescent="0.25">
      <c r="A345" s="25" t="s">
        <v>747</v>
      </c>
      <c r="B345" s="42" t="s">
        <v>739</v>
      </c>
      <c r="C345" s="27" t="s">
        <v>1</v>
      </c>
      <c r="D345" s="72" t="s">
        <v>981</v>
      </c>
      <c r="E345" s="73" t="s">
        <v>981</v>
      </c>
      <c r="F345" s="73" t="s">
        <v>981</v>
      </c>
      <c r="G345" s="174" t="s">
        <v>981</v>
      </c>
      <c r="H345" s="74" t="s">
        <v>981</v>
      </c>
    </row>
    <row r="346" spans="1:8" s="52" customFormat="1" x14ac:dyDescent="0.25">
      <c r="A346" s="25" t="s">
        <v>748</v>
      </c>
      <c r="B346" s="42" t="s">
        <v>741</v>
      </c>
      <c r="C346" s="27" t="s">
        <v>1</v>
      </c>
      <c r="D346" s="72">
        <v>18.73</v>
      </c>
      <c r="E346" s="73">
        <v>18.73</v>
      </c>
      <c r="F346" s="73">
        <f t="shared" si="20"/>
        <v>0</v>
      </c>
      <c r="G346" s="174">
        <f t="shared" si="21"/>
        <v>0</v>
      </c>
      <c r="H346" s="74" t="s">
        <v>981</v>
      </c>
    </row>
    <row r="347" spans="1:8" s="52" customFormat="1" x14ac:dyDescent="0.25">
      <c r="A347" s="25" t="s">
        <v>749</v>
      </c>
      <c r="B347" s="31" t="s">
        <v>750</v>
      </c>
      <c r="C347" s="27" t="s">
        <v>751</v>
      </c>
      <c r="D347" s="72">
        <v>2471.4259999999999</v>
      </c>
      <c r="E347" s="73">
        <v>2474.87</v>
      </c>
      <c r="F347" s="73">
        <f t="shared" si="20"/>
        <v>3.44399999999996</v>
      </c>
      <c r="G347" s="174">
        <f t="shared" si="21"/>
        <v>0.13935274614736431</v>
      </c>
      <c r="H347" s="74" t="s">
        <v>981</v>
      </c>
    </row>
    <row r="348" spans="1:8" s="52" customFormat="1" ht="31.5" x14ac:dyDescent="0.25">
      <c r="A348" s="25" t="s">
        <v>752</v>
      </c>
      <c r="B348" s="31" t="s">
        <v>753</v>
      </c>
      <c r="C348" s="27" t="s">
        <v>906</v>
      </c>
      <c r="D348" s="72">
        <v>75.000000000000014</v>
      </c>
      <c r="E348" s="73">
        <f>E27-E55</f>
        <v>56.699999999999996</v>
      </c>
      <c r="F348" s="73">
        <f t="shared" si="20"/>
        <v>-18.300000000000018</v>
      </c>
      <c r="G348" s="174">
        <f t="shared" si="21"/>
        <v>-24.40000000000002</v>
      </c>
      <c r="H348" s="74" t="s">
        <v>981</v>
      </c>
    </row>
    <row r="349" spans="1:8" s="52" customFormat="1" x14ac:dyDescent="0.25">
      <c r="A349" s="25" t="s">
        <v>754</v>
      </c>
      <c r="B349" s="39" t="s">
        <v>755</v>
      </c>
      <c r="C349" s="27" t="s">
        <v>441</v>
      </c>
      <c r="D349" s="73" t="s">
        <v>697</v>
      </c>
      <c r="E349" s="73" t="s">
        <v>697</v>
      </c>
      <c r="F349" s="73" t="s">
        <v>697</v>
      </c>
      <c r="G349" s="174" t="s">
        <v>697</v>
      </c>
      <c r="H349" s="219" t="s">
        <v>697</v>
      </c>
    </row>
    <row r="350" spans="1:8" s="52" customFormat="1" x14ac:dyDescent="0.25">
      <c r="A350" s="25" t="s">
        <v>756</v>
      </c>
      <c r="B350" s="31" t="s">
        <v>757</v>
      </c>
      <c r="C350" s="27" t="s">
        <v>709</v>
      </c>
      <c r="D350" s="72" t="s">
        <v>981</v>
      </c>
      <c r="E350" s="73" t="s">
        <v>981</v>
      </c>
      <c r="F350" s="73" t="s">
        <v>981</v>
      </c>
      <c r="G350" s="174" t="s">
        <v>981</v>
      </c>
      <c r="H350" s="219" t="s">
        <v>981</v>
      </c>
    </row>
    <row r="351" spans="1:8" s="52" customFormat="1" x14ac:dyDescent="0.25">
      <c r="A351" s="25" t="s">
        <v>758</v>
      </c>
      <c r="B351" s="31" t="s">
        <v>759</v>
      </c>
      <c r="C351" s="27" t="s">
        <v>702</v>
      </c>
      <c r="D351" s="72" t="s">
        <v>981</v>
      </c>
      <c r="E351" s="73" t="s">
        <v>981</v>
      </c>
      <c r="F351" s="73" t="s">
        <v>981</v>
      </c>
      <c r="G351" s="174" t="s">
        <v>981</v>
      </c>
      <c r="H351" s="219" t="s">
        <v>981</v>
      </c>
    </row>
    <row r="352" spans="1:8" s="52" customFormat="1" ht="47.25" x14ac:dyDescent="0.25">
      <c r="A352" s="25" t="s">
        <v>760</v>
      </c>
      <c r="B352" s="31" t="s">
        <v>761</v>
      </c>
      <c r="C352" s="27" t="s">
        <v>906</v>
      </c>
      <c r="D352" s="72" t="s">
        <v>981</v>
      </c>
      <c r="E352" s="73" t="s">
        <v>981</v>
      </c>
      <c r="F352" s="73" t="s">
        <v>981</v>
      </c>
      <c r="G352" s="174" t="s">
        <v>981</v>
      </c>
      <c r="H352" s="219" t="s">
        <v>981</v>
      </c>
    </row>
    <row r="353" spans="1:8" s="52" customFormat="1" ht="31.5" x14ac:dyDescent="0.25">
      <c r="A353" s="25" t="s">
        <v>762</v>
      </c>
      <c r="B353" s="31" t="s">
        <v>763</v>
      </c>
      <c r="C353" s="27" t="s">
        <v>906</v>
      </c>
      <c r="D353" s="72" t="s">
        <v>981</v>
      </c>
      <c r="E353" s="73" t="s">
        <v>981</v>
      </c>
      <c r="F353" s="73" t="s">
        <v>981</v>
      </c>
      <c r="G353" s="174" t="s">
        <v>981</v>
      </c>
      <c r="H353" s="219" t="s">
        <v>981</v>
      </c>
    </row>
    <row r="354" spans="1:8" s="52" customFormat="1" x14ac:dyDescent="0.25">
      <c r="A354" s="25" t="s">
        <v>764</v>
      </c>
      <c r="B354" s="39" t="s">
        <v>765</v>
      </c>
      <c r="C354" s="66" t="s">
        <v>441</v>
      </c>
      <c r="D354" s="73" t="s">
        <v>697</v>
      </c>
      <c r="E354" s="73" t="s">
        <v>697</v>
      </c>
      <c r="F354" s="73" t="s">
        <v>697</v>
      </c>
      <c r="G354" s="174" t="s">
        <v>697</v>
      </c>
      <c r="H354" s="219" t="s">
        <v>697</v>
      </c>
    </row>
    <row r="355" spans="1:8" s="52" customFormat="1" x14ac:dyDescent="0.25">
      <c r="A355" s="25" t="s">
        <v>766</v>
      </c>
      <c r="B355" s="31" t="s">
        <v>767</v>
      </c>
      <c r="C355" s="27" t="s">
        <v>1</v>
      </c>
      <c r="D355" s="72" t="s">
        <v>981</v>
      </c>
      <c r="E355" s="73" t="s">
        <v>981</v>
      </c>
      <c r="F355" s="73" t="s">
        <v>981</v>
      </c>
      <c r="G355" s="174" t="s">
        <v>981</v>
      </c>
      <c r="H355" s="219" t="s">
        <v>981</v>
      </c>
    </row>
    <row r="356" spans="1:8" s="52" customFormat="1" ht="47.25" x14ac:dyDescent="0.25">
      <c r="A356" s="25" t="s">
        <v>768</v>
      </c>
      <c r="B356" s="30" t="s">
        <v>769</v>
      </c>
      <c r="C356" s="27" t="s">
        <v>1</v>
      </c>
      <c r="D356" s="72" t="s">
        <v>981</v>
      </c>
      <c r="E356" s="73" t="s">
        <v>981</v>
      </c>
      <c r="F356" s="73" t="s">
        <v>981</v>
      </c>
      <c r="G356" s="174" t="s">
        <v>981</v>
      </c>
      <c r="H356" s="219" t="s">
        <v>981</v>
      </c>
    </row>
    <row r="357" spans="1:8" s="52" customFormat="1" ht="47.25" x14ac:dyDescent="0.25">
      <c r="A357" s="25" t="s">
        <v>770</v>
      </c>
      <c r="B357" s="30" t="s">
        <v>771</v>
      </c>
      <c r="C357" s="27" t="s">
        <v>1</v>
      </c>
      <c r="D357" s="72" t="s">
        <v>981</v>
      </c>
      <c r="E357" s="73" t="s">
        <v>981</v>
      </c>
      <c r="F357" s="73" t="s">
        <v>981</v>
      </c>
      <c r="G357" s="174" t="s">
        <v>981</v>
      </c>
      <c r="H357" s="219" t="s">
        <v>981</v>
      </c>
    </row>
    <row r="358" spans="1:8" s="52" customFormat="1" ht="31.5" x14ac:dyDescent="0.25">
      <c r="A358" s="25" t="s">
        <v>772</v>
      </c>
      <c r="B358" s="30" t="s">
        <v>773</v>
      </c>
      <c r="C358" s="27" t="s">
        <v>1</v>
      </c>
      <c r="D358" s="72" t="s">
        <v>981</v>
      </c>
      <c r="E358" s="73" t="s">
        <v>981</v>
      </c>
      <c r="F358" s="73" t="s">
        <v>981</v>
      </c>
      <c r="G358" s="174" t="s">
        <v>981</v>
      </c>
      <c r="H358" s="219" t="s">
        <v>981</v>
      </c>
    </row>
    <row r="359" spans="1:8" s="52" customFormat="1" x14ac:dyDescent="0.25">
      <c r="A359" s="25" t="s">
        <v>774</v>
      </c>
      <c r="B359" s="31" t="s">
        <v>775</v>
      </c>
      <c r="C359" s="27" t="s">
        <v>709</v>
      </c>
      <c r="D359" s="72" t="s">
        <v>981</v>
      </c>
      <c r="E359" s="73" t="s">
        <v>981</v>
      </c>
      <c r="F359" s="73" t="s">
        <v>981</v>
      </c>
      <c r="G359" s="174" t="s">
        <v>981</v>
      </c>
      <c r="H359" s="219" t="s">
        <v>981</v>
      </c>
    </row>
    <row r="360" spans="1:8" s="52" customFormat="1" ht="31.5" x14ac:dyDescent="0.25">
      <c r="A360" s="25" t="s">
        <v>776</v>
      </c>
      <c r="B360" s="30" t="s">
        <v>777</v>
      </c>
      <c r="C360" s="27" t="s">
        <v>709</v>
      </c>
      <c r="D360" s="72" t="s">
        <v>981</v>
      </c>
      <c r="E360" s="73" t="s">
        <v>981</v>
      </c>
      <c r="F360" s="73" t="s">
        <v>981</v>
      </c>
      <c r="G360" s="174" t="s">
        <v>981</v>
      </c>
      <c r="H360" s="219" t="s">
        <v>981</v>
      </c>
    </row>
    <row r="361" spans="1:8" s="52" customFormat="1" x14ac:dyDescent="0.25">
      <c r="A361" s="25" t="s">
        <v>778</v>
      </c>
      <c r="B361" s="30" t="s">
        <v>779</v>
      </c>
      <c r="C361" s="27" t="s">
        <v>709</v>
      </c>
      <c r="D361" s="72" t="s">
        <v>981</v>
      </c>
      <c r="E361" s="73" t="s">
        <v>981</v>
      </c>
      <c r="F361" s="73" t="s">
        <v>981</v>
      </c>
      <c r="G361" s="174" t="s">
        <v>981</v>
      </c>
      <c r="H361" s="219" t="s">
        <v>981</v>
      </c>
    </row>
    <row r="362" spans="1:8" s="52" customFormat="1" ht="31.5" x14ac:dyDescent="0.25">
      <c r="A362" s="25" t="s">
        <v>780</v>
      </c>
      <c r="B362" s="31" t="s">
        <v>781</v>
      </c>
      <c r="C362" s="27" t="s">
        <v>906</v>
      </c>
      <c r="D362" s="72" t="s">
        <v>981</v>
      </c>
      <c r="E362" s="73" t="s">
        <v>981</v>
      </c>
      <c r="F362" s="73" t="s">
        <v>981</v>
      </c>
      <c r="G362" s="174" t="s">
        <v>981</v>
      </c>
      <c r="H362" s="219" t="s">
        <v>981</v>
      </c>
    </row>
    <row r="363" spans="1:8" s="52" customFormat="1" x14ac:dyDescent="0.25">
      <c r="A363" s="25" t="s">
        <v>782</v>
      </c>
      <c r="B363" s="30" t="s">
        <v>783</v>
      </c>
      <c r="C363" s="27" t="s">
        <v>906</v>
      </c>
      <c r="D363" s="168" t="s">
        <v>981</v>
      </c>
      <c r="E363" s="73" t="s">
        <v>981</v>
      </c>
      <c r="F363" s="73" t="s">
        <v>981</v>
      </c>
      <c r="G363" s="174" t="s">
        <v>981</v>
      </c>
      <c r="H363" s="221" t="s">
        <v>981</v>
      </c>
    </row>
    <row r="364" spans="1:8" s="52" customFormat="1" x14ac:dyDescent="0.25">
      <c r="A364" s="25" t="s">
        <v>784</v>
      </c>
      <c r="B364" s="30" t="s">
        <v>186</v>
      </c>
      <c r="C364" s="27" t="s">
        <v>906</v>
      </c>
      <c r="D364" s="168" t="s">
        <v>981</v>
      </c>
      <c r="E364" s="73" t="s">
        <v>981</v>
      </c>
      <c r="F364" s="73" t="s">
        <v>981</v>
      </c>
      <c r="G364" s="174" t="s">
        <v>981</v>
      </c>
      <c r="H364" s="221" t="s">
        <v>981</v>
      </c>
    </row>
    <row r="365" spans="1:8" s="52" customFormat="1" ht="16.5" thickBot="1" x14ac:dyDescent="0.3">
      <c r="A365" s="213" t="s">
        <v>785</v>
      </c>
      <c r="B365" s="201" t="s">
        <v>786</v>
      </c>
      <c r="C365" s="37" t="s">
        <v>908</v>
      </c>
      <c r="D365" s="166">
        <v>97</v>
      </c>
      <c r="E365" s="77">
        <v>95</v>
      </c>
      <c r="F365" s="77">
        <f t="shared" si="20"/>
        <v>-2</v>
      </c>
      <c r="G365" s="220">
        <f t="shared" si="21"/>
        <v>-2.0618556701030926</v>
      </c>
      <c r="H365" s="202" t="s">
        <v>981</v>
      </c>
    </row>
    <row r="366" spans="1:8" s="52" customFormat="1" x14ac:dyDescent="0.25">
      <c r="A366" s="440" t="s">
        <v>787</v>
      </c>
      <c r="B366" s="441"/>
      <c r="C366" s="441"/>
      <c r="D366" s="441"/>
      <c r="E366" s="441"/>
      <c r="F366" s="441"/>
      <c r="G366" s="441"/>
      <c r="H366" s="442"/>
    </row>
    <row r="367" spans="1:8" s="52" customFormat="1" ht="16.5" thickBot="1" x14ac:dyDescent="0.3">
      <c r="A367" s="440"/>
      <c r="B367" s="441"/>
      <c r="C367" s="441"/>
      <c r="D367" s="441"/>
      <c r="E367" s="441"/>
      <c r="F367" s="441"/>
      <c r="G367" s="441"/>
      <c r="H367" s="442"/>
    </row>
    <row r="368" spans="1:8" s="270" customFormat="1" ht="60" customHeight="1" x14ac:dyDescent="0.25">
      <c r="A368" s="418" t="s">
        <v>169</v>
      </c>
      <c r="B368" s="420" t="s">
        <v>170</v>
      </c>
      <c r="C368" s="422" t="s">
        <v>270</v>
      </c>
      <c r="D368" s="424" t="s">
        <v>1057</v>
      </c>
      <c r="E368" s="425"/>
      <c r="F368" s="426" t="s">
        <v>873</v>
      </c>
      <c r="G368" s="425"/>
      <c r="H368" s="427" t="s">
        <v>7</v>
      </c>
    </row>
    <row r="369" spans="1:8" s="270" customFormat="1" ht="45" x14ac:dyDescent="0.25">
      <c r="A369" s="419"/>
      <c r="B369" s="421"/>
      <c r="C369" s="423"/>
      <c r="D369" s="70" t="s">
        <v>848</v>
      </c>
      <c r="E369" s="71" t="s">
        <v>10</v>
      </c>
      <c r="F369" s="71" t="s">
        <v>849</v>
      </c>
      <c r="G369" s="70" t="s">
        <v>847</v>
      </c>
      <c r="H369" s="428"/>
    </row>
    <row r="370" spans="1:8" s="52" customFormat="1" ht="16.5" thickBot="1" x14ac:dyDescent="0.3">
      <c r="A370" s="143">
        <v>1</v>
      </c>
      <c r="B370" s="23">
        <v>2</v>
      </c>
      <c r="C370" s="144">
        <v>3</v>
      </c>
      <c r="D370" s="145">
        <v>4</v>
      </c>
      <c r="E370" s="146">
        <v>5</v>
      </c>
      <c r="F370" s="146">
        <v>6</v>
      </c>
      <c r="G370" s="146">
        <v>7</v>
      </c>
      <c r="H370" s="147">
        <v>8</v>
      </c>
    </row>
    <row r="371" spans="1:8" s="52" customFormat="1" ht="30.75" customHeight="1" x14ac:dyDescent="0.25">
      <c r="A371" s="445" t="s">
        <v>788</v>
      </c>
      <c r="B371" s="446"/>
      <c r="C371" s="27" t="s">
        <v>906</v>
      </c>
      <c r="D371" s="241">
        <f>D372</f>
        <v>13.707999999999998</v>
      </c>
      <c r="E371" s="167">
        <f>E372</f>
        <v>13.102</v>
      </c>
      <c r="F371" s="167">
        <f t="shared" ref="F371:G425" si="22">E371-D371</f>
        <v>-0.6059999999999981</v>
      </c>
      <c r="G371" s="203">
        <f t="shared" ref="G371:G425" si="23">F371/D371*100</f>
        <v>-4.4207761890866513</v>
      </c>
      <c r="H371" s="149" t="s">
        <v>981</v>
      </c>
    </row>
    <row r="372" spans="1:8" s="52" customFormat="1" ht="36.75" customHeight="1" x14ac:dyDescent="0.25">
      <c r="A372" s="25" t="s">
        <v>171</v>
      </c>
      <c r="B372" s="45" t="s">
        <v>789</v>
      </c>
      <c r="C372" s="27" t="s">
        <v>906</v>
      </c>
      <c r="D372" s="72">
        <f>D373+D397+D425</f>
        <v>13.707999999999998</v>
      </c>
      <c r="E372" s="73">
        <f>E373+E397+E425</f>
        <v>13.102</v>
      </c>
      <c r="F372" s="73">
        <f t="shared" si="22"/>
        <v>-0.6059999999999981</v>
      </c>
      <c r="G372" s="204">
        <f t="shared" si="23"/>
        <v>-4.4207761890866513</v>
      </c>
      <c r="H372" s="149" t="s">
        <v>981</v>
      </c>
    </row>
    <row r="373" spans="1:8" s="52" customFormat="1" x14ac:dyDescent="0.25">
      <c r="A373" s="25" t="s">
        <v>172</v>
      </c>
      <c r="B373" s="31" t="s">
        <v>173</v>
      </c>
      <c r="C373" s="27" t="s">
        <v>906</v>
      </c>
      <c r="D373" s="72">
        <v>3.2</v>
      </c>
      <c r="E373" s="73">
        <f>E374</f>
        <v>2.98</v>
      </c>
      <c r="F373" s="73">
        <f t="shared" si="22"/>
        <v>-0.2200000000000002</v>
      </c>
      <c r="G373" s="204">
        <f t="shared" si="23"/>
        <v>-6.8750000000000062</v>
      </c>
      <c r="H373" s="149" t="s">
        <v>981</v>
      </c>
    </row>
    <row r="374" spans="1:8" s="52" customFormat="1" ht="31.5" x14ac:dyDescent="0.25">
      <c r="A374" s="25" t="s">
        <v>174</v>
      </c>
      <c r="B374" s="30" t="s">
        <v>790</v>
      </c>
      <c r="C374" s="27" t="s">
        <v>906</v>
      </c>
      <c r="D374" s="72">
        <v>3.2</v>
      </c>
      <c r="E374" s="150">
        <v>2.98</v>
      </c>
      <c r="F374" s="150">
        <f t="shared" si="22"/>
        <v>-0.2200000000000002</v>
      </c>
      <c r="G374" s="150">
        <f t="shared" si="22"/>
        <v>-3.2</v>
      </c>
      <c r="H374" s="149" t="s">
        <v>981</v>
      </c>
    </row>
    <row r="375" spans="1:8" s="52" customFormat="1" x14ac:dyDescent="0.25">
      <c r="A375" s="25" t="s">
        <v>175</v>
      </c>
      <c r="B375" s="32" t="s">
        <v>791</v>
      </c>
      <c r="C375" s="27" t="s">
        <v>906</v>
      </c>
      <c r="D375" s="72" t="s">
        <v>981</v>
      </c>
      <c r="E375" s="150" t="s">
        <v>981</v>
      </c>
      <c r="F375" s="150" t="s">
        <v>981</v>
      </c>
      <c r="G375" s="148" t="s">
        <v>981</v>
      </c>
      <c r="H375" s="149" t="s">
        <v>981</v>
      </c>
    </row>
    <row r="376" spans="1:8" s="52" customFormat="1" ht="31.5" x14ac:dyDescent="0.25">
      <c r="A376" s="25" t="s">
        <v>792</v>
      </c>
      <c r="B376" s="33" t="s">
        <v>274</v>
      </c>
      <c r="C376" s="27" t="s">
        <v>906</v>
      </c>
      <c r="D376" s="72" t="s">
        <v>981</v>
      </c>
      <c r="E376" s="150" t="s">
        <v>981</v>
      </c>
      <c r="F376" s="150" t="s">
        <v>981</v>
      </c>
      <c r="G376" s="148" t="s">
        <v>981</v>
      </c>
      <c r="H376" s="149" t="s">
        <v>981</v>
      </c>
    </row>
    <row r="377" spans="1:8" s="52" customFormat="1" ht="31.5" x14ac:dyDescent="0.25">
      <c r="A377" s="25" t="s">
        <v>793</v>
      </c>
      <c r="B377" s="33" t="s">
        <v>275</v>
      </c>
      <c r="C377" s="27" t="s">
        <v>906</v>
      </c>
      <c r="D377" s="72" t="s">
        <v>981</v>
      </c>
      <c r="E377" s="150" t="s">
        <v>981</v>
      </c>
      <c r="F377" s="150" t="s">
        <v>981</v>
      </c>
      <c r="G377" s="148" t="s">
        <v>981</v>
      </c>
      <c r="H377" s="149" t="s">
        <v>981</v>
      </c>
    </row>
    <row r="378" spans="1:8" s="52" customFormat="1" ht="31.5" x14ac:dyDescent="0.25">
      <c r="A378" s="25" t="s">
        <v>794</v>
      </c>
      <c r="B378" s="33" t="s">
        <v>276</v>
      </c>
      <c r="C378" s="27" t="s">
        <v>906</v>
      </c>
      <c r="D378" s="72" t="s">
        <v>981</v>
      </c>
      <c r="E378" s="150" t="s">
        <v>981</v>
      </c>
      <c r="F378" s="150" t="s">
        <v>981</v>
      </c>
      <c r="G378" s="148" t="s">
        <v>981</v>
      </c>
      <c r="H378" s="149" t="s">
        <v>981</v>
      </c>
    </row>
    <row r="379" spans="1:8" s="52" customFormat="1" x14ac:dyDescent="0.25">
      <c r="A379" s="25" t="s">
        <v>177</v>
      </c>
      <c r="B379" s="32" t="s">
        <v>795</v>
      </c>
      <c r="C379" s="27" t="s">
        <v>906</v>
      </c>
      <c r="D379" s="72" t="s">
        <v>981</v>
      </c>
      <c r="E379" s="150" t="s">
        <v>981</v>
      </c>
      <c r="F379" s="150" t="s">
        <v>981</v>
      </c>
      <c r="G379" s="148" t="s">
        <v>981</v>
      </c>
      <c r="H379" s="149" t="s">
        <v>981</v>
      </c>
    </row>
    <row r="380" spans="1:8" s="52" customFormat="1" x14ac:dyDescent="0.25">
      <c r="A380" s="25" t="s">
        <v>179</v>
      </c>
      <c r="B380" s="32" t="s">
        <v>796</v>
      </c>
      <c r="C380" s="27" t="s">
        <v>906</v>
      </c>
      <c r="D380" s="72">
        <v>3.2</v>
      </c>
      <c r="E380" s="150">
        <v>2.98</v>
      </c>
      <c r="F380" s="150">
        <f t="shared" si="22"/>
        <v>-0.2200000000000002</v>
      </c>
      <c r="G380" s="204">
        <f t="shared" si="23"/>
        <v>-6.8750000000000062</v>
      </c>
      <c r="H380" s="149"/>
    </row>
    <row r="381" spans="1:8" s="52" customFormat="1" x14ac:dyDescent="0.25">
      <c r="A381" s="25" t="s">
        <v>181</v>
      </c>
      <c r="B381" s="32" t="s">
        <v>797</v>
      </c>
      <c r="C381" s="27" t="s">
        <v>906</v>
      </c>
      <c r="D381" s="72" t="s">
        <v>981</v>
      </c>
      <c r="E381" s="150" t="s">
        <v>981</v>
      </c>
      <c r="F381" s="150" t="s">
        <v>981</v>
      </c>
      <c r="G381" s="148" t="s">
        <v>981</v>
      </c>
      <c r="H381" s="149" t="s">
        <v>981</v>
      </c>
    </row>
    <row r="382" spans="1:8" s="52" customFormat="1" x14ac:dyDescent="0.25">
      <c r="A382" s="25" t="s">
        <v>182</v>
      </c>
      <c r="B382" s="32" t="s">
        <v>798</v>
      </c>
      <c r="C382" s="27" t="s">
        <v>906</v>
      </c>
      <c r="D382" s="72" t="s">
        <v>981</v>
      </c>
      <c r="E382" s="150" t="s">
        <v>981</v>
      </c>
      <c r="F382" s="150" t="s">
        <v>981</v>
      </c>
      <c r="G382" s="148" t="s">
        <v>981</v>
      </c>
      <c r="H382" s="149" t="s">
        <v>981</v>
      </c>
    </row>
    <row r="383" spans="1:8" s="52" customFormat="1" ht="31.5" x14ac:dyDescent="0.25">
      <c r="A383" s="25" t="s">
        <v>799</v>
      </c>
      <c r="B383" s="33" t="s">
        <v>800</v>
      </c>
      <c r="C383" s="27" t="s">
        <v>906</v>
      </c>
      <c r="D383" s="72" t="s">
        <v>981</v>
      </c>
      <c r="E383" s="150" t="s">
        <v>981</v>
      </c>
      <c r="F383" s="150" t="s">
        <v>981</v>
      </c>
      <c r="G383" s="148" t="s">
        <v>981</v>
      </c>
      <c r="H383" s="149" t="s">
        <v>981</v>
      </c>
    </row>
    <row r="384" spans="1:8" s="52" customFormat="1" x14ac:dyDescent="0.25">
      <c r="A384" s="25" t="s">
        <v>801</v>
      </c>
      <c r="B384" s="33" t="s">
        <v>802</v>
      </c>
      <c r="C384" s="27" t="s">
        <v>906</v>
      </c>
      <c r="D384" s="72" t="s">
        <v>981</v>
      </c>
      <c r="E384" s="150" t="s">
        <v>981</v>
      </c>
      <c r="F384" s="150" t="s">
        <v>981</v>
      </c>
      <c r="G384" s="148" t="s">
        <v>981</v>
      </c>
      <c r="H384" s="149" t="s">
        <v>981</v>
      </c>
    </row>
    <row r="385" spans="1:8" s="52" customFormat="1" x14ac:dyDescent="0.25">
      <c r="A385" s="25" t="s">
        <v>803</v>
      </c>
      <c r="B385" s="33" t="s">
        <v>189</v>
      </c>
      <c r="C385" s="27" t="s">
        <v>906</v>
      </c>
      <c r="D385" s="72" t="s">
        <v>981</v>
      </c>
      <c r="E385" s="150" t="s">
        <v>981</v>
      </c>
      <c r="F385" s="150" t="s">
        <v>981</v>
      </c>
      <c r="G385" s="148" t="s">
        <v>981</v>
      </c>
      <c r="H385" s="149" t="s">
        <v>981</v>
      </c>
    </row>
    <row r="386" spans="1:8" s="52" customFormat="1" x14ac:dyDescent="0.25">
      <c r="A386" s="25" t="s">
        <v>804</v>
      </c>
      <c r="B386" s="33" t="s">
        <v>802</v>
      </c>
      <c r="C386" s="27" t="s">
        <v>906</v>
      </c>
      <c r="D386" s="72" t="s">
        <v>981</v>
      </c>
      <c r="E386" s="150" t="s">
        <v>981</v>
      </c>
      <c r="F386" s="150" t="s">
        <v>981</v>
      </c>
      <c r="G386" s="148" t="s">
        <v>981</v>
      </c>
      <c r="H386" s="149" t="s">
        <v>981</v>
      </c>
    </row>
    <row r="387" spans="1:8" s="52" customFormat="1" x14ac:dyDescent="0.25">
      <c r="A387" s="25" t="s">
        <v>183</v>
      </c>
      <c r="B387" s="32" t="s">
        <v>805</v>
      </c>
      <c r="C387" s="27" t="s">
        <v>906</v>
      </c>
      <c r="D387" s="72" t="s">
        <v>981</v>
      </c>
      <c r="E387" s="150" t="s">
        <v>981</v>
      </c>
      <c r="F387" s="150" t="s">
        <v>981</v>
      </c>
      <c r="G387" s="148" t="s">
        <v>981</v>
      </c>
      <c r="H387" s="149" t="s">
        <v>981</v>
      </c>
    </row>
    <row r="388" spans="1:8" s="52" customFormat="1" x14ac:dyDescent="0.25">
      <c r="A388" s="25" t="s">
        <v>184</v>
      </c>
      <c r="B388" s="32" t="s">
        <v>625</v>
      </c>
      <c r="C388" s="27" t="s">
        <v>906</v>
      </c>
      <c r="D388" s="72" t="s">
        <v>981</v>
      </c>
      <c r="E388" s="150" t="s">
        <v>981</v>
      </c>
      <c r="F388" s="150" t="s">
        <v>981</v>
      </c>
      <c r="G388" s="148" t="s">
        <v>981</v>
      </c>
      <c r="H388" s="149" t="s">
        <v>981</v>
      </c>
    </row>
    <row r="389" spans="1:8" s="52" customFormat="1" ht="31.5" x14ac:dyDescent="0.25">
      <c r="A389" s="25" t="s">
        <v>806</v>
      </c>
      <c r="B389" s="32" t="s">
        <v>807</v>
      </c>
      <c r="C389" s="27" t="s">
        <v>906</v>
      </c>
      <c r="D389" s="72" t="s">
        <v>981</v>
      </c>
      <c r="E389" s="150" t="s">
        <v>981</v>
      </c>
      <c r="F389" s="150" t="s">
        <v>981</v>
      </c>
      <c r="G389" s="148" t="s">
        <v>981</v>
      </c>
      <c r="H389" s="149" t="s">
        <v>981</v>
      </c>
    </row>
    <row r="390" spans="1:8" s="52" customFormat="1" x14ac:dyDescent="0.25">
      <c r="A390" s="25" t="s">
        <v>808</v>
      </c>
      <c r="B390" s="33" t="s">
        <v>185</v>
      </c>
      <c r="C390" s="27" t="s">
        <v>906</v>
      </c>
      <c r="D390" s="72" t="s">
        <v>981</v>
      </c>
      <c r="E390" s="150" t="s">
        <v>981</v>
      </c>
      <c r="F390" s="150" t="s">
        <v>981</v>
      </c>
      <c r="G390" s="148" t="s">
        <v>981</v>
      </c>
      <c r="H390" s="149" t="s">
        <v>981</v>
      </c>
    </row>
    <row r="391" spans="1:8" s="52" customFormat="1" x14ac:dyDescent="0.25">
      <c r="A391" s="25" t="s">
        <v>809</v>
      </c>
      <c r="B391" s="46" t="s">
        <v>186</v>
      </c>
      <c r="C391" s="27" t="s">
        <v>906</v>
      </c>
      <c r="D391" s="72" t="s">
        <v>981</v>
      </c>
      <c r="E391" s="150" t="s">
        <v>981</v>
      </c>
      <c r="F391" s="150" t="s">
        <v>981</v>
      </c>
      <c r="G391" s="148" t="s">
        <v>981</v>
      </c>
      <c r="H391" s="149" t="s">
        <v>981</v>
      </c>
    </row>
    <row r="392" spans="1:8" s="52" customFormat="1" ht="31.5" x14ac:dyDescent="0.25">
      <c r="A392" s="25" t="s">
        <v>187</v>
      </c>
      <c r="B392" s="30" t="s">
        <v>810</v>
      </c>
      <c r="C392" s="27" t="s">
        <v>906</v>
      </c>
      <c r="D392" s="72" t="s">
        <v>981</v>
      </c>
      <c r="E392" s="73" t="s">
        <v>981</v>
      </c>
      <c r="F392" s="73" t="s">
        <v>981</v>
      </c>
      <c r="G392" s="148" t="s">
        <v>981</v>
      </c>
      <c r="H392" s="149" t="s">
        <v>981</v>
      </c>
    </row>
    <row r="393" spans="1:8" s="52" customFormat="1" ht="31.5" x14ac:dyDescent="0.25">
      <c r="A393" s="25" t="s">
        <v>811</v>
      </c>
      <c r="B393" s="32" t="s">
        <v>274</v>
      </c>
      <c r="C393" s="27" t="s">
        <v>906</v>
      </c>
      <c r="D393" s="72" t="s">
        <v>981</v>
      </c>
      <c r="E393" s="73" t="s">
        <v>981</v>
      </c>
      <c r="F393" s="73" t="s">
        <v>981</v>
      </c>
      <c r="G393" s="148" t="s">
        <v>981</v>
      </c>
      <c r="H393" s="149" t="s">
        <v>981</v>
      </c>
    </row>
    <row r="394" spans="1:8" s="52" customFormat="1" ht="31.5" x14ac:dyDescent="0.25">
      <c r="A394" s="25" t="s">
        <v>812</v>
      </c>
      <c r="B394" s="32" t="s">
        <v>275</v>
      </c>
      <c r="C394" s="27" t="s">
        <v>906</v>
      </c>
      <c r="D394" s="72" t="s">
        <v>981</v>
      </c>
      <c r="E394" s="73" t="s">
        <v>981</v>
      </c>
      <c r="F394" s="73" t="s">
        <v>981</v>
      </c>
      <c r="G394" s="148" t="s">
        <v>981</v>
      </c>
      <c r="H394" s="149" t="s">
        <v>981</v>
      </c>
    </row>
    <row r="395" spans="1:8" s="52" customFormat="1" ht="31.5" x14ac:dyDescent="0.25">
      <c r="A395" s="25" t="s">
        <v>813</v>
      </c>
      <c r="B395" s="32" t="s">
        <v>276</v>
      </c>
      <c r="C395" s="27" t="s">
        <v>906</v>
      </c>
      <c r="D395" s="72" t="s">
        <v>981</v>
      </c>
      <c r="E395" s="73" t="s">
        <v>981</v>
      </c>
      <c r="F395" s="73" t="s">
        <v>981</v>
      </c>
      <c r="G395" s="148" t="s">
        <v>981</v>
      </c>
      <c r="H395" s="149" t="s">
        <v>981</v>
      </c>
    </row>
    <row r="396" spans="1:8" s="52" customFormat="1" x14ac:dyDescent="0.25">
      <c r="A396" s="25" t="s">
        <v>188</v>
      </c>
      <c r="B396" s="30" t="s">
        <v>814</v>
      </c>
      <c r="C396" s="27" t="s">
        <v>906</v>
      </c>
      <c r="D396" s="72" t="s">
        <v>981</v>
      </c>
      <c r="E396" s="73" t="s">
        <v>981</v>
      </c>
      <c r="F396" s="73" t="s">
        <v>981</v>
      </c>
      <c r="G396" s="148" t="s">
        <v>981</v>
      </c>
      <c r="H396" s="149" t="s">
        <v>981</v>
      </c>
    </row>
    <row r="397" spans="1:8" s="52" customFormat="1" x14ac:dyDescent="0.25">
      <c r="A397" s="25" t="s">
        <v>190</v>
      </c>
      <c r="B397" s="31" t="s">
        <v>815</v>
      </c>
      <c r="C397" s="27" t="s">
        <v>906</v>
      </c>
      <c r="D397" s="72">
        <v>8.2240000000000002</v>
      </c>
      <c r="E397" s="73">
        <f>E398</f>
        <v>7.9379999999999997</v>
      </c>
      <c r="F397" s="81">
        <f t="shared" si="22"/>
        <v>-0.28600000000000048</v>
      </c>
      <c r="G397" s="205">
        <f t="shared" si="23"/>
        <v>-3.4776264591439747</v>
      </c>
      <c r="H397" s="206" t="s">
        <v>981</v>
      </c>
    </row>
    <row r="398" spans="1:8" s="52" customFormat="1" x14ac:dyDescent="0.25">
      <c r="A398" s="25" t="s">
        <v>191</v>
      </c>
      <c r="B398" s="30" t="s">
        <v>816</v>
      </c>
      <c r="C398" s="27" t="s">
        <v>906</v>
      </c>
      <c r="D398" s="72">
        <v>8.2240000000000002</v>
      </c>
      <c r="E398" s="150">
        <v>7.9379999999999997</v>
      </c>
      <c r="F398" s="87">
        <f t="shared" si="22"/>
        <v>-0.28600000000000048</v>
      </c>
      <c r="G398" s="205">
        <f t="shared" si="23"/>
        <v>-3.4776264591439747</v>
      </c>
      <c r="H398" s="206" t="s">
        <v>981</v>
      </c>
    </row>
    <row r="399" spans="1:8" s="52" customFormat="1" x14ac:dyDescent="0.25">
      <c r="A399" s="25" t="s">
        <v>192</v>
      </c>
      <c r="B399" s="32" t="s">
        <v>176</v>
      </c>
      <c r="C399" s="27" t="s">
        <v>906</v>
      </c>
      <c r="D399" s="72" t="s">
        <v>981</v>
      </c>
      <c r="E399" s="150" t="s">
        <v>981</v>
      </c>
      <c r="F399" s="150" t="s">
        <v>981</v>
      </c>
      <c r="G399" s="148" t="s">
        <v>981</v>
      </c>
      <c r="H399" s="149" t="s">
        <v>981</v>
      </c>
    </row>
    <row r="400" spans="1:8" s="52" customFormat="1" ht="31.5" x14ac:dyDescent="0.25">
      <c r="A400" s="25" t="s">
        <v>817</v>
      </c>
      <c r="B400" s="32" t="s">
        <v>274</v>
      </c>
      <c r="C400" s="27" t="s">
        <v>906</v>
      </c>
      <c r="D400" s="72" t="s">
        <v>981</v>
      </c>
      <c r="E400" s="150" t="s">
        <v>981</v>
      </c>
      <c r="F400" s="150" t="s">
        <v>981</v>
      </c>
      <c r="G400" s="148" t="s">
        <v>981</v>
      </c>
      <c r="H400" s="149" t="s">
        <v>981</v>
      </c>
    </row>
    <row r="401" spans="1:8" s="52" customFormat="1" ht="31.5" x14ac:dyDescent="0.25">
      <c r="A401" s="25" t="s">
        <v>818</v>
      </c>
      <c r="B401" s="32" t="s">
        <v>275</v>
      </c>
      <c r="C401" s="27" t="s">
        <v>906</v>
      </c>
      <c r="D401" s="72" t="s">
        <v>981</v>
      </c>
      <c r="E401" s="150" t="s">
        <v>981</v>
      </c>
      <c r="F401" s="150" t="s">
        <v>981</v>
      </c>
      <c r="G401" s="148" t="s">
        <v>981</v>
      </c>
      <c r="H401" s="149" t="s">
        <v>981</v>
      </c>
    </row>
    <row r="402" spans="1:8" s="52" customFormat="1" ht="31.5" x14ac:dyDescent="0.25">
      <c r="A402" s="25" t="s">
        <v>819</v>
      </c>
      <c r="B402" s="32" t="s">
        <v>276</v>
      </c>
      <c r="C402" s="27" t="s">
        <v>906</v>
      </c>
      <c r="D402" s="72" t="s">
        <v>981</v>
      </c>
      <c r="E402" s="150" t="s">
        <v>981</v>
      </c>
      <c r="F402" s="150" t="s">
        <v>981</v>
      </c>
      <c r="G402" s="148" t="s">
        <v>981</v>
      </c>
      <c r="H402" s="149" t="s">
        <v>981</v>
      </c>
    </row>
    <row r="403" spans="1:8" s="52" customFormat="1" x14ac:dyDescent="0.25">
      <c r="A403" s="25" t="s">
        <v>193</v>
      </c>
      <c r="B403" s="32" t="s">
        <v>613</v>
      </c>
      <c r="C403" s="27" t="s">
        <v>906</v>
      </c>
      <c r="D403" s="72" t="s">
        <v>981</v>
      </c>
      <c r="E403" s="150" t="s">
        <v>981</v>
      </c>
      <c r="F403" s="150" t="s">
        <v>981</v>
      </c>
      <c r="G403" s="148" t="s">
        <v>981</v>
      </c>
      <c r="H403" s="149" t="s">
        <v>981</v>
      </c>
    </row>
    <row r="404" spans="1:8" s="52" customFormat="1" x14ac:dyDescent="0.25">
      <c r="A404" s="25" t="s">
        <v>194</v>
      </c>
      <c r="B404" s="32" t="s">
        <v>178</v>
      </c>
      <c r="C404" s="27" t="s">
        <v>906</v>
      </c>
      <c r="D404" s="72">
        <v>8.2240000000000002</v>
      </c>
      <c r="E404" s="150">
        <v>7.9379999999999997</v>
      </c>
      <c r="F404" s="150">
        <f t="shared" si="22"/>
        <v>-0.28600000000000048</v>
      </c>
      <c r="G404" s="204">
        <f t="shared" si="23"/>
        <v>-3.4776264591439747</v>
      </c>
      <c r="H404" s="149"/>
    </row>
    <row r="405" spans="1:8" s="52" customFormat="1" x14ac:dyDescent="0.25">
      <c r="A405" s="25" t="s">
        <v>195</v>
      </c>
      <c r="B405" s="32" t="s">
        <v>618</v>
      </c>
      <c r="C405" s="27" t="s">
        <v>906</v>
      </c>
      <c r="D405" s="72" t="s">
        <v>981</v>
      </c>
      <c r="E405" s="150" t="s">
        <v>981</v>
      </c>
      <c r="F405" s="150" t="s">
        <v>981</v>
      </c>
      <c r="G405" s="148" t="s">
        <v>981</v>
      </c>
      <c r="H405" s="149" t="s">
        <v>981</v>
      </c>
    </row>
    <row r="406" spans="1:8" s="52" customFormat="1" x14ac:dyDescent="0.25">
      <c r="A406" s="25" t="s">
        <v>196</v>
      </c>
      <c r="B406" s="32" t="s">
        <v>180</v>
      </c>
      <c r="C406" s="27" t="s">
        <v>906</v>
      </c>
      <c r="D406" s="72" t="s">
        <v>981</v>
      </c>
      <c r="E406" s="150" t="s">
        <v>981</v>
      </c>
      <c r="F406" s="150" t="s">
        <v>981</v>
      </c>
      <c r="G406" s="148" t="s">
        <v>981</v>
      </c>
      <c r="H406" s="149" t="s">
        <v>981</v>
      </c>
    </row>
    <row r="407" spans="1:8" s="52" customFormat="1" x14ac:dyDescent="0.25">
      <c r="A407" s="25" t="s">
        <v>197</v>
      </c>
      <c r="B407" s="32" t="s">
        <v>625</v>
      </c>
      <c r="C407" s="27" t="s">
        <v>906</v>
      </c>
      <c r="D407" s="72" t="s">
        <v>981</v>
      </c>
      <c r="E407" s="150" t="s">
        <v>981</v>
      </c>
      <c r="F407" s="150" t="s">
        <v>981</v>
      </c>
      <c r="G407" s="148" t="s">
        <v>981</v>
      </c>
      <c r="H407" s="149" t="s">
        <v>981</v>
      </c>
    </row>
    <row r="408" spans="1:8" s="52" customFormat="1" ht="31.5" x14ac:dyDescent="0.25">
      <c r="A408" s="25" t="s">
        <v>198</v>
      </c>
      <c r="B408" s="32" t="s">
        <v>628</v>
      </c>
      <c r="C408" s="27" t="s">
        <v>906</v>
      </c>
      <c r="D408" s="72" t="s">
        <v>981</v>
      </c>
      <c r="E408" s="150" t="s">
        <v>981</v>
      </c>
      <c r="F408" s="150" t="s">
        <v>981</v>
      </c>
      <c r="G408" s="148" t="s">
        <v>981</v>
      </c>
      <c r="H408" s="149" t="s">
        <v>981</v>
      </c>
    </row>
    <row r="409" spans="1:8" s="52" customFormat="1" x14ac:dyDescent="0.25">
      <c r="A409" s="25" t="s">
        <v>199</v>
      </c>
      <c r="B409" s="33" t="s">
        <v>185</v>
      </c>
      <c r="C409" s="27" t="s">
        <v>906</v>
      </c>
      <c r="D409" s="72" t="s">
        <v>981</v>
      </c>
      <c r="E409" s="150" t="s">
        <v>981</v>
      </c>
      <c r="F409" s="150" t="s">
        <v>981</v>
      </c>
      <c r="G409" s="148" t="s">
        <v>981</v>
      </c>
      <c r="H409" s="149" t="s">
        <v>981</v>
      </c>
    </row>
    <row r="410" spans="1:8" s="52" customFormat="1" x14ac:dyDescent="0.25">
      <c r="A410" s="25" t="s">
        <v>200</v>
      </c>
      <c r="B410" s="46" t="s">
        <v>186</v>
      </c>
      <c r="C410" s="27" t="s">
        <v>906</v>
      </c>
      <c r="D410" s="72" t="s">
        <v>981</v>
      </c>
      <c r="E410" s="150" t="s">
        <v>981</v>
      </c>
      <c r="F410" s="150" t="s">
        <v>981</v>
      </c>
      <c r="G410" s="148" t="s">
        <v>981</v>
      </c>
      <c r="H410" s="149" t="s">
        <v>981</v>
      </c>
    </row>
    <row r="411" spans="1:8" s="52" customFormat="1" x14ac:dyDescent="0.25">
      <c r="A411" s="25" t="s">
        <v>201</v>
      </c>
      <c r="B411" s="30" t="s">
        <v>820</v>
      </c>
      <c r="C411" s="27" t="s">
        <v>906</v>
      </c>
      <c r="D411" s="72" t="s">
        <v>981</v>
      </c>
      <c r="E411" s="73" t="s">
        <v>981</v>
      </c>
      <c r="F411" s="73" t="s">
        <v>981</v>
      </c>
      <c r="G411" s="161" t="s">
        <v>981</v>
      </c>
      <c r="H411" s="149" t="s">
        <v>981</v>
      </c>
    </row>
    <row r="412" spans="1:8" s="52" customFormat="1" x14ac:dyDescent="0.25">
      <c r="A412" s="25" t="s">
        <v>202</v>
      </c>
      <c r="B412" s="30" t="s">
        <v>203</v>
      </c>
      <c r="C412" s="27" t="s">
        <v>906</v>
      </c>
      <c r="D412" s="242" t="s">
        <v>981</v>
      </c>
      <c r="E412" s="72" t="s">
        <v>981</v>
      </c>
      <c r="F412" s="222" t="s">
        <v>981</v>
      </c>
      <c r="G412" s="142" t="s">
        <v>981</v>
      </c>
      <c r="H412" s="72" t="s">
        <v>981</v>
      </c>
    </row>
    <row r="413" spans="1:8" s="52" customFormat="1" x14ac:dyDescent="0.25">
      <c r="A413" s="25" t="s">
        <v>204</v>
      </c>
      <c r="B413" s="32" t="s">
        <v>176</v>
      </c>
      <c r="C413" s="27" t="s">
        <v>906</v>
      </c>
      <c r="D413" s="242" t="s">
        <v>981</v>
      </c>
      <c r="E413" s="243" t="s">
        <v>981</v>
      </c>
      <c r="F413" s="73" t="s">
        <v>981</v>
      </c>
      <c r="G413" s="148" t="s">
        <v>981</v>
      </c>
      <c r="H413" s="223" t="s">
        <v>981</v>
      </c>
    </row>
    <row r="414" spans="1:8" s="52" customFormat="1" ht="31.5" x14ac:dyDescent="0.25">
      <c r="A414" s="25" t="s">
        <v>821</v>
      </c>
      <c r="B414" s="32" t="s">
        <v>274</v>
      </c>
      <c r="C414" s="27" t="s">
        <v>906</v>
      </c>
      <c r="D414" s="242" t="s">
        <v>981</v>
      </c>
      <c r="E414" s="243" t="s">
        <v>981</v>
      </c>
      <c r="F414" s="73" t="s">
        <v>981</v>
      </c>
      <c r="G414" s="161" t="s">
        <v>981</v>
      </c>
      <c r="H414" s="149" t="s">
        <v>981</v>
      </c>
    </row>
    <row r="415" spans="1:8" s="52" customFormat="1" ht="31.5" x14ac:dyDescent="0.25">
      <c r="A415" s="25" t="s">
        <v>822</v>
      </c>
      <c r="B415" s="32" t="s">
        <v>275</v>
      </c>
      <c r="C415" s="27" t="s">
        <v>906</v>
      </c>
      <c r="D415" s="242" t="s">
        <v>981</v>
      </c>
      <c r="E415" s="243" t="s">
        <v>981</v>
      </c>
      <c r="F415" s="73" t="s">
        <v>981</v>
      </c>
      <c r="G415" s="161" t="s">
        <v>981</v>
      </c>
      <c r="H415" s="149" t="s">
        <v>981</v>
      </c>
    </row>
    <row r="416" spans="1:8" s="52" customFormat="1" ht="31.5" x14ac:dyDescent="0.25">
      <c r="A416" s="25" t="s">
        <v>823</v>
      </c>
      <c r="B416" s="32" t="s">
        <v>276</v>
      </c>
      <c r="C416" s="27" t="s">
        <v>906</v>
      </c>
      <c r="D416" s="242" t="s">
        <v>981</v>
      </c>
      <c r="E416" s="243" t="s">
        <v>981</v>
      </c>
      <c r="F416" s="73" t="s">
        <v>981</v>
      </c>
      <c r="G416" s="161" t="s">
        <v>981</v>
      </c>
      <c r="H416" s="149" t="s">
        <v>981</v>
      </c>
    </row>
    <row r="417" spans="1:10" s="52" customFormat="1" x14ac:dyDescent="0.25">
      <c r="A417" s="25" t="s">
        <v>205</v>
      </c>
      <c r="B417" s="32" t="s">
        <v>613</v>
      </c>
      <c r="C417" s="27" t="s">
        <v>906</v>
      </c>
      <c r="D417" s="242" t="s">
        <v>981</v>
      </c>
      <c r="E417" s="243" t="s">
        <v>981</v>
      </c>
      <c r="F417" s="73" t="s">
        <v>981</v>
      </c>
      <c r="G417" s="161" t="s">
        <v>981</v>
      </c>
      <c r="H417" s="149" t="s">
        <v>981</v>
      </c>
    </row>
    <row r="418" spans="1:10" s="52" customFormat="1" x14ac:dyDescent="0.25">
      <c r="A418" s="25" t="s">
        <v>206</v>
      </c>
      <c r="B418" s="32" t="s">
        <v>178</v>
      </c>
      <c r="C418" s="27" t="s">
        <v>906</v>
      </c>
      <c r="D418" s="242" t="s">
        <v>981</v>
      </c>
      <c r="E418" s="72" t="s">
        <v>981</v>
      </c>
      <c r="F418" s="222" t="s">
        <v>981</v>
      </c>
      <c r="G418" s="142" t="s">
        <v>981</v>
      </c>
      <c r="H418" s="72" t="s">
        <v>981</v>
      </c>
    </row>
    <row r="419" spans="1:10" s="52" customFormat="1" x14ac:dyDescent="0.25">
      <c r="A419" s="25" t="s">
        <v>207</v>
      </c>
      <c r="B419" s="32" t="s">
        <v>618</v>
      </c>
      <c r="C419" s="27" t="s">
        <v>906</v>
      </c>
      <c r="D419" s="242" t="s">
        <v>981</v>
      </c>
      <c r="E419" s="243" t="s">
        <v>981</v>
      </c>
      <c r="F419" s="73" t="s">
        <v>981</v>
      </c>
      <c r="G419" s="148" t="s">
        <v>981</v>
      </c>
      <c r="H419" s="223" t="s">
        <v>981</v>
      </c>
    </row>
    <row r="420" spans="1:10" s="52" customFormat="1" x14ac:dyDescent="0.25">
      <c r="A420" s="25" t="s">
        <v>208</v>
      </c>
      <c r="B420" s="32" t="s">
        <v>180</v>
      </c>
      <c r="C420" s="27" t="s">
        <v>906</v>
      </c>
      <c r="D420" s="72" t="s">
        <v>981</v>
      </c>
      <c r="E420" s="73" t="s">
        <v>981</v>
      </c>
      <c r="F420" s="73" t="s">
        <v>981</v>
      </c>
      <c r="G420" s="161" t="s">
        <v>981</v>
      </c>
      <c r="H420" s="149" t="s">
        <v>981</v>
      </c>
    </row>
    <row r="421" spans="1:10" s="52" customFormat="1" x14ac:dyDescent="0.25">
      <c r="A421" s="25" t="s">
        <v>209</v>
      </c>
      <c r="B421" s="32" t="s">
        <v>625</v>
      </c>
      <c r="C421" s="27" t="s">
        <v>906</v>
      </c>
      <c r="D421" s="72" t="s">
        <v>981</v>
      </c>
      <c r="E421" s="73" t="s">
        <v>981</v>
      </c>
      <c r="F421" s="73" t="s">
        <v>981</v>
      </c>
      <c r="G421" s="148" t="s">
        <v>981</v>
      </c>
      <c r="H421" s="149" t="s">
        <v>981</v>
      </c>
    </row>
    <row r="422" spans="1:10" s="52" customFormat="1" ht="31.5" x14ac:dyDescent="0.25">
      <c r="A422" s="25" t="s">
        <v>210</v>
      </c>
      <c r="B422" s="32" t="s">
        <v>628</v>
      </c>
      <c r="C422" s="27" t="s">
        <v>906</v>
      </c>
      <c r="D422" s="72" t="s">
        <v>981</v>
      </c>
      <c r="E422" s="73" t="s">
        <v>981</v>
      </c>
      <c r="F422" s="73" t="s">
        <v>981</v>
      </c>
      <c r="G422" s="148" t="s">
        <v>981</v>
      </c>
      <c r="H422" s="149" t="s">
        <v>981</v>
      </c>
    </row>
    <row r="423" spans="1:10" s="52" customFormat="1" x14ac:dyDescent="0.25">
      <c r="A423" s="25" t="s">
        <v>211</v>
      </c>
      <c r="B423" s="46" t="s">
        <v>185</v>
      </c>
      <c r="C423" s="27" t="s">
        <v>906</v>
      </c>
      <c r="D423" s="72" t="s">
        <v>981</v>
      </c>
      <c r="E423" s="73" t="s">
        <v>981</v>
      </c>
      <c r="F423" s="73" t="s">
        <v>981</v>
      </c>
      <c r="G423" s="148" t="s">
        <v>981</v>
      </c>
      <c r="H423" s="149" t="s">
        <v>981</v>
      </c>
    </row>
    <row r="424" spans="1:10" s="52" customFormat="1" x14ac:dyDescent="0.25">
      <c r="A424" s="25" t="s">
        <v>212</v>
      </c>
      <c r="B424" s="46" t="s">
        <v>186</v>
      </c>
      <c r="C424" s="27" t="s">
        <v>906</v>
      </c>
      <c r="D424" s="72" t="s">
        <v>981</v>
      </c>
      <c r="E424" s="207" t="s">
        <v>981</v>
      </c>
      <c r="F424" s="73" t="s">
        <v>981</v>
      </c>
      <c r="G424" s="161" t="s">
        <v>981</v>
      </c>
      <c r="H424" s="149" t="s">
        <v>981</v>
      </c>
    </row>
    <row r="425" spans="1:10" s="52" customFormat="1" x14ac:dyDescent="0.25">
      <c r="A425" s="25" t="s">
        <v>213</v>
      </c>
      <c r="B425" s="31" t="s">
        <v>824</v>
      </c>
      <c r="C425" s="27" t="s">
        <v>906</v>
      </c>
      <c r="D425" s="242">
        <v>2.2839999999999998</v>
      </c>
      <c r="E425" s="72">
        <v>2.1840000000000002</v>
      </c>
      <c r="F425" s="142">
        <f t="shared" si="22"/>
        <v>-9.9999999999999645E-2</v>
      </c>
      <c r="G425" s="172">
        <f t="shared" si="23"/>
        <v>-4.3782837127845733</v>
      </c>
      <c r="H425" s="72" t="s">
        <v>981</v>
      </c>
    </row>
    <row r="426" spans="1:10" s="52" customFormat="1" x14ac:dyDescent="0.25">
      <c r="A426" s="25" t="s">
        <v>214</v>
      </c>
      <c r="B426" s="31" t="s">
        <v>825</v>
      </c>
      <c r="C426" s="27" t="s">
        <v>906</v>
      </c>
      <c r="D426" s="242" t="s">
        <v>981</v>
      </c>
      <c r="E426" s="244" t="s">
        <v>981</v>
      </c>
      <c r="F426" s="73" t="s">
        <v>981</v>
      </c>
      <c r="G426" s="148" t="s">
        <v>981</v>
      </c>
      <c r="H426" s="223" t="s">
        <v>981</v>
      </c>
    </row>
    <row r="427" spans="1:10" s="52" customFormat="1" ht="18.75" x14ac:dyDescent="0.3">
      <c r="A427" s="25" t="s">
        <v>215</v>
      </c>
      <c r="B427" s="30" t="s">
        <v>826</v>
      </c>
      <c r="C427" s="27" t="s">
        <v>906</v>
      </c>
      <c r="D427" s="72" t="s">
        <v>981</v>
      </c>
      <c r="E427" s="207" t="s">
        <v>981</v>
      </c>
      <c r="F427" s="73" t="s">
        <v>981</v>
      </c>
      <c r="G427" s="161" t="s">
        <v>981</v>
      </c>
      <c r="H427" s="149" t="s">
        <v>981</v>
      </c>
      <c r="I427" s="271"/>
      <c r="J427" s="272"/>
    </row>
    <row r="428" spans="1:10" s="52" customFormat="1" x14ac:dyDescent="0.25">
      <c r="A428" s="25" t="s">
        <v>216</v>
      </c>
      <c r="B428" s="30" t="s">
        <v>217</v>
      </c>
      <c r="C428" s="27" t="s">
        <v>906</v>
      </c>
      <c r="D428" s="72" t="s">
        <v>981</v>
      </c>
      <c r="E428" s="73" t="s">
        <v>981</v>
      </c>
      <c r="F428" s="73" t="s">
        <v>981</v>
      </c>
      <c r="G428" s="148" t="s">
        <v>981</v>
      </c>
      <c r="H428" s="149" t="s">
        <v>981</v>
      </c>
      <c r="I428" s="273"/>
    </row>
    <row r="429" spans="1:10" s="52" customFormat="1" x14ac:dyDescent="0.25">
      <c r="A429" s="25" t="s">
        <v>218</v>
      </c>
      <c r="B429" s="45" t="s">
        <v>219</v>
      </c>
      <c r="C429" s="27" t="s">
        <v>906</v>
      </c>
      <c r="D429" s="72" t="s">
        <v>981</v>
      </c>
      <c r="E429" s="73" t="s">
        <v>981</v>
      </c>
      <c r="F429" s="73" t="s">
        <v>981</v>
      </c>
      <c r="G429" s="148" t="s">
        <v>981</v>
      </c>
      <c r="H429" s="149" t="s">
        <v>981</v>
      </c>
    </row>
    <row r="430" spans="1:10" s="52" customFormat="1" x14ac:dyDescent="0.25">
      <c r="A430" s="25" t="s">
        <v>220</v>
      </c>
      <c r="B430" s="31" t="s">
        <v>221</v>
      </c>
      <c r="C430" s="27" t="s">
        <v>906</v>
      </c>
      <c r="D430" s="72" t="s">
        <v>981</v>
      </c>
      <c r="E430" s="73" t="s">
        <v>981</v>
      </c>
      <c r="F430" s="73" t="s">
        <v>981</v>
      </c>
      <c r="G430" s="148" t="s">
        <v>981</v>
      </c>
      <c r="H430" s="149" t="s">
        <v>981</v>
      </c>
    </row>
    <row r="431" spans="1:10" s="52" customFormat="1" x14ac:dyDescent="0.25">
      <c r="A431" s="25" t="s">
        <v>222</v>
      </c>
      <c r="B431" s="31" t="s">
        <v>223</v>
      </c>
      <c r="C431" s="27" t="s">
        <v>906</v>
      </c>
      <c r="D431" s="72" t="s">
        <v>981</v>
      </c>
      <c r="E431" s="73" t="s">
        <v>981</v>
      </c>
      <c r="F431" s="73" t="s">
        <v>981</v>
      </c>
      <c r="G431" s="148" t="s">
        <v>981</v>
      </c>
      <c r="H431" s="149" t="s">
        <v>981</v>
      </c>
    </row>
    <row r="432" spans="1:10" s="52" customFormat="1" x14ac:dyDescent="0.25">
      <c r="A432" s="25" t="s">
        <v>224</v>
      </c>
      <c r="B432" s="31" t="s">
        <v>827</v>
      </c>
      <c r="C432" s="27" t="s">
        <v>906</v>
      </c>
      <c r="D432" s="72" t="s">
        <v>981</v>
      </c>
      <c r="E432" s="73" t="s">
        <v>981</v>
      </c>
      <c r="F432" s="73" t="s">
        <v>981</v>
      </c>
      <c r="G432" s="148" t="s">
        <v>981</v>
      </c>
      <c r="H432" s="149" t="s">
        <v>981</v>
      </c>
    </row>
    <row r="433" spans="1:8" s="52" customFormat="1" x14ac:dyDescent="0.25">
      <c r="A433" s="25" t="s">
        <v>225</v>
      </c>
      <c r="B433" s="31" t="s">
        <v>226</v>
      </c>
      <c r="C433" s="27" t="s">
        <v>906</v>
      </c>
      <c r="D433" s="72" t="s">
        <v>981</v>
      </c>
      <c r="E433" s="73" t="s">
        <v>981</v>
      </c>
      <c r="F433" s="73" t="s">
        <v>981</v>
      </c>
      <c r="G433" s="148" t="s">
        <v>981</v>
      </c>
      <c r="H433" s="149" t="s">
        <v>981</v>
      </c>
    </row>
    <row r="434" spans="1:8" s="52" customFormat="1" x14ac:dyDescent="0.25">
      <c r="A434" s="25" t="s">
        <v>227</v>
      </c>
      <c r="B434" s="31" t="s">
        <v>228</v>
      </c>
      <c r="C434" s="27" t="s">
        <v>906</v>
      </c>
      <c r="D434" s="72" t="s">
        <v>981</v>
      </c>
      <c r="E434" s="73" t="s">
        <v>981</v>
      </c>
      <c r="F434" s="73" t="s">
        <v>981</v>
      </c>
      <c r="G434" s="148" t="s">
        <v>981</v>
      </c>
      <c r="H434" s="149" t="s">
        <v>981</v>
      </c>
    </row>
    <row r="435" spans="1:8" s="52" customFormat="1" x14ac:dyDescent="0.25">
      <c r="A435" s="25" t="s">
        <v>229</v>
      </c>
      <c r="B435" s="30" t="s">
        <v>230</v>
      </c>
      <c r="C435" s="27" t="s">
        <v>906</v>
      </c>
      <c r="D435" s="72" t="s">
        <v>981</v>
      </c>
      <c r="E435" s="73" t="s">
        <v>981</v>
      </c>
      <c r="F435" s="73" t="s">
        <v>981</v>
      </c>
      <c r="G435" s="148" t="s">
        <v>981</v>
      </c>
      <c r="H435" s="149" t="s">
        <v>981</v>
      </c>
    </row>
    <row r="436" spans="1:8" s="52" customFormat="1" ht="31.5" x14ac:dyDescent="0.25">
      <c r="A436" s="25" t="s">
        <v>231</v>
      </c>
      <c r="B436" s="32" t="s">
        <v>232</v>
      </c>
      <c r="C436" s="27" t="s">
        <v>906</v>
      </c>
      <c r="D436" s="72" t="s">
        <v>981</v>
      </c>
      <c r="E436" s="80" t="s">
        <v>981</v>
      </c>
      <c r="F436" s="80" t="s">
        <v>981</v>
      </c>
      <c r="G436" s="148" t="s">
        <v>981</v>
      </c>
      <c r="H436" s="149" t="s">
        <v>981</v>
      </c>
    </row>
    <row r="437" spans="1:8" s="52" customFormat="1" x14ac:dyDescent="0.25">
      <c r="A437" s="25" t="s">
        <v>233</v>
      </c>
      <c r="B437" s="30" t="s">
        <v>234</v>
      </c>
      <c r="C437" s="27" t="s">
        <v>906</v>
      </c>
      <c r="D437" s="72" t="s">
        <v>981</v>
      </c>
      <c r="E437" s="80" t="s">
        <v>981</v>
      </c>
      <c r="F437" s="80" t="s">
        <v>981</v>
      </c>
      <c r="G437" s="148" t="s">
        <v>981</v>
      </c>
      <c r="H437" s="149" t="s">
        <v>981</v>
      </c>
    </row>
    <row r="438" spans="1:8" s="52" customFormat="1" ht="31.5" x14ac:dyDescent="0.25">
      <c r="A438" s="25" t="s">
        <v>235</v>
      </c>
      <c r="B438" s="32" t="s">
        <v>236</v>
      </c>
      <c r="C438" s="27" t="s">
        <v>906</v>
      </c>
      <c r="D438" s="72" t="s">
        <v>981</v>
      </c>
      <c r="E438" s="80" t="s">
        <v>981</v>
      </c>
      <c r="F438" s="80" t="s">
        <v>981</v>
      </c>
      <c r="G438" s="148" t="s">
        <v>981</v>
      </c>
      <c r="H438" s="149" t="s">
        <v>981</v>
      </c>
    </row>
    <row r="439" spans="1:8" s="52" customFormat="1" x14ac:dyDescent="0.25">
      <c r="A439" s="25" t="s">
        <v>237</v>
      </c>
      <c r="B439" s="31" t="s">
        <v>238</v>
      </c>
      <c r="C439" s="27" t="s">
        <v>906</v>
      </c>
      <c r="D439" s="72" t="s">
        <v>981</v>
      </c>
      <c r="E439" s="73" t="s">
        <v>981</v>
      </c>
      <c r="F439" s="73" t="s">
        <v>981</v>
      </c>
      <c r="G439" s="148" t="s">
        <v>981</v>
      </c>
      <c r="H439" s="149" t="s">
        <v>981</v>
      </c>
    </row>
    <row r="440" spans="1:8" s="52" customFormat="1" ht="16.5" thickBot="1" x14ac:dyDescent="0.3">
      <c r="A440" s="199" t="s">
        <v>239</v>
      </c>
      <c r="B440" s="47" t="s">
        <v>240</v>
      </c>
      <c r="C440" s="27" t="s">
        <v>906</v>
      </c>
      <c r="D440" s="168" t="s">
        <v>981</v>
      </c>
      <c r="E440" s="77" t="s">
        <v>981</v>
      </c>
      <c r="F440" s="77" t="s">
        <v>981</v>
      </c>
      <c r="G440" s="151" t="s">
        <v>981</v>
      </c>
      <c r="H440" s="152" t="s">
        <v>981</v>
      </c>
    </row>
    <row r="441" spans="1:8" s="52" customFormat="1" x14ac:dyDescent="0.25">
      <c r="A441" s="200" t="s">
        <v>351</v>
      </c>
      <c r="B441" s="188" t="s">
        <v>344</v>
      </c>
      <c r="C441" s="208" t="s">
        <v>441</v>
      </c>
      <c r="D441" s="245" t="s">
        <v>441</v>
      </c>
      <c r="E441" s="209" t="s">
        <v>441</v>
      </c>
      <c r="F441" s="209" t="s">
        <v>981</v>
      </c>
      <c r="G441" s="210" t="s">
        <v>981</v>
      </c>
      <c r="H441" s="211" t="s">
        <v>441</v>
      </c>
    </row>
    <row r="442" spans="1:8" s="52" customFormat="1" ht="47.25" x14ac:dyDescent="0.25">
      <c r="A442" s="214" t="s">
        <v>828</v>
      </c>
      <c r="B442" s="31" t="s">
        <v>829</v>
      </c>
      <c r="C442" s="27" t="s">
        <v>906</v>
      </c>
      <c r="D442" s="70">
        <v>3.2</v>
      </c>
      <c r="E442" s="70">
        <v>0.9</v>
      </c>
      <c r="F442" s="70">
        <f t="shared" ref="F442:F443" si="24">E442-D442</f>
        <v>-2.3000000000000003</v>
      </c>
      <c r="G442" s="189">
        <f t="shared" ref="G442:G443" si="25">F442/D442*100</f>
        <v>-71.875</v>
      </c>
      <c r="H442" s="153" t="s">
        <v>981</v>
      </c>
    </row>
    <row r="443" spans="1:8" s="52" customFormat="1" x14ac:dyDescent="0.25">
      <c r="A443" s="214" t="s">
        <v>354</v>
      </c>
      <c r="B443" s="30" t="s">
        <v>830</v>
      </c>
      <c r="C443" s="27" t="s">
        <v>906</v>
      </c>
      <c r="D443" s="70">
        <v>3.2</v>
      </c>
      <c r="E443" s="70">
        <v>0.9</v>
      </c>
      <c r="F443" s="70">
        <f t="shared" si="24"/>
        <v>-2.3000000000000003</v>
      </c>
      <c r="G443" s="189">
        <f t="shared" si="25"/>
        <v>-71.875</v>
      </c>
      <c r="H443" s="153" t="s">
        <v>981</v>
      </c>
    </row>
    <row r="444" spans="1:8" s="52" customFormat="1" ht="31.5" x14ac:dyDescent="0.25">
      <c r="A444" s="214" t="s">
        <v>355</v>
      </c>
      <c r="B444" s="30" t="s">
        <v>831</v>
      </c>
      <c r="C444" s="27" t="s">
        <v>906</v>
      </c>
      <c r="D444" s="168" t="s">
        <v>981</v>
      </c>
      <c r="E444" s="70" t="s">
        <v>981</v>
      </c>
      <c r="F444" s="70" t="s">
        <v>981</v>
      </c>
      <c r="G444" s="142" t="s">
        <v>981</v>
      </c>
      <c r="H444" s="153" t="s">
        <v>981</v>
      </c>
    </row>
    <row r="445" spans="1:8" s="52" customFormat="1" x14ac:dyDescent="0.25">
      <c r="A445" s="214" t="s">
        <v>356</v>
      </c>
      <c r="B445" s="30" t="s">
        <v>832</v>
      </c>
      <c r="C445" s="27" t="s">
        <v>906</v>
      </c>
      <c r="D445" s="168" t="s">
        <v>981</v>
      </c>
      <c r="E445" s="70" t="s">
        <v>981</v>
      </c>
      <c r="F445" s="70" t="s">
        <v>981</v>
      </c>
      <c r="G445" s="142" t="s">
        <v>981</v>
      </c>
      <c r="H445" s="153" t="s">
        <v>981</v>
      </c>
    </row>
    <row r="446" spans="1:8" s="52" customFormat="1" ht="31.5" x14ac:dyDescent="0.25">
      <c r="A446" s="214" t="s">
        <v>357</v>
      </c>
      <c r="B446" s="31" t="s">
        <v>833</v>
      </c>
      <c r="C446" s="44" t="s">
        <v>441</v>
      </c>
      <c r="D446" s="246" t="s">
        <v>981</v>
      </c>
      <c r="E446" s="70" t="s">
        <v>981</v>
      </c>
      <c r="F446" s="70" t="s">
        <v>981</v>
      </c>
      <c r="G446" s="142" t="s">
        <v>981</v>
      </c>
      <c r="H446" s="153" t="s">
        <v>981</v>
      </c>
    </row>
    <row r="447" spans="1:8" s="52" customFormat="1" x14ac:dyDescent="0.25">
      <c r="A447" s="214" t="s">
        <v>834</v>
      </c>
      <c r="B447" s="30" t="s">
        <v>835</v>
      </c>
      <c r="C447" s="27" t="s">
        <v>906</v>
      </c>
      <c r="D447" s="168" t="s">
        <v>981</v>
      </c>
      <c r="E447" s="70" t="s">
        <v>981</v>
      </c>
      <c r="F447" s="70" t="s">
        <v>981</v>
      </c>
      <c r="G447" s="142" t="s">
        <v>981</v>
      </c>
      <c r="H447" s="153" t="s">
        <v>981</v>
      </c>
    </row>
    <row r="448" spans="1:8" s="52" customFormat="1" x14ac:dyDescent="0.25">
      <c r="A448" s="214" t="s">
        <v>836</v>
      </c>
      <c r="B448" s="30" t="s">
        <v>837</v>
      </c>
      <c r="C448" s="27" t="s">
        <v>906</v>
      </c>
      <c r="D448" s="168" t="s">
        <v>981</v>
      </c>
      <c r="E448" s="70" t="s">
        <v>981</v>
      </c>
      <c r="F448" s="70" t="s">
        <v>981</v>
      </c>
      <c r="G448" s="142" t="s">
        <v>981</v>
      </c>
      <c r="H448" s="153" t="s">
        <v>981</v>
      </c>
    </row>
    <row r="449" spans="1:8" s="52" customFormat="1" ht="16.5" thickBot="1" x14ac:dyDescent="0.3">
      <c r="A449" s="215" t="s">
        <v>838</v>
      </c>
      <c r="B449" s="48" t="s">
        <v>839</v>
      </c>
      <c r="C449" s="37" t="s">
        <v>906</v>
      </c>
      <c r="D449" s="166" t="s">
        <v>981</v>
      </c>
      <c r="E449" s="154" t="s">
        <v>981</v>
      </c>
      <c r="F449" s="154" t="s">
        <v>981</v>
      </c>
      <c r="G449" s="155" t="s">
        <v>981</v>
      </c>
      <c r="H449" s="156" t="s">
        <v>981</v>
      </c>
    </row>
    <row r="450" spans="1:8" s="52" customFormat="1" x14ac:dyDescent="0.25">
      <c r="A450" s="67" t="s">
        <v>840</v>
      </c>
      <c r="B450" s="49"/>
      <c r="C450" s="50"/>
      <c r="D450" s="50"/>
      <c r="E450" s="51"/>
      <c r="F450" s="51"/>
    </row>
    <row r="451" spans="1:8" s="52" customFormat="1" x14ac:dyDescent="0.25">
      <c r="A451" s="447" t="s">
        <v>841</v>
      </c>
      <c r="B451" s="447"/>
      <c r="C451" s="447"/>
      <c r="D451" s="447"/>
      <c r="E451" s="447"/>
      <c r="F451" s="447"/>
      <c r="G451" s="447"/>
      <c r="H451" s="447"/>
    </row>
    <row r="452" spans="1:8" s="52" customFormat="1" x14ac:dyDescent="0.25">
      <c r="A452" s="447" t="s">
        <v>842</v>
      </c>
      <c r="B452" s="447"/>
      <c r="C452" s="447"/>
      <c r="D452" s="447"/>
      <c r="E452" s="447"/>
      <c r="F452" s="447"/>
      <c r="G452" s="447"/>
      <c r="H452" s="447"/>
    </row>
    <row r="453" spans="1:8" s="52" customFormat="1" ht="24.75" customHeight="1" x14ac:dyDescent="0.25">
      <c r="A453" s="447" t="s">
        <v>843</v>
      </c>
      <c r="B453" s="447"/>
      <c r="C453" s="447"/>
      <c r="D453" s="447"/>
      <c r="E453" s="447"/>
      <c r="F453" s="447"/>
      <c r="G453" s="447"/>
      <c r="H453" s="447"/>
    </row>
    <row r="454" spans="1:8" s="52" customFormat="1" ht="30" customHeight="1" x14ac:dyDescent="0.25">
      <c r="A454" s="443" t="s">
        <v>844</v>
      </c>
      <c r="B454" s="443"/>
      <c r="C454" s="443"/>
      <c r="D454" s="443"/>
      <c r="E454" s="443"/>
      <c r="F454" s="443"/>
      <c r="G454" s="443"/>
      <c r="H454" s="443"/>
    </row>
    <row r="455" spans="1:8" s="52" customFormat="1" ht="39" customHeight="1" x14ac:dyDescent="0.25">
      <c r="A455" s="444" t="s">
        <v>845</v>
      </c>
      <c r="B455" s="444"/>
      <c r="C455" s="444"/>
      <c r="D455" s="444"/>
      <c r="E455" s="444"/>
      <c r="F455" s="444"/>
      <c r="G455" s="444"/>
      <c r="H455" s="444"/>
    </row>
    <row r="456" spans="1:8" s="52" customFormat="1" x14ac:dyDescent="0.25">
      <c r="A456" s="263"/>
      <c r="B456" s="49"/>
      <c r="C456" s="50"/>
      <c r="D456" s="50"/>
      <c r="E456" s="51"/>
      <c r="F456" s="51"/>
    </row>
    <row r="457" spans="1:8" s="52" customFormat="1" x14ac:dyDescent="0.25">
      <c r="A457" s="263"/>
      <c r="B457" s="49"/>
      <c r="C457" s="50"/>
      <c r="D457" s="50"/>
      <c r="E457" s="51"/>
      <c r="F457" s="51"/>
    </row>
    <row r="458" spans="1:8" s="52" customFormat="1" x14ac:dyDescent="0.25">
      <c r="A458" s="263"/>
      <c r="B458" s="49"/>
      <c r="C458" s="50"/>
      <c r="D458" s="50"/>
      <c r="E458" s="51"/>
      <c r="F458" s="51"/>
    </row>
    <row r="459" spans="1:8" s="52" customFormat="1" x14ac:dyDescent="0.25">
      <c r="A459" s="263"/>
      <c r="B459" s="49"/>
      <c r="C459" s="50"/>
      <c r="D459" s="50"/>
      <c r="E459" s="51"/>
      <c r="F459" s="51"/>
    </row>
    <row r="460" spans="1:8" s="52" customFormat="1" x14ac:dyDescent="0.25">
      <c r="A460" s="263"/>
      <c r="B460" s="49"/>
      <c r="C460" s="50"/>
      <c r="D460" s="50"/>
      <c r="E460" s="51"/>
      <c r="F460" s="51"/>
    </row>
    <row r="461" spans="1:8" s="52" customFormat="1" x14ac:dyDescent="0.25">
      <c r="A461" s="263"/>
      <c r="B461" s="49"/>
      <c r="C461" s="50"/>
      <c r="D461" s="50"/>
      <c r="E461" s="51"/>
      <c r="F461" s="51"/>
    </row>
    <row r="462" spans="1:8" s="52" customFormat="1" x14ac:dyDescent="0.25">
      <c r="A462" s="263"/>
      <c r="B462" s="49"/>
      <c r="C462" s="50"/>
      <c r="D462" s="50"/>
      <c r="E462" s="51"/>
      <c r="F462" s="51"/>
    </row>
    <row r="463" spans="1:8" s="52" customFormat="1" x14ac:dyDescent="0.25">
      <c r="A463" s="263"/>
      <c r="B463" s="49"/>
      <c r="C463" s="50"/>
      <c r="D463" s="50"/>
      <c r="E463" s="51"/>
      <c r="F463" s="51"/>
    </row>
    <row r="464" spans="1:8" s="52" customFormat="1" x14ac:dyDescent="0.25">
      <c r="A464" s="263"/>
      <c r="B464" s="49"/>
      <c r="C464" s="50"/>
      <c r="D464" s="50"/>
      <c r="E464" s="51"/>
      <c r="F464" s="51"/>
    </row>
    <row r="465" spans="1:6" s="52" customFormat="1" x14ac:dyDescent="0.25">
      <c r="A465" s="263"/>
      <c r="B465" s="49"/>
      <c r="C465" s="50"/>
      <c r="D465" s="50"/>
      <c r="E465" s="51"/>
      <c r="F465" s="51"/>
    </row>
    <row r="466" spans="1:6" s="52" customFormat="1" x14ac:dyDescent="0.25">
      <c r="A466" s="263"/>
      <c r="B466" s="49"/>
      <c r="C466" s="50"/>
      <c r="D466" s="50"/>
      <c r="E466" s="51"/>
      <c r="F466" s="51"/>
    </row>
    <row r="467" spans="1:6" s="52" customFormat="1" x14ac:dyDescent="0.25">
      <c r="A467" s="263"/>
      <c r="B467" s="49"/>
      <c r="C467" s="50"/>
      <c r="D467" s="50"/>
      <c r="E467" s="51"/>
      <c r="F467" s="51"/>
    </row>
    <row r="468" spans="1:6" s="52" customFormat="1" x14ac:dyDescent="0.25">
      <c r="A468" s="263"/>
      <c r="B468" s="49"/>
      <c r="C468" s="50"/>
      <c r="D468" s="50"/>
      <c r="E468" s="51"/>
      <c r="F468" s="51"/>
    </row>
    <row r="469" spans="1:6" s="52" customFormat="1" x14ac:dyDescent="0.25">
      <c r="A469" s="263"/>
      <c r="B469" s="49"/>
      <c r="C469" s="50"/>
      <c r="D469" s="50"/>
      <c r="E469" s="51"/>
      <c r="F469" s="51"/>
    </row>
    <row r="470" spans="1:6" s="52" customFormat="1" x14ac:dyDescent="0.25">
      <c r="A470" s="263"/>
      <c r="B470" s="49"/>
      <c r="C470" s="50"/>
      <c r="D470" s="50"/>
      <c r="E470" s="51"/>
      <c r="F470" s="51"/>
    </row>
    <row r="471" spans="1:6" s="52" customFormat="1" x14ac:dyDescent="0.25">
      <c r="A471" s="263"/>
      <c r="B471" s="49"/>
      <c r="C471" s="50"/>
      <c r="D471" s="50"/>
      <c r="E471" s="51"/>
      <c r="F471" s="51"/>
    </row>
    <row r="472" spans="1:6" s="52" customFormat="1" x14ac:dyDescent="0.25">
      <c r="A472" s="263"/>
      <c r="B472" s="49"/>
      <c r="C472" s="50"/>
      <c r="D472" s="50"/>
      <c r="E472" s="51"/>
      <c r="F472" s="51"/>
    </row>
    <row r="473" spans="1:6" s="52" customFormat="1" x14ac:dyDescent="0.25">
      <c r="A473" s="263"/>
      <c r="B473" s="49"/>
      <c r="C473" s="50"/>
      <c r="D473" s="50"/>
      <c r="E473" s="51"/>
      <c r="F473" s="51"/>
    </row>
    <row r="474" spans="1:6" s="52" customFormat="1" x14ac:dyDescent="0.25">
      <c r="A474" s="263"/>
      <c r="B474" s="49"/>
      <c r="C474" s="50"/>
      <c r="D474" s="50"/>
      <c r="E474" s="51"/>
      <c r="F474" s="51"/>
    </row>
    <row r="475" spans="1:6" s="52" customFormat="1" x14ac:dyDescent="0.25">
      <c r="A475" s="263"/>
      <c r="B475" s="49"/>
      <c r="C475" s="50"/>
      <c r="D475" s="50"/>
      <c r="E475" s="51"/>
      <c r="F475" s="51"/>
    </row>
    <row r="476" spans="1:6" s="52" customFormat="1" x14ac:dyDescent="0.25">
      <c r="A476" s="263"/>
      <c r="B476" s="49"/>
      <c r="C476" s="50"/>
      <c r="D476" s="50"/>
      <c r="E476" s="51"/>
      <c r="F476" s="51"/>
    </row>
    <row r="477" spans="1:6" s="52" customFormat="1" x14ac:dyDescent="0.25">
      <c r="A477" s="263"/>
      <c r="B477" s="49"/>
      <c r="C477" s="50"/>
      <c r="D477" s="50"/>
      <c r="E477" s="51"/>
      <c r="F477" s="51"/>
    </row>
    <row r="478" spans="1:6" s="52" customFormat="1" x14ac:dyDescent="0.25">
      <c r="A478" s="263"/>
      <c r="B478" s="49"/>
      <c r="C478" s="50"/>
      <c r="D478" s="50"/>
      <c r="E478" s="51"/>
      <c r="F478" s="51"/>
    </row>
    <row r="479" spans="1:6" s="52" customFormat="1" x14ac:dyDescent="0.25">
      <c r="A479" s="263"/>
      <c r="B479" s="49"/>
      <c r="C479" s="50"/>
      <c r="D479" s="50"/>
      <c r="E479" s="51"/>
      <c r="F479" s="51"/>
    </row>
    <row r="480" spans="1:6" s="52" customFormat="1" x14ac:dyDescent="0.25">
      <c r="A480" s="263"/>
      <c r="B480" s="49"/>
      <c r="C480" s="50"/>
      <c r="D480" s="50"/>
      <c r="E480" s="51"/>
      <c r="F480" s="51"/>
    </row>
    <row r="481" spans="1:6" s="52" customFormat="1" x14ac:dyDescent="0.25">
      <c r="A481" s="263"/>
      <c r="B481" s="49"/>
      <c r="C481" s="50"/>
      <c r="D481" s="50"/>
      <c r="E481" s="51"/>
      <c r="F481" s="51"/>
    </row>
    <row r="482" spans="1:6" s="52" customFormat="1" x14ac:dyDescent="0.25">
      <c r="A482" s="263"/>
      <c r="B482" s="49"/>
      <c r="C482" s="50"/>
      <c r="D482" s="50"/>
      <c r="E482" s="51"/>
      <c r="F482" s="51"/>
    </row>
    <row r="483" spans="1:6" s="52" customFormat="1" x14ac:dyDescent="0.25">
      <c r="A483" s="263"/>
      <c r="B483" s="49"/>
      <c r="C483" s="50"/>
      <c r="D483" s="50"/>
      <c r="E483" s="51"/>
      <c r="F483" s="51"/>
    </row>
    <row r="484" spans="1:6" s="52" customFormat="1" x14ac:dyDescent="0.25">
      <c r="A484" s="263"/>
      <c r="B484" s="49"/>
      <c r="C484" s="50"/>
      <c r="D484" s="50"/>
      <c r="E484" s="51"/>
      <c r="F484" s="51"/>
    </row>
    <row r="485" spans="1:6" s="52" customFormat="1" x14ac:dyDescent="0.25">
      <c r="A485" s="263"/>
      <c r="B485" s="49"/>
      <c r="C485" s="50"/>
      <c r="D485" s="50"/>
      <c r="E485" s="51"/>
      <c r="F485" s="51"/>
    </row>
    <row r="486" spans="1:6" s="52" customFormat="1" x14ac:dyDescent="0.25">
      <c r="A486" s="263"/>
      <c r="B486" s="49"/>
      <c r="C486" s="50"/>
      <c r="D486" s="50"/>
      <c r="E486" s="51"/>
      <c r="F486" s="51"/>
    </row>
    <row r="487" spans="1:6" s="52" customFormat="1" x14ac:dyDescent="0.25">
      <c r="A487" s="263"/>
      <c r="B487" s="49"/>
      <c r="C487" s="50"/>
      <c r="D487" s="50"/>
      <c r="E487" s="51"/>
      <c r="F487" s="51"/>
    </row>
    <row r="488" spans="1:6" s="52" customFormat="1" x14ac:dyDescent="0.25">
      <c r="A488" s="263"/>
      <c r="B488" s="49"/>
      <c r="C488" s="50"/>
      <c r="D488" s="50"/>
      <c r="E488" s="51"/>
      <c r="F488" s="51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view="pageBreakPreview" zoomScale="70" zoomScaleNormal="100" zoomScaleSheetLayoutView="70" workbookViewId="0">
      <selection activeCell="AA18" sqref="AA18"/>
    </sheetView>
  </sheetViews>
  <sheetFormatPr defaultRowHeight="15.75" x14ac:dyDescent="0.25"/>
  <cols>
    <col min="1" max="1" width="9.625" style="3" customWidth="1"/>
    <col min="2" max="2" width="75.375" style="3" customWidth="1"/>
    <col min="3" max="3" width="13.875" style="3" customWidth="1"/>
    <col min="4" max="4" width="7.625" style="3" customWidth="1"/>
    <col min="5" max="5" width="5.125" style="3" customWidth="1"/>
    <col min="6" max="6" width="7" style="3" customWidth="1"/>
    <col min="7" max="7" width="9.375" style="3" customWidth="1"/>
    <col min="8" max="8" width="5.5" style="3" customWidth="1"/>
    <col min="9" max="9" width="8.75" style="3" customWidth="1"/>
    <col min="10" max="10" width="5.125" style="3" customWidth="1"/>
    <col min="11" max="11" width="6.625" style="3" customWidth="1"/>
    <col min="12" max="12" width="8.5" style="3" customWidth="1"/>
    <col min="13" max="13" width="5.5" style="3" customWidth="1"/>
    <col min="14" max="15" width="8.75" style="3" customWidth="1"/>
    <col min="16" max="16" width="7.5" style="3" customWidth="1"/>
    <col min="17" max="17" width="4.375" style="3" customWidth="1"/>
    <col min="18" max="18" width="7.75" style="3" customWidth="1"/>
    <col min="19" max="19" width="4.25" style="3" customWidth="1"/>
    <col min="20" max="22" width="8.75" style="3" customWidth="1"/>
    <col min="23" max="23" width="5" style="3" customWidth="1"/>
    <col min="24" max="24" width="37.875" style="3" customWidth="1"/>
    <col min="25" max="25" width="12.125" style="3" customWidth="1"/>
    <col min="26" max="26" width="10.625" style="3" customWidth="1"/>
    <col min="27" max="27" width="22.75" style="3" customWidth="1"/>
    <col min="28" max="65" width="10.625" style="18" customWidth="1"/>
    <col min="66" max="66" width="12.125" style="18" customWidth="1"/>
    <col min="67" max="67" width="11.5" style="18" customWidth="1"/>
    <col min="68" max="68" width="14.125" style="18" customWidth="1"/>
    <col min="69" max="69" width="15.125" style="18" customWidth="1"/>
    <col min="70" max="70" width="13" style="18" customWidth="1"/>
    <col min="71" max="71" width="11.75" style="18" customWidth="1"/>
    <col min="72" max="72" width="17.5" style="18" customWidth="1"/>
    <col min="73" max="16384" width="9" style="18"/>
  </cols>
  <sheetData>
    <row r="1" spans="1:30" s="3" customFormat="1" ht="18.75" x14ac:dyDescent="0.25">
      <c r="X1" s="225" t="s">
        <v>55</v>
      </c>
    </row>
    <row r="2" spans="1:30" s="3" customFormat="1" ht="18.75" x14ac:dyDescent="0.3">
      <c r="X2" s="226" t="s">
        <v>0</v>
      </c>
    </row>
    <row r="3" spans="1:30" s="3" customFormat="1" ht="18.75" x14ac:dyDescent="0.3">
      <c r="X3" s="226" t="s">
        <v>899</v>
      </c>
    </row>
    <row r="4" spans="1:30" s="5" customFormat="1" ht="18.75" x14ac:dyDescent="0.3">
      <c r="A4" s="336" t="s">
        <v>909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59"/>
      <c r="Z4" s="59"/>
      <c r="AA4" s="59"/>
      <c r="AB4" s="59"/>
      <c r="AC4" s="59"/>
    </row>
    <row r="5" spans="1:30" s="5" customFormat="1" ht="18.75" customHeight="1" x14ac:dyDescent="0.3">
      <c r="A5" s="337" t="s">
        <v>1149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57"/>
      <c r="Z5" s="57"/>
      <c r="AA5" s="57"/>
      <c r="AB5" s="57"/>
      <c r="AC5" s="57"/>
      <c r="AD5" s="57"/>
    </row>
    <row r="6" spans="1:30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</row>
    <row r="7" spans="1:30" s="5" customFormat="1" ht="18.75" customHeight="1" x14ac:dyDescent="0.3">
      <c r="A7" s="337" t="s">
        <v>1142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57"/>
      <c r="Z7" s="57"/>
      <c r="AA7" s="57"/>
      <c r="AB7" s="57"/>
      <c r="AC7" s="57"/>
    </row>
    <row r="8" spans="1:30" s="3" customFormat="1" x14ac:dyDescent="0.25">
      <c r="A8" s="346" t="s">
        <v>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251"/>
      <c r="Z8" s="251"/>
      <c r="AA8" s="251"/>
      <c r="AB8" s="251"/>
      <c r="AC8" s="251"/>
    </row>
    <row r="9" spans="1:30" s="3" customFormat="1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1"/>
      <c r="Z9" s="311"/>
      <c r="AA9" s="311"/>
      <c r="AB9" s="311"/>
      <c r="AC9" s="311"/>
    </row>
    <row r="10" spans="1:30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60"/>
      <c r="Z10" s="60"/>
      <c r="AA10" s="60"/>
      <c r="AB10" s="60"/>
      <c r="AC10" s="60"/>
    </row>
    <row r="11" spans="1:30" s="3" customFormat="1" ht="18.75" x14ac:dyDescent="0.3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AC11" s="226"/>
    </row>
    <row r="12" spans="1:30" s="3" customFormat="1" ht="18.75" x14ac:dyDescent="0.25">
      <c r="A12" s="348" t="s">
        <v>1126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260"/>
      <c r="Z12" s="260"/>
      <c r="AA12" s="260"/>
      <c r="AB12" s="252"/>
      <c r="AC12" s="252"/>
    </row>
    <row r="13" spans="1:30" s="3" customFormat="1" x14ac:dyDescent="0.25">
      <c r="A13" s="346" t="s">
        <v>168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251"/>
      <c r="Z13" s="251"/>
      <c r="AA13" s="251"/>
      <c r="AB13" s="251"/>
      <c r="AC13" s="251"/>
    </row>
    <row r="14" spans="1:30" s="3" customFormat="1" x14ac:dyDescent="0.2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</row>
    <row r="15" spans="1:30" s="3" customFormat="1" ht="30.75" customHeight="1" x14ac:dyDescent="0.25">
      <c r="A15" s="327" t="s">
        <v>63</v>
      </c>
      <c r="B15" s="327" t="s">
        <v>18</v>
      </c>
      <c r="C15" s="333" t="s">
        <v>5</v>
      </c>
      <c r="D15" s="327" t="s">
        <v>984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 t="s">
        <v>850</v>
      </c>
      <c r="O15" s="327"/>
      <c r="P15" s="327"/>
      <c r="Q15" s="327"/>
      <c r="R15" s="327"/>
      <c r="S15" s="327"/>
      <c r="T15" s="327"/>
      <c r="U15" s="327"/>
      <c r="V15" s="327"/>
      <c r="W15" s="327"/>
      <c r="X15" s="327" t="s">
        <v>7</v>
      </c>
    </row>
    <row r="16" spans="1:30" s="3" customFormat="1" ht="30.75" customHeight="1" x14ac:dyDescent="0.25">
      <c r="A16" s="327"/>
      <c r="B16" s="327"/>
      <c r="C16" s="334"/>
      <c r="D16" s="327" t="s">
        <v>1040</v>
      </c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</row>
    <row r="17" spans="1:24" s="3" customFormat="1" ht="42.75" customHeight="1" x14ac:dyDescent="0.25">
      <c r="A17" s="327"/>
      <c r="B17" s="327"/>
      <c r="C17" s="334"/>
      <c r="D17" s="327" t="s">
        <v>9</v>
      </c>
      <c r="E17" s="327"/>
      <c r="F17" s="327"/>
      <c r="G17" s="327"/>
      <c r="H17" s="327"/>
      <c r="I17" s="327" t="s">
        <v>10</v>
      </c>
      <c r="J17" s="327"/>
      <c r="K17" s="327"/>
      <c r="L17" s="327"/>
      <c r="M17" s="327"/>
      <c r="N17" s="344" t="s">
        <v>26</v>
      </c>
      <c r="O17" s="344"/>
      <c r="P17" s="344" t="s">
        <v>14</v>
      </c>
      <c r="Q17" s="344"/>
      <c r="R17" s="345" t="s">
        <v>61</v>
      </c>
      <c r="S17" s="345"/>
      <c r="T17" s="344" t="s">
        <v>64</v>
      </c>
      <c r="U17" s="344"/>
      <c r="V17" s="344" t="s">
        <v>15</v>
      </c>
      <c r="W17" s="344"/>
      <c r="X17" s="327"/>
    </row>
    <row r="18" spans="1:24" s="3" customFormat="1" ht="143.25" customHeight="1" x14ac:dyDescent="0.25">
      <c r="A18" s="327"/>
      <c r="B18" s="327"/>
      <c r="C18" s="334"/>
      <c r="D18" s="340" t="s">
        <v>26</v>
      </c>
      <c r="E18" s="340" t="s">
        <v>14</v>
      </c>
      <c r="F18" s="342" t="s">
        <v>61</v>
      </c>
      <c r="G18" s="340" t="s">
        <v>64</v>
      </c>
      <c r="H18" s="340" t="s">
        <v>15</v>
      </c>
      <c r="I18" s="340" t="s">
        <v>16</v>
      </c>
      <c r="J18" s="340" t="s">
        <v>14</v>
      </c>
      <c r="K18" s="342" t="s">
        <v>61</v>
      </c>
      <c r="L18" s="340" t="s">
        <v>64</v>
      </c>
      <c r="M18" s="340" t="s">
        <v>15</v>
      </c>
      <c r="N18" s="344"/>
      <c r="O18" s="344"/>
      <c r="P18" s="344"/>
      <c r="Q18" s="344"/>
      <c r="R18" s="345"/>
      <c r="S18" s="345"/>
      <c r="T18" s="344"/>
      <c r="U18" s="344"/>
      <c r="V18" s="344"/>
      <c r="W18" s="344"/>
      <c r="X18" s="327"/>
    </row>
    <row r="19" spans="1:24" s="3" customFormat="1" ht="77.25" customHeight="1" x14ac:dyDescent="0.25">
      <c r="A19" s="327"/>
      <c r="B19" s="327"/>
      <c r="C19" s="335"/>
      <c r="D19" s="341"/>
      <c r="E19" s="341"/>
      <c r="F19" s="343"/>
      <c r="G19" s="341"/>
      <c r="H19" s="341"/>
      <c r="I19" s="341"/>
      <c r="J19" s="341"/>
      <c r="K19" s="343"/>
      <c r="L19" s="341"/>
      <c r="M19" s="341"/>
      <c r="N19" s="316" t="s">
        <v>1133</v>
      </c>
      <c r="O19" s="316" t="s">
        <v>1137</v>
      </c>
      <c r="P19" s="316" t="s">
        <v>907</v>
      </c>
      <c r="Q19" s="316" t="s">
        <v>8</v>
      </c>
      <c r="R19" s="316" t="s">
        <v>907</v>
      </c>
      <c r="S19" s="316" t="s">
        <v>8</v>
      </c>
      <c r="T19" s="316" t="s">
        <v>907</v>
      </c>
      <c r="U19" s="316" t="s">
        <v>8</v>
      </c>
      <c r="V19" s="316" t="s">
        <v>907</v>
      </c>
      <c r="W19" s="316" t="s">
        <v>8</v>
      </c>
      <c r="X19" s="327"/>
    </row>
    <row r="20" spans="1:24" s="3" customFormat="1" ht="19.5" customHeight="1" x14ac:dyDescent="0.25">
      <c r="A20" s="316">
        <v>1</v>
      </c>
      <c r="B20" s="316">
        <f>A20+1</f>
        <v>2</v>
      </c>
      <c r="C20" s="316">
        <v>3</v>
      </c>
      <c r="D20" s="316">
        <v>4</v>
      </c>
      <c r="E20" s="316">
        <f t="shared" ref="E20:M20" si="0">D20+1</f>
        <v>5</v>
      </c>
      <c r="F20" s="316">
        <f t="shared" si="0"/>
        <v>6</v>
      </c>
      <c r="G20" s="316">
        <f t="shared" si="0"/>
        <v>7</v>
      </c>
      <c r="H20" s="316">
        <f t="shared" si="0"/>
        <v>8</v>
      </c>
      <c r="I20" s="316">
        <f t="shared" si="0"/>
        <v>9</v>
      </c>
      <c r="J20" s="316">
        <f t="shared" si="0"/>
        <v>10</v>
      </c>
      <c r="K20" s="316">
        <f t="shared" si="0"/>
        <v>11</v>
      </c>
      <c r="L20" s="316">
        <f t="shared" si="0"/>
        <v>12</v>
      </c>
      <c r="M20" s="316">
        <f t="shared" si="0"/>
        <v>13</v>
      </c>
      <c r="N20" s="316">
        <f t="shared" ref="N20:X20" si="1">M20+1</f>
        <v>14</v>
      </c>
      <c r="O20" s="316">
        <f t="shared" si="1"/>
        <v>15</v>
      </c>
      <c r="P20" s="316">
        <f t="shared" si="1"/>
        <v>16</v>
      </c>
      <c r="Q20" s="316">
        <f t="shared" si="1"/>
        <v>17</v>
      </c>
      <c r="R20" s="316">
        <f t="shared" si="1"/>
        <v>18</v>
      </c>
      <c r="S20" s="316">
        <f t="shared" si="1"/>
        <v>19</v>
      </c>
      <c r="T20" s="316">
        <f t="shared" si="1"/>
        <v>20</v>
      </c>
      <c r="U20" s="316">
        <f t="shared" si="1"/>
        <v>21</v>
      </c>
      <c r="V20" s="316">
        <f t="shared" si="1"/>
        <v>22</v>
      </c>
      <c r="W20" s="316">
        <f t="shared" si="1"/>
        <v>23</v>
      </c>
      <c r="X20" s="316">
        <f t="shared" si="1"/>
        <v>24</v>
      </c>
    </row>
    <row r="21" spans="1:24" s="3" customFormat="1" ht="26.25" customHeight="1" x14ac:dyDescent="0.25">
      <c r="A21" s="113"/>
      <c r="B21" s="111" t="s">
        <v>166</v>
      </c>
      <c r="C21" s="107" t="s">
        <v>981</v>
      </c>
      <c r="D21" s="112">
        <f>D23+D27</f>
        <v>13.708000000000002</v>
      </c>
      <c r="E21" s="106">
        <v>0</v>
      </c>
      <c r="F21" s="106">
        <v>0</v>
      </c>
      <c r="G21" s="112">
        <f>G23+G27</f>
        <v>13.708000000000002</v>
      </c>
      <c r="H21" s="106">
        <v>0</v>
      </c>
      <c r="I21" s="112">
        <f>I23+I27</f>
        <v>13.102</v>
      </c>
      <c r="J21" s="106">
        <v>0</v>
      </c>
      <c r="K21" s="106">
        <v>0</v>
      </c>
      <c r="L21" s="112">
        <f>L23+L27</f>
        <v>13.102</v>
      </c>
      <c r="M21" s="106">
        <v>0</v>
      </c>
      <c r="N21" s="112">
        <f>I21-D21</f>
        <v>-0.60600000000000165</v>
      </c>
      <c r="O21" s="162">
        <f>N21/D21*100</f>
        <v>-4.4207761890866761</v>
      </c>
      <c r="P21" s="106">
        <v>0</v>
      </c>
      <c r="Q21" s="106">
        <v>0</v>
      </c>
      <c r="R21" s="106">
        <v>0</v>
      </c>
      <c r="S21" s="106">
        <v>0</v>
      </c>
      <c r="T21" s="112">
        <f>L21-G21</f>
        <v>-0.60600000000000165</v>
      </c>
      <c r="U21" s="162">
        <f>T21/G21*100</f>
        <v>-4.4207761890866761</v>
      </c>
      <c r="V21" s="106">
        <v>0</v>
      </c>
      <c r="W21" s="106">
        <v>0</v>
      </c>
      <c r="X21" s="107" t="s">
        <v>981</v>
      </c>
    </row>
    <row r="22" spans="1:24" s="3" customFormat="1" ht="20.25" customHeight="1" x14ac:dyDescent="0.25">
      <c r="A22" s="107" t="s">
        <v>911</v>
      </c>
      <c r="B22" s="111" t="s">
        <v>912</v>
      </c>
      <c r="C22" s="107" t="s">
        <v>913</v>
      </c>
      <c r="D22" s="107" t="s">
        <v>981</v>
      </c>
      <c r="E22" s="107" t="s">
        <v>981</v>
      </c>
      <c r="F22" s="107" t="s">
        <v>981</v>
      </c>
      <c r="G22" s="107" t="s">
        <v>981</v>
      </c>
      <c r="H22" s="107" t="s">
        <v>981</v>
      </c>
      <c r="I22" s="107" t="s">
        <v>981</v>
      </c>
      <c r="J22" s="107" t="s">
        <v>981</v>
      </c>
      <c r="K22" s="107" t="s">
        <v>981</v>
      </c>
      <c r="L22" s="107" t="s">
        <v>981</v>
      </c>
      <c r="M22" s="107" t="s">
        <v>981</v>
      </c>
      <c r="N22" s="107" t="s">
        <v>981</v>
      </c>
      <c r="O22" s="162" t="s">
        <v>981</v>
      </c>
      <c r="P22" s="107" t="s">
        <v>981</v>
      </c>
      <c r="Q22" s="107" t="s">
        <v>981</v>
      </c>
      <c r="R22" s="107" t="s">
        <v>981</v>
      </c>
      <c r="S22" s="107" t="s">
        <v>981</v>
      </c>
      <c r="T22" s="107" t="s">
        <v>981</v>
      </c>
      <c r="U22" s="162" t="s">
        <v>981</v>
      </c>
      <c r="V22" s="107" t="s">
        <v>981</v>
      </c>
      <c r="W22" s="107" t="s">
        <v>981</v>
      </c>
      <c r="X22" s="107" t="s">
        <v>981</v>
      </c>
    </row>
    <row r="23" spans="1:24" s="3" customFormat="1" ht="22.5" customHeight="1" x14ac:dyDescent="0.25">
      <c r="A23" s="107" t="s">
        <v>914</v>
      </c>
      <c r="B23" s="111" t="s">
        <v>915</v>
      </c>
      <c r="C23" s="107" t="s">
        <v>913</v>
      </c>
      <c r="D23" s="112">
        <f>D49</f>
        <v>11.908000000000001</v>
      </c>
      <c r="E23" s="106">
        <v>0</v>
      </c>
      <c r="F23" s="106">
        <v>0</v>
      </c>
      <c r="G23" s="112">
        <f>G49</f>
        <v>11.908000000000001</v>
      </c>
      <c r="H23" s="106">
        <v>0</v>
      </c>
      <c r="I23" s="112">
        <f>I49</f>
        <v>11.188000000000001</v>
      </c>
      <c r="J23" s="106">
        <v>0</v>
      </c>
      <c r="K23" s="106">
        <v>0</v>
      </c>
      <c r="L23" s="112">
        <f>L49</f>
        <v>11.188000000000001</v>
      </c>
      <c r="M23" s="106">
        <v>0</v>
      </c>
      <c r="N23" s="112">
        <f>I23-D23</f>
        <v>-0.72000000000000064</v>
      </c>
      <c r="O23" s="162">
        <f>N23/D23*100</f>
        <v>-6.0463553913335621</v>
      </c>
      <c r="P23" s="106">
        <v>0</v>
      </c>
      <c r="Q23" s="106">
        <v>0</v>
      </c>
      <c r="R23" s="106">
        <v>0</v>
      </c>
      <c r="S23" s="106">
        <v>0</v>
      </c>
      <c r="T23" s="112">
        <f>L23-G23</f>
        <v>-0.72000000000000064</v>
      </c>
      <c r="U23" s="162">
        <f>T23/G23*100</f>
        <v>-6.0463553913335621</v>
      </c>
      <c r="V23" s="106">
        <v>0</v>
      </c>
      <c r="W23" s="106">
        <v>0</v>
      </c>
      <c r="X23" s="107" t="s">
        <v>981</v>
      </c>
    </row>
    <row r="24" spans="1:24" s="3" customFormat="1" ht="39" customHeight="1" x14ac:dyDescent="0.25">
      <c r="A24" s="107" t="s">
        <v>916</v>
      </c>
      <c r="B24" s="111" t="s">
        <v>917</v>
      </c>
      <c r="C24" s="107" t="s">
        <v>913</v>
      </c>
      <c r="D24" s="107" t="s">
        <v>981</v>
      </c>
      <c r="E24" s="107" t="s">
        <v>981</v>
      </c>
      <c r="F24" s="107" t="s">
        <v>981</v>
      </c>
      <c r="G24" s="107" t="s">
        <v>981</v>
      </c>
      <c r="H24" s="107" t="s">
        <v>981</v>
      </c>
      <c r="I24" s="107" t="s">
        <v>981</v>
      </c>
      <c r="J24" s="107" t="s">
        <v>981</v>
      </c>
      <c r="K24" s="107" t="s">
        <v>981</v>
      </c>
      <c r="L24" s="107" t="s">
        <v>981</v>
      </c>
      <c r="M24" s="107" t="s">
        <v>981</v>
      </c>
      <c r="N24" s="107" t="s">
        <v>981</v>
      </c>
      <c r="O24" s="162" t="s">
        <v>981</v>
      </c>
      <c r="P24" s="107" t="s">
        <v>981</v>
      </c>
      <c r="Q24" s="107" t="s">
        <v>981</v>
      </c>
      <c r="R24" s="107" t="s">
        <v>981</v>
      </c>
      <c r="S24" s="107" t="s">
        <v>981</v>
      </c>
      <c r="T24" s="107" t="s">
        <v>981</v>
      </c>
      <c r="U24" s="162" t="s">
        <v>981</v>
      </c>
      <c r="V24" s="107" t="s">
        <v>981</v>
      </c>
      <c r="W24" s="107" t="s">
        <v>981</v>
      </c>
      <c r="X24" s="107" t="s">
        <v>981</v>
      </c>
    </row>
    <row r="25" spans="1:24" s="3" customFormat="1" ht="23.25" customHeight="1" x14ac:dyDescent="0.25">
      <c r="A25" s="107" t="s">
        <v>918</v>
      </c>
      <c r="B25" s="111" t="s">
        <v>919</v>
      </c>
      <c r="C25" s="107" t="s">
        <v>913</v>
      </c>
      <c r="D25" s="107" t="s">
        <v>981</v>
      </c>
      <c r="E25" s="107" t="s">
        <v>981</v>
      </c>
      <c r="F25" s="107" t="s">
        <v>981</v>
      </c>
      <c r="G25" s="107" t="s">
        <v>981</v>
      </c>
      <c r="H25" s="107" t="s">
        <v>981</v>
      </c>
      <c r="I25" s="107" t="s">
        <v>981</v>
      </c>
      <c r="J25" s="107" t="s">
        <v>981</v>
      </c>
      <c r="K25" s="107" t="s">
        <v>981</v>
      </c>
      <c r="L25" s="107" t="s">
        <v>981</v>
      </c>
      <c r="M25" s="107" t="s">
        <v>981</v>
      </c>
      <c r="N25" s="107" t="s">
        <v>981</v>
      </c>
      <c r="O25" s="162" t="s">
        <v>981</v>
      </c>
      <c r="P25" s="107" t="s">
        <v>981</v>
      </c>
      <c r="Q25" s="107" t="s">
        <v>981</v>
      </c>
      <c r="R25" s="107" t="s">
        <v>981</v>
      </c>
      <c r="S25" s="107" t="s">
        <v>981</v>
      </c>
      <c r="T25" s="107" t="s">
        <v>981</v>
      </c>
      <c r="U25" s="162" t="s">
        <v>981</v>
      </c>
      <c r="V25" s="107" t="s">
        <v>981</v>
      </c>
      <c r="W25" s="107" t="s">
        <v>981</v>
      </c>
      <c r="X25" s="107" t="s">
        <v>981</v>
      </c>
    </row>
    <row r="26" spans="1:24" s="3" customFormat="1" ht="25.5" customHeight="1" x14ac:dyDescent="0.25">
      <c r="A26" s="107" t="s">
        <v>920</v>
      </c>
      <c r="B26" s="111" t="s">
        <v>921</v>
      </c>
      <c r="C26" s="107" t="s">
        <v>913</v>
      </c>
      <c r="D26" s="107" t="s">
        <v>981</v>
      </c>
      <c r="E26" s="107" t="s">
        <v>981</v>
      </c>
      <c r="F26" s="107" t="s">
        <v>981</v>
      </c>
      <c r="G26" s="107" t="s">
        <v>981</v>
      </c>
      <c r="H26" s="107" t="s">
        <v>981</v>
      </c>
      <c r="I26" s="107" t="s">
        <v>981</v>
      </c>
      <c r="J26" s="107" t="s">
        <v>981</v>
      </c>
      <c r="K26" s="107" t="s">
        <v>981</v>
      </c>
      <c r="L26" s="107" t="s">
        <v>981</v>
      </c>
      <c r="M26" s="107" t="s">
        <v>981</v>
      </c>
      <c r="N26" s="107" t="s">
        <v>981</v>
      </c>
      <c r="O26" s="162" t="s">
        <v>981</v>
      </c>
      <c r="P26" s="107" t="s">
        <v>981</v>
      </c>
      <c r="Q26" s="107" t="s">
        <v>981</v>
      </c>
      <c r="R26" s="107" t="s">
        <v>981</v>
      </c>
      <c r="S26" s="107" t="s">
        <v>981</v>
      </c>
      <c r="T26" s="107" t="s">
        <v>981</v>
      </c>
      <c r="U26" s="162" t="s">
        <v>981</v>
      </c>
      <c r="V26" s="107" t="s">
        <v>981</v>
      </c>
      <c r="W26" s="107" t="s">
        <v>981</v>
      </c>
      <c r="X26" s="107" t="s">
        <v>981</v>
      </c>
    </row>
    <row r="27" spans="1:24" s="3" customFormat="1" ht="24.75" customHeight="1" x14ac:dyDescent="0.25">
      <c r="A27" s="107" t="s">
        <v>922</v>
      </c>
      <c r="B27" s="111" t="s">
        <v>923</v>
      </c>
      <c r="C27" s="107" t="s">
        <v>913</v>
      </c>
      <c r="D27" s="112">
        <f>D108</f>
        <v>1.8</v>
      </c>
      <c r="E27" s="106">
        <v>0</v>
      </c>
      <c r="F27" s="106">
        <v>0</v>
      </c>
      <c r="G27" s="107">
        <f>G108</f>
        <v>1.8</v>
      </c>
      <c r="H27" s="106">
        <v>0</v>
      </c>
      <c r="I27" s="107">
        <f>I108</f>
        <v>1.9139999999999999</v>
      </c>
      <c r="J27" s="106">
        <v>0</v>
      </c>
      <c r="K27" s="106">
        <v>0</v>
      </c>
      <c r="L27" s="107">
        <f>L108</f>
        <v>1.9139999999999999</v>
      </c>
      <c r="M27" s="106">
        <v>0</v>
      </c>
      <c r="N27" s="112">
        <f>I27-D27</f>
        <v>0.11399999999999988</v>
      </c>
      <c r="O27" s="162">
        <f>N27/D27*100</f>
        <v>6.3333333333333268</v>
      </c>
      <c r="P27" s="106">
        <v>0</v>
      </c>
      <c r="Q27" s="106">
        <v>0</v>
      </c>
      <c r="R27" s="106">
        <v>0</v>
      </c>
      <c r="S27" s="106">
        <v>0</v>
      </c>
      <c r="T27" s="107">
        <f>L27-G27</f>
        <v>0.11399999999999988</v>
      </c>
      <c r="U27" s="162">
        <f>T27/G27*100</f>
        <v>6.3333333333333268</v>
      </c>
      <c r="V27" s="106">
        <v>0</v>
      </c>
      <c r="W27" s="106">
        <v>0</v>
      </c>
      <c r="X27" s="107" t="s">
        <v>981</v>
      </c>
    </row>
    <row r="28" spans="1:24" s="3" customFormat="1" ht="20.25" customHeight="1" x14ac:dyDescent="0.25">
      <c r="A28" s="107" t="s">
        <v>924</v>
      </c>
      <c r="B28" s="111" t="s">
        <v>925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s="3" customFormat="1" ht="22.5" customHeight="1" x14ac:dyDescent="0.25">
      <c r="A29" s="107" t="s">
        <v>172</v>
      </c>
      <c r="B29" s="111" t="s">
        <v>926</v>
      </c>
      <c r="C29" s="107" t="s">
        <v>913</v>
      </c>
      <c r="D29" s="107" t="s">
        <v>981</v>
      </c>
      <c r="E29" s="107" t="s">
        <v>981</v>
      </c>
      <c r="F29" s="107" t="s">
        <v>981</v>
      </c>
      <c r="G29" s="107" t="s">
        <v>981</v>
      </c>
      <c r="H29" s="107" t="s">
        <v>981</v>
      </c>
      <c r="I29" s="107" t="s">
        <v>981</v>
      </c>
      <c r="J29" s="107" t="s">
        <v>981</v>
      </c>
      <c r="K29" s="107" t="s">
        <v>981</v>
      </c>
      <c r="L29" s="107" t="s">
        <v>981</v>
      </c>
      <c r="M29" s="107" t="s">
        <v>981</v>
      </c>
      <c r="N29" s="107" t="s">
        <v>981</v>
      </c>
      <c r="O29" s="107" t="s">
        <v>981</v>
      </c>
      <c r="P29" s="107" t="s">
        <v>981</v>
      </c>
      <c r="Q29" s="107" t="s">
        <v>981</v>
      </c>
      <c r="R29" s="107" t="s">
        <v>981</v>
      </c>
      <c r="S29" s="107" t="s">
        <v>981</v>
      </c>
      <c r="T29" s="107" t="s">
        <v>981</v>
      </c>
      <c r="U29" s="107" t="s">
        <v>981</v>
      </c>
      <c r="V29" s="107" t="s">
        <v>981</v>
      </c>
      <c r="W29" s="107" t="s">
        <v>981</v>
      </c>
      <c r="X29" s="107" t="s">
        <v>981</v>
      </c>
    </row>
    <row r="30" spans="1:24" s="3" customFormat="1" ht="28.5" customHeight="1" x14ac:dyDescent="0.25">
      <c r="A30" s="107" t="s">
        <v>174</v>
      </c>
      <c r="B30" s="111" t="s">
        <v>927</v>
      </c>
      <c r="C30" s="107" t="s">
        <v>913</v>
      </c>
      <c r="D30" s="107" t="s">
        <v>981</v>
      </c>
      <c r="E30" s="107" t="s">
        <v>981</v>
      </c>
      <c r="F30" s="107" t="s">
        <v>981</v>
      </c>
      <c r="G30" s="107" t="s">
        <v>981</v>
      </c>
      <c r="H30" s="107" t="s">
        <v>981</v>
      </c>
      <c r="I30" s="107" t="s">
        <v>981</v>
      </c>
      <c r="J30" s="107" t="s">
        <v>981</v>
      </c>
      <c r="K30" s="107" t="s">
        <v>981</v>
      </c>
      <c r="L30" s="107" t="s">
        <v>981</v>
      </c>
      <c r="M30" s="107" t="s">
        <v>981</v>
      </c>
      <c r="N30" s="107" t="s">
        <v>981</v>
      </c>
      <c r="O30" s="107" t="s">
        <v>981</v>
      </c>
      <c r="P30" s="107" t="s">
        <v>981</v>
      </c>
      <c r="Q30" s="107" t="s">
        <v>981</v>
      </c>
      <c r="R30" s="107" t="s">
        <v>981</v>
      </c>
      <c r="S30" s="107" t="s">
        <v>981</v>
      </c>
      <c r="T30" s="107" t="s">
        <v>981</v>
      </c>
      <c r="U30" s="107" t="s">
        <v>981</v>
      </c>
      <c r="V30" s="107" t="s">
        <v>981</v>
      </c>
      <c r="W30" s="107" t="s">
        <v>981</v>
      </c>
      <c r="X30" s="107" t="s">
        <v>981</v>
      </c>
    </row>
    <row r="31" spans="1:24" s="3" customFormat="1" ht="35.25" customHeight="1" x14ac:dyDescent="0.25">
      <c r="A31" s="107" t="s">
        <v>175</v>
      </c>
      <c r="B31" s="111" t="s">
        <v>928</v>
      </c>
      <c r="C31" s="107" t="s">
        <v>913</v>
      </c>
      <c r="D31" s="107" t="s">
        <v>981</v>
      </c>
      <c r="E31" s="107" t="s">
        <v>981</v>
      </c>
      <c r="F31" s="107" t="s">
        <v>981</v>
      </c>
      <c r="G31" s="107" t="s">
        <v>981</v>
      </c>
      <c r="H31" s="107" t="s">
        <v>981</v>
      </c>
      <c r="I31" s="107" t="s">
        <v>981</v>
      </c>
      <c r="J31" s="107" t="s">
        <v>981</v>
      </c>
      <c r="K31" s="107" t="s">
        <v>981</v>
      </c>
      <c r="L31" s="107" t="s">
        <v>981</v>
      </c>
      <c r="M31" s="107" t="s">
        <v>981</v>
      </c>
      <c r="N31" s="107" t="s">
        <v>981</v>
      </c>
      <c r="O31" s="107" t="s">
        <v>981</v>
      </c>
      <c r="P31" s="107" t="s">
        <v>981</v>
      </c>
      <c r="Q31" s="107" t="s">
        <v>981</v>
      </c>
      <c r="R31" s="107" t="s">
        <v>981</v>
      </c>
      <c r="S31" s="107" t="s">
        <v>981</v>
      </c>
      <c r="T31" s="107" t="s">
        <v>981</v>
      </c>
      <c r="U31" s="107" t="s">
        <v>981</v>
      </c>
      <c r="V31" s="107" t="s">
        <v>981</v>
      </c>
      <c r="W31" s="107" t="s">
        <v>981</v>
      </c>
      <c r="X31" s="107" t="s">
        <v>981</v>
      </c>
    </row>
    <row r="32" spans="1:24" s="3" customFormat="1" ht="36.75" customHeight="1" x14ac:dyDescent="0.25">
      <c r="A32" s="107" t="s">
        <v>177</v>
      </c>
      <c r="B32" s="111" t="s">
        <v>929</v>
      </c>
      <c r="C32" s="107" t="s">
        <v>913</v>
      </c>
      <c r="D32" s="107" t="s">
        <v>981</v>
      </c>
      <c r="E32" s="107" t="s">
        <v>981</v>
      </c>
      <c r="F32" s="107" t="s">
        <v>981</v>
      </c>
      <c r="G32" s="107" t="s">
        <v>981</v>
      </c>
      <c r="H32" s="107" t="s">
        <v>981</v>
      </c>
      <c r="I32" s="107" t="s">
        <v>981</v>
      </c>
      <c r="J32" s="107" t="s">
        <v>981</v>
      </c>
      <c r="K32" s="107" t="s">
        <v>981</v>
      </c>
      <c r="L32" s="107" t="s">
        <v>981</v>
      </c>
      <c r="M32" s="107" t="s">
        <v>981</v>
      </c>
      <c r="N32" s="107" t="s">
        <v>981</v>
      </c>
      <c r="O32" s="107" t="s">
        <v>981</v>
      </c>
      <c r="P32" s="107" t="s">
        <v>981</v>
      </c>
      <c r="Q32" s="107" t="s">
        <v>981</v>
      </c>
      <c r="R32" s="107" t="s">
        <v>981</v>
      </c>
      <c r="S32" s="107" t="s">
        <v>981</v>
      </c>
      <c r="T32" s="107" t="s">
        <v>981</v>
      </c>
      <c r="U32" s="107" t="s">
        <v>981</v>
      </c>
      <c r="V32" s="107" t="s">
        <v>981</v>
      </c>
      <c r="W32" s="107" t="s">
        <v>981</v>
      </c>
      <c r="X32" s="107" t="s">
        <v>981</v>
      </c>
    </row>
    <row r="33" spans="1:24" s="3" customFormat="1" ht="34.5" customHeight="1" x14ac:dyDescent="0.25">
      <c r="A33" s="107" t="s">
        <v>179</v>
      </c>
      <c r="B33" s="111" t="s">
        <v>930</v>
      </c>
      <c r="C33" s="107" t="s">
        <v>913</v>
      </c>
      <c r="D33" s="107" t="s">
        <v>981</v>
      </c>
      <c r="E33" s="107" t="s">
        <v>981</v>
      </c>
      <c r="F33" s="107" t="s">
        <v>981</v>
      </c>
      <c r="G33" s="107" t="s">
        <v>981</v>
      </c>
      <c r="H33" s="107" t="s">
        <v>981</v>
      </c>
      <c r="I33" s="107" t="s">
        <v>981</v>
      </c>
      <c r="J33" s="107" t="s">
        <v>981</v>
      </c>
      <c r="K33" s="107" t="s">
        <v>981</v>
      </c>
      <c r="L33" s="107" t="s">
        <v>981</v>
      </c>
      <c r="M33" s="107" t="s">
        <v>981</v>
      </c>
      <c r="N33" s="107" t="s">
        <v>981</v>
      </c>
      <c r="O33" s="107" t="s">
        <v>981</v>
      </c>
      <c r="P33" s="107" t="s">
        <v>981</v>
      </c>
      <c r="Q33" s="107" t="s">
        <v>981</v>
      </c>
      <c r="R33" s="107" t="s">
        <v>981</v>
      </c>
      <c r="S33" s="107" t="s">
        <v>981</v>
      </c>
      <c r="T33" s="107" t="s">
        <v>981</v>
      </c>
      <c r="U33" s="107" t="s">
        <v>981</v>
      </c>
      <c r="V33" s="107" t="s">
        <v>981</v>
      </c>
      <c r="W33" s="107" t="s">
        <v>981</v>
      </c>
      <c r="X33" s="107" t="s">
        <v>981</v>
      </c>
    </row>
    <row r="34" spans="1:24" s="3" customFormat="1" ht="25.5" customHeight="1" x14ac:dyDescent="0.25">
      <c r="A34" s="107" t="s">
        <v>187</v>
      </c>
      <c r="B34" s="111" t="s">
        <v>931</v>
      </c>
      <c r="C34" s="107" t="s">
        <v>913</v>
      </c>
      <c r="D34" s="107" t="s">
        <v>981</v>
      </c>
      <c r="E34" s="107" t="s">
        <v>981</v>
      </c>
      <c r="F34" s="107" t="s">
        <v>981</v>
      </c>
      <c r="G34" s="107" t="s">
        <v>981</v>
      </c>
      <c r="H34" s="107" t="s">
        <v>981</v>
      </c>
      <c r="I34" s="107" t="s">
        <v>981</v>
      </c>
      <c r="J34" s="107" t="s">
        <v>981</v>
      </c>
      <c r="K34" s="107" t="s">
        <v>981</v>
      </c>
      <c r="L34" s="107" t="s">
        <v>981</v>
      </c>
      <c r="M34" s="107" t="s">
        <v>981</v>
      </c>
      <c r="N34" s="107" t="s">
        <v>981</v>
      </c>
      <c r="O34" s="107" t="s">
        <v>981</v>
      </c>
      <c r="P34" s="107" t="s">
        <v>981</v>
      </c>
      <c r="Q34" s="107" t="s">
        <v>981</v>
      </c>
      <c r="R34" s="107" t="s">
        <v>981</v>
      </c>
      <c r="S34" s="107" t="s">
        <v>981</v>
      </c>
      <c r="T34" s="107" t="s">
        <v>981</v>
      </c>
      <c r="U34" s="107" t="s">
        <v>981</v>
      </c>
      <c r="V34" s="107" t="s">
        <v>981</v>
      </c>
      <c r="W34" s="107" t="s">
        <v>981</v>
      </c>
      <c r="X34" s="107" t="s">
        <v>981</v>
      </c>
    </row>
    <row r="35" spans="1:24" s="3" customFormat="1" ht="38.25" customHeight="1" x14ac:dyDescent="0.25">
      <c r="A35" s="107" t="s">
        <v>811</v>
      </c>
      <c r="B35" s="111" t="s">
        <v>932</v>
      </c>
      <c r="C35" s="107" t="s">
        <v>913</v>
      </c>
      <c r="D35" s="107" t="s">
        <v>981</v>
      </c>
      <c r="E35" s="107" t="s">
        <v>981</v>
      </c>
      <c r="F35" s="107" t="s">
        <v>981</v>
      </c>
      <c r="G35" s="107" t="s">
        <v>981</v>
      </c>
      <c r="H35" s="107" t="s">
        <v>981</v>
      </c>
      <c r="I35" s="107" t="s">
        <v>981</v>
      </c>
      <c r="J35" s="107" t="s">
        <v>981</v>
      </c>
      <c r="K35" s="107" t="s">
        <v>981</v>
      </c>
      <c r="L35" s="107" t="s">
        <v>981</v>
      </c>
      <c r="M35" s="107" t="s">
        <v>981</v>
      </c>
      <c r="N35" s="107" t="s">
        <v>981</v>
      </c>
      <c r="O35" s="107" t="s">
        <v>981</v>
      </c>
      <c r="P35" s="107" t="s">
        <v>981</v>
      </c>
      <c r="Q35" s="107" t="s">
        <v>981</v>
      </c>
      <c r="R35" s="107" t="s">
        <v>981</v>
      </c>
      <c r="S35" s="107" t="s">
        <v>981</v>
      </c>
      <c r="T35" s="107" t="s">
        <v>981</v>
      </c>
      <c r="U35" s="107" t="s">
        <v>981</v>
      </c>
      <c r="V35" s="107" t="s">
        <v>981</v>
      </c>
      <c r="W35" s="107" t="s">
        <v>981</v>
      </c>
      <c r="X35" s="107" t="s">
        <v>981</v>
      </c>
    </row>
    <row r="36" spans="1:24" s="3" customFormat="1" ht="38.25" customHeight="1" x14ac:dyDescent="0.25">
      <c r="A36" s="107" t="s">
        <v>812</v>
      </c>
      <c r="B36" s="111" t="s">
        <v>933</v>
      </c>
      <c r="C36" s="107" t="s">
        <v>913</v>
      </c>
      <c r="D36" s="107" t="s">
        <v>981</v>
      </c>
      <c r="E36" s="107" t="s">
        <v>981</v>
      </c>
      <c r="F36" s="107" t="s">
        <v>981</v>
      </c>
      <c r="G36" s="107" t="s">
        <v>981</v>
      </c>
      <c r="H36" s="107" t="s">
        <v>981</v>
      </c>
      <c r="I36" s="107" t="s">
        <v>981</v>
      </c>
      <c r="J36" s="107" t="s">
        <v>981</v>
      </c>
      <c r="K36" s="107" t="s">
        <v>981</v>
      </c>
      <c r="L36" s="107" t="s">
        <v>981</v>
      </c>
      <c r="M36" s="107" t="s">
        <v>981</v>
      </c>
      <c r="N36" s="107" t="s">
        <v>981</v>
      </c>
      <c r="O36" s="107" t="s">
        <v>981</v>
      </c>
      <c r="P36" s="107" t="s">
        <v>981</v>
      </c>
      <c r="Q36" s="107" t="s">
        <v>981</v>
      </c>
      <c r="R36" s="107" t="s">
        <v>981</v>
      </c>
      <c r="S36" s="107" t="s">
        <v>981</v>
      </c>
      <c r="T36" s="107" t="s">
        <v>981</v>
      </c>
      <c r="U36" s="107" t="s">
        <v>981</v>
      </c>
      <c r="V36" s="107" t="s">
        <v>981</v>
      </c>
      <c r="W36" s="107" t="s">
        <v>981</v>
      </c>
      <c r="X36" s="107" t="s">
        <v>981</v>
      </c>
    </row>
    <row r="37" spans="1:24" s="3" customFormat="1" ht="37.5" customHeight="1" x14ac:dyDescent="0.25">
      <c r="A37" s="107" t="s">
        <v>188</v>
      </c>
      <c r="B37" s="111" t="s">
        <v>934</v>
      </c>
      <c r="C37" s="107" t="s">
        <v>913</v>
      </c>
      <c r="D37" s="107" t="s">
        <v>981</v>
      </c>
      <c r="E37" s="107" t="s">
        <v>981</v>
      </c>
      <c r="F37" s="107" t="s">
        <v>981</v>
      </c>
      <c r="G37" s="107" t="s">
        <v>981</v>
      </c>
      <c r="H37" s="107" t="s">
        <v>981</v>
      </c>
      <c r="I37" s="107" t="s">
        <v>981</v>
      </c>
      <c r="J37" s="107" t="s">
        <v>981</v>
      </c>
      <c r="K37" s="107" t="s">
        <v>981</v>
      </c>
      <c r="L37" s="107" t="s">
        <v>981</v>
      </c>
      <c r="M37" s="107" t="s">
        <v>981</v>
      </c>
      <c r="N37" s="107" t="s">
        <v>981</v>
      </c>
      <c r="O37" s="107" t="s">
        <v>981</v>
      </c>
      <c r="P37" s="107" t="s">
        <v>981</v>
      </c>
      <c r="Q37" s="107" t="s">
        <v>981</v>
      </c>
      <c r="R37" s="107" t="s">
        <v>981</v>
      </c>
      <c r="S37" s="107" t="s">
        <v>981</v>
      </c>
      <c r="T37" s="107" t="s">
        <v>981</v>
      </c>
      <c r="U37" s="107" t="s">
        <v>981</v>
      </c>
      <c r="V37" s="107" t="s">
        <v>981</v>
      </c>
      <c r="W37" s="107" t="s">
        <v>981</v>
      </c>
      <c r="X37" s="107" t="s">
        <v>981</v>
      </c>
    </row>
    <row r="38" spans="1:24" s="3" customFormat="1" ht="27.75" customHeight="1" x14ac:dyDescent="0.25">
      <c r="A38" s="107" t="s">
        <v>935</v>
      </c>
      <c r="B38" s="111" t="s">
        <v>936</v>
      </c>
      <c r="C38" s="107" t="s">
        <v>913</v>
      </c>
      <c r="D38" s="107" t="s">
        <v>981</v>
      </c>
      <c r="E38" s="107" t="s">
        <v>981</v>
      </c>
      <c r="F38" s="107" t="s">
        <v>981</v>
      </c>
      <c r="G38" s="107" t="s">
        <v>981</v>
      </c>
      <c r="H38" s="107" t="s">
        <v>981</v>
      </c>
      <c r="I38" s="107" t="s">
        <v>981</v>
      </c>
      <c r="J38" s="107" t="s">
        <v>981</v>
      </c>
      <c r="K38" s="107" t="s">
        <v>981</v>
      </c>
      <c r="L38" s="107" t="s">
        <v>981</v>
      </c>
      <c r="M38" s="107" t="s">
        <v>981</v>
      </c>
      <c r="N38" s="107" t="s">
        <v>981</v>
      </c>
      <c r="O38" s="107" t="s">
        <v>981</v>
      </c>
      <c r="P38" s="107" t="s">
        <v>981</v>
      </c>
      <c r="Q38" s="107" t="s">
        <v>981</v>
      </c>
      <c r="R38" s="107" t="s">
        <v>981</v>
      </c>
      <c r="S38" s="107" t="s">
        <v>981</v>
      </c>
      <c r="T38" s="107" t="s">
        <v>981</v>
      </c>
      <c r="U38" s="107" t="s">
        <v>981</v>
      </c>
      <c r="V38" s="107" t="s">
        <v>981</v>
      </c>
      <c r="W38" s="107" t="s">
        <v>981</v>
      </c>
      <c r="X38" s="107" t="s">
        <v>981</v>
      </c>
    </row>
    <row r="39" spans="1:24" s="3" customFormat="1" ht="51" customHeight="1" x14ac:dyDescent="0.25">
      <c r="A39" s="107" t="s">
        <v>935</v>
      </c>
      <c r="B39" s="111" t="s">
        <v>937</v>
      </c>
      <c r="C39" s="107" t="s">
        <v>913</v>
      </c>
      <c r="D39" s="107" t="s">
        <v>981</v>
      </c>
      <c r="E39" s="107" t="s">
        <v>981</v>
      </c>
      <c r="F39" s="107" t="s">
        <v>981</v>
      </c>
      <c r="G39" s="107" t="s">
        <v>981</v>
      </c>
      <c r="H39" s="107" t="s">
        <v>981</v>
      </c>
      <c r="I39" s="107" t="s">
        <v>981</v>
      </c>
      <c r="J39" s="107" t="s">
        <v>981</v>
      </c>
      <c r="K39" s="107" t="s">
        <v>981</v>
      </c>
      <c r="L39" s="107" t="s">
        <v>981</v>
      </c>
      <c r="M39" s="107" t="s">
        <v>981</v>
      </c>
      <c r="N39" s="107" t="s">
        <v>981</v>
      </c>
      <c r="O39" s="107" t="s">
        <v>981</v>
      </c>
      <c r="P39" s="107" t="s">
        <v>981</v>
      </c>
      <c r="Q39" s="107" t="s">
        <v>981</v>
      </c>
      <c r="R39" s="107" t="s">
        <v>981</v>
      </c>
      <c r="S39" s="107" t="s">
        <v>981</v>
      </c>
      <c r="T39" s="107" t="s">
        <v>981</v>
      </c>
      <c r="U39" s="107" t="s">
        <v>981</v>
      </c>
      <c r="V39" s="107" t="s">
        <v>981</v>
      </c>
      <c r="W39" s="107" t="s">
        <v>981</v>
      </c>
      <c r="X39" s="107" t="s">
        <v>981</v>
      </c>
    </row>
    <row r="40" spans="1:24" s="3" customFormat="1" ht="47.25" customHeight="1" x14ac:dyDescent="0.25">
      <c r="A40" s="107" t="s">
        <v>935</v>
      </c>
      <c r="B40" s="111" t="s">
        <v>938</v>
      </c>
      <c r="C40" s="107" t="s">
        <v>913</v>
      </c>
      <c r="D40" s="107" t="s">
        <v>981</v>
      </c>
      <c r="E40" s="107" t="s">
        <v>981</v>
      </c>
      <c r="F40" s="107" t="s">
        <v>981</v>
      </c>
      <c r="G40" s="107" t="s">
        <v>981</v>
      </c>
      <c r="H40" s="107" t="s">
        <v>981</v>
      </c>
      <c r="I40" s="107" t="s">
        <v>981</v>
      </c>
      <c r="J40" s="107" t="s">
        <v>981</v>
      </c>
      <c r="K40" s="107" t="s">
        <v>981</v>
      </c>
      <c r="L40" s="107" t="s">
        <v>981</v>
      </c>
      <c r="M40" s="107" t="s">
        <v>981</v>
      </c>
      <c r="N40" s="107" t="s">
        <v>981</v>
      </c>
      <c r="O40" s="107" t="s">
        <v>981</v>
      </c>
      <c r="P40" s="107" t="s">
        <v>981</v>
      </c>
      <c r="Q40" s="107" t="s">
        <v>981</v>
      </c>
      <c r="R40" s="107" t="s">
        <v>981</v>
      </c>
      <c r="S40" s="107" t="s">
        <v>981</v>
      </c>
      <c r="T40" s="107" t="s">
        <v>981</v>
      </c>
      <c r="U40" s="107" t="s">
        <v>981</v>
      </c>
      <c r="V40" s="107" t="s">
        <v>981</v>
      </c>
      <c r="W40" s="107" t="s">
        <v>981</v>
      </c>
      <c r="X40" s="107" t="s">
        <v>981</v>
      </c>
    </row>
    <row r="41" spans="1:24" s="3" customFormat="1" ht="54" customHeight="1" x14ac:dyDescent="0.25">
      <c r="A41" s="107" t="s">
        <v>935</v>
      </c>
      <c r="B41" s="111" t="s">
        <v>939</v>
      </c>
      <c r="C41" s="107" t="s">
        <v>913</v>
      </c>
      <c r="D41" s="107" t="s">
        <v>981</v>
      </c>
      <c r="E41" s="107" t="s">
        <v>981</v>
      </c>
      <c r="F41" s="107" t="s">
        <v>981</v>
      </c>
      <c r="G41" s="107" t="s">
        <v>981</v>
      </c>
      <c r="H41" s="107" t="s">
        <v>981</v>
      </c>
      <c r="I41" s="107" t="s">
        <v>981</v>
      </c>
      <c r="J41" s="107" t="s">
        <v>981</v>
      </c>
      <c r="K41" s="107" t="s">
        <v>981</v>
      </c>
      <c r="L41" s="107" t="s">
        <v>981</v>
      </c>
      <c r="M41" s="107" t="s">
        <v>981</v>
      </c>
      <c r="N41" s="107" t="s">
        <v>981</v>
      </c>
      <c r="O41" s="107" t="s">
        <v>981</v>
      </c>
      <c r="P41" s="107" t="s">
        <v>981</v>
      </c>
      <c r="Q41" s="107" t="s">
        <v>981</v>
      </c>
      <c r="R41" s="107" t="s">
        <v>981</v>
      </c>
      <c r="S41" s="107" t="s">
        <v>981</v>
      </c>
      <c r="T41" s="107" t="s">
        <v>981</v>
      </c>
      <c r="U41" s="107" t="s">
        <v>981</v>
      </c>
      <c r="V41" s="107" t="s">
        <v>981</v>
      </c>
      <c r="W41" s="107" t="s">
        <v>981</v>
      </c>
      <c r="X41" s="107" t="s">
        <v>981</v>
      </c>
    </row>
    <row r="42" spans="1:24" s="3" customFormat="1" ht="24" customHeight="1" x14ac:dyDescent="0.25">
      <c r="A42" s="107" t="s">
        <v>940</v>
      </c>
      <c r="B42" s="111" t="s">
        <v>936</v>
      </c>
      <c r="C42" s="107" t="s">
        <v>913</v>
      </c>
      <c r="D42" s="107" t="s">
        <v>981</v>
      </c>
      <c r="E42" s="107" t="s">
        <v>981</v>
      </c>
      <c r="F42" s="107" t="s">
        <v>981</v>
      </c>
      <c r="G42" s="107" t="s">
        <v>981</v>
      </c>
      <c r="H42" s="107" t="s">
        <v>981</v>
      </c>
      <c r="I42" s="107" t="s">
        <v>981</v>
      </c>
      <c r="J42" s="107" t="s">
        <v>981</v>
      </c>
      <c r="K42" s="107" t="s">
        <v>981</v>
      </c>
      <c r="L42" s="107" t="s">
        <v>981</v>
      </c>
      <c r="M42" s="107" t="s">
        <v>981</v>
      </c>
      <c r="N42" s="107" t="s">
        <v>981</v>
      </c>
      <c r="O42" s="107" t="s">
        <v>981</v>
      </c>
      <c r="P42" s="107" t="s">
        <v>981</v>
      </c>
      <c r="Q42" s="107" t="s">
        <v>981</v>
      </c>
      <c r="R42" s="107" t="s">
        <v>981</v>
      </c>
      <c r="S42" s="107" t="s">
        <v>981</v>
      </c>
      <c r="T42" s="107" t="s">
        <v>981</v>
      </c>
      <c r="U42" s="107" t="s">
        <v>981</v>
      </c>
      <c r="V42" s="107" t="s">
        <v>981</v>
      </c>
      <c r="W42" s="107" t="s">
        <v>981</v>
      </c>
      <c r="X42" s="107" t="s">
        <v>981</v>
      </c>
    </row>
    <row r="43" spans="1:24" s="3" customFormat="1" ht="53.25" customHeight="1" x14ac:dyDescent="0.25">
      <c r="A43" s="107" t="s">
        <v>940</v>
      </c>
      <c r="B43" s="111" t="s">
        <v>937</v>
      </c>
      <c r="C43" s="107" t="s">
        <v>913</v>
      </c>
      <c r="D43" s="107" t="s">
        <v>981</v>
      </c>
      <c r="E43" s="107" t="s">
        <v>981</v>
      </c>
      <c r="F43" s="107" t="s">
        <v>981</v>
      </c>
      <c r="G43" s="107" t="s">
        <v>981</v>
      </c>
      <c r="H43" s="107" t="s">
        <v>981</v>
      </c>
      <c r="I43" s="107" t="s">
        <v>981</v>
      </c>
      <c r="J43" s="107" t="s">
        <v>981</v>
      </c>
      <c r="K43" s="107" t="s">
        <v>981</v>
      </c>
      <c r="L43" s="107" t="s">
        <v>981</v>
      </c>
      <c r="M43" s="107" t="s">
        <v>981</v>
      </c>
      <c r="N43" s="107" t="s">
        <v>981</v>
      </c>
      <c r="O43" s="107" t="s">
        <v>981</v>
      </c>
      <c r="P43" s="107" t="s">
        <v>981</v>
      </c>
      <c r="Q43" s="107" t="s">
        <v>981</v>
      </c>
      <c r="R43" s="107" t="s">
        <v>981</v>
      </c>
      <c r="S43" s="107" t="s">
        <v>981</v>
      </c>
      <c r="T43" s="107" t="s">
        <v>981</v>
      </c>
      <c r="U43" s="107" t="s">
        <v>981</v>
      </c>
      <c r="V43" s="107" t="s">
        <v>981</v>
      </c>
      <c r="W43" s="107" t="s">
        <v>981</v>
      </c>
      <c r="X43" s="107" t="s">
        <v>981</v>
      </c>
    </row>
    <row r="44" spans="1:24" s="3" customFormat="1" ht="48" customHeight="1" x14ac:dyDescent="0.25">
      <c r="A44" s="107" t="s">
        <v>940</v>
      </c>
      <c r="B44" s="111" t="s">
        <v>938</v>
      </c>
      <c r="C44" s="107" t="s">
        <v>913</v>
      </c>
      <c r="D44" s="107" t="s">
        <v>981</v>
      </c>
      <c r="E44" s="107" t="s">
        <v>981</v>
      </c>
      <c r="F44" s="107" t="s">
        <v>981</v>
      </c>
      <c r="G44" s="107" t="s">
        <v>981</v>
      </c>
      <c r="H44" s="107" t="s">
        <v>981</v>
      </c>
      <c r="I44" s="107" t="s">
        <v>981</v>
      </c>
      <c r="J44" s="107" t="s">
        <v>981</v>
      </c>
      <c r="K44" s="107" t="s">
        <v>981</v>
      </c>
      <c r="L44" s="107" t="s">
        <v>981</v>
      </c>
      <c r="M44" s="107" t="s">
        <v>981</v>
      </c>
      <c r="N44" s="107" t="s">
        <v>981</v>
      </c>
      <c r="O44" s="107" t="s">
        <v>981</v>
      </c>
      <c r="P44" s="107" t="s">
        <v>981</v>
      </c>
      <c r="Q44" s="107" t="s">
        <v>981</v>
      </c>
      <c r="R44" s="107" t="s">
        <v>981</v>
      </c>
      <c r="S44" s="107" t="s">
        <v>981</v>
      </c>
      <c r="T44" s="107" t="s">
        <v>981</v>
      </c>
      <c r="U44" s="107" t="s">
        <v>981</v>
      </c>
      <c r="V44" s="107" t="s">
        <v>981</v>
      </c>
      <c r="W44" s="107" t="s">
        <v>981</v>
      </c>
      <c r="X44" s="107" t="s">
        <v>981</v>
      </c>
    </row>
    <row r="45" spans="1:24" s="3" customFormat="1" ht="51" customHeight="1" x14ac:dyDescent="0.25">
      <c r="A45" s="107" t="s">
        <v>940</v>
      </c>
      <c r="B45" s="111" t="s">
        <v>941</v>
      </c>
      <c r="C45" s="107" t="s">
        <v>913</v>
      </c>
      <c r="D45" s="107" t="s">
        <v>981</v>
      </c>
      <c r="E45" s="107" t="s">
        <v>981</v>
      </c>
      <c r="F45" s="107" t="s">
        <v>981</v>
      </c>
      <c r="G45" s="107" t="s">
        <v>981</v>
      </c>
      <c r="H45" s="107" t="s">
        <v>981</v>
      </c>
      <c r="I45" s="107" t="s">
        <v>981</v>
      </c>
      <c r="J45" s="107" t="s">
        <v>981</v>
      </c>
      <c r="K45" s="107" t="s">
        <v>981</v>
      </c>
      <c r="L45" s="107" t="s">
        <v>981</v>
      </c>
      <c r="M45" s="107" t="s">
        <v>981</v>
      </c>
      <c r="N45" s="107" t="s">
        <v>981</v>
      </c>
      <c r="O45" s="107" t="s">
        <v>981</v>
      </c>
      <c r="P45" s="107" t="s">
        <v>981</v>
      </c>
      <c r="Q45" s="107" t="s">
        <v>981</v>
      </c>
      <c r="R45" s="107" t="s">
        <v>981</v>
      </c>
      <c r="S45" s="107" t="s">
        <v>981</v>
      </c>
      <c r="T45" s="107" t="s">
        <v>981</v>
      </c>
      <c r="U45" s="107" t="s">
        <v>981</v>
      </c>
      <c r="V45" s="107" t="s">
        <v>981</v>
      </c>
      <c r="W45" s="107" t="s">
        <v>981</v>
      </c>
      <c r="X45" s="107" t="s">
        <v>981</v>
      </c>
    </row>
    <row r="46" spans="1:24" s="3" customFormat="1" ht="50.25" customHeight="1" x14ac:dyDescent="0.25">
      <c r="A46" s="107" t="s">
        <v>942</v>
      </c>
      <c r="B46" s="111" t="s">
        <v>943</v>
      </c>
      <c r="C46" s="107" t="s">
        <v>913</v>
      </c>
      <c r="D46" s="107" t="s">
        <v>981</v>
      </c>
      <c r="E46" s="107" t="s">
        <v>981</v>
      </c>
      <c r="F46" s="107" t="s">
        <v>981</v>
      </c>
      <c r="G46" s="107" t="s">
        <v>981</v>
      </c>
      <c r="H46" s="107" t="s">
        <v>981</v>
      </c>
      <c r="I46" s="107" t="s">
        <v>981</v>
      </c>
      <c r="J46" s="107" t="s">
        <v>981</v>
      </c>
      <c r="K46" s="107" t="s">
        <v>981</v>
      </c>
      <c r="L46" s="107" t="s">
        <v>981</v>
      </c>
      <c r="M46" s="107" t="s">
        <v>981</v>
      </c>
      <c r="N46" s="107" t="s">
        <v>981</v>
      </c>
      <c r="O46" s="107" t="s">
        <v>981</v>
      </c>
      <c r="P46" s="107" t="s">
        <v>981</v>
      </c>
      <c r="Q46" s="107" t="s">
        <v>981</v>
      </c>
      <c r="R46" s="107" t="s">
        <v>981</v>
      </c>
      <c r="S46" s="107" t="s">
        <v>981</v>
      </c>
      <c r="T46" s="107" t="s">
        <v>981</v>
      </c>
      <c r="U46" s="107" t="s">
        <v>981</v>
      </c>
      <c r="V46" s="107" t="s">
        <v>981</v>
      </c>
      <c r="W46" s="107" t="s">
        <v>981</v>
      </c>
      <c r="X46" s="107" t="s">
        <v>981</v>
      </c>
    </row>
    <row r="47" spans="1:24" s="3" customFormat="1" ht="37.5" customHeight="1" x14ac:dyDescent="0.25">
      <c r="A47" s="107" t="s">
        <v>944</v>
      </c>
      <c r="B47" s="111" t="s">
        <v>945</v>
      </c>
      <c r="C47" s="107" t="s">
        <v>913</v>
      </c>
      <c r="D47" s="107" t="s">
        <v>981</v>
      </c>
      <c r="E47" s="107" t="s">
        <v>981</v>
      </c>
      <c r="F47" s="107" t="s">
        <v>981</v>
      </c>
      <c r="G47" s="107" t="s">
        <v>981</v>
      </c>
      <c r="H47" s="107" t="s">
        <v>981</v>
      </c>
      <c r="I47" s="107" t="s">
        <v>981</v>
      </c>
      <c r="J47" s="107" t="s">
        <v>981</v>
      </c>
      <c r="K47" s="107" t="s">
        <v>981</v>
      </c>
      <c r="L47" s="107" t="s">
        <v>981</v>
      </c>
      <c r="M47" s="107" t="s">
        <v>981</v>
      </c>
      <c r="N47" s="107" t="s">
        <v>981</v>
      </c>
      <c r="O47" s="107" t="s">
        <v>981</v>
      </c>
      <c r="P47" s="107" t="s">
        <v>981</v>
      </c>
      <c r="Q47" s="107" t="s">
        <v>981</v>
      </c>
      <c r="R47" s="107" t="s">
        <v>981</v>
      </c>
      <c r="S47" s="107" t="s">
        <v>981</v>
      </c>
      <c r="T47" s="107" t="s">
        <v>981</v>
      </c>
      <c r="U47" s="107" t="s">
        <v>981</v>
      </c>
      <c r="V47" s="107" t="s">
        <v>981</v>
      </c>
      <c r="W47" s="107" t="s">
        <v>981</v>
      </c>
      <c r="X47" s="107" t="s">
        <v>981</v>
      </c>
    </row>
    <row r="48" spans="1:24" s="3" customFormat="1" ht="48" customHeight="1" x14ac:dyDescent="0.25">
      <c r="A48" s="107" t="s">
        <v>946</v>
      </c>
      <c r="B48" s="111" t="s">
        <v>947</v>
      </c>
      <c r="C48" s="107" t="s">
        <v>913</v>
      </c>
      <c r="D48" s="107" t="s">
        <v>981</v>
      </c>
      <c r="E48" s="107" t="s">
        <v>981</v>
      </c>
      <c r="F48" s="107" t="s">
        <v>981</v>
      </c>
      <c r="G48" s="107" t="s">
        <v>981</v>
      </c>
      <c r="H48" s="107" t="s">
        <v>981</v>
      </c>
      <c r="I48" s="107" t="s">
        <v>981</v>
      </c>
      <c r="J48" s="107" t="s">
        <v>981</v>
      </c>
      <c r="K48" s="107" t="s">
        <v>981</v>
      </c>
      <c r="L48" s="107" t="s">
        <v>981</v>
      </c>
      <c r="M48" s="107" t="s">
        <v>981</v>
      </c>
      <c r="N48" s="107" t="s">
        <v>981</v>
      </c>
      <c r="O48" s="107" t="s">
        <v>981</v>
      </c>
      <c r="P48" s="107" t="s">
        <v>981</v>
      </c>
      <c r="Q48" s="107" t="s">
        <v>981</v>
      </c>
      <c r="R48" s="107" t="s">
        <v>981</v>
      </c>
      <c r="S48" s="107" t="s">
        <v>981</v>
      </c>
      <c r="T48" s="107" t="s">
        <v>981</v>
      </c>
      <c r="U48" s="107" t="s">
        <v>981</v>
      </c>
      <c r="V48" s="107" t="s">
        <v>981</v>
      </c>
      <c r="W48" s="107" t="s">
        <v>981</v>
      </c>
      <c r="X48" s="107" t="s">
        <v>981</v>
      </c>
    </row>
    <row r="49" spans="1:24" s="3" customFormat="1" ht="22.5" customHeight="1" x14ac:dyDescent="0.25">
      <c r="A49" s="107" t="s">
        <v>190</v>
      </c>
      <c r="B49" s="111" t="s">
        <v>948</v>
      </c>
      <c r="C49" s="107" t="s">
        <v>913</v>
      </c>
      <c r="D49" s="112">
        <f>D50+D54+D90</f>
        <v>11.908000000000001</v>
      </c>
      <c r="E49" s="106">
        <v>0</v>
      </c>
      <c r="F49" s="106">
        <v>0</v>
      </c>
      <c r="G49" s="112">
        <f>G50+G54+G90</f>
        <v>11.908000000000001</v>
      </c>
      <c r="H49" s="106">
        <v>0</v>
      </c>
      <c r="I49" s="112">
        <f>I50+I54+I90</f>
        <v>11.188000000000001</v>
      </c>
      <c r="J49" s="106">
        <v>0</v>
      </c>
      <c r="K49" s="106">
        <v>0</v>
      </c>
      <c r="L49" s="112">
        <f>L50+L54+L90</f>
        <v>11.188000000000001</v>
      </c>
      <c r="M49" s="106">
        <v>0</v>
      </c>
      <c r="N49" s="112">
        <f t="shared" ref="N49:N55" si="2">I49-D49</f>
        <v>-0.72000000000000064</v>
      </c>
      <c r="O49" s="162">
        <f t="shared" ref="O49:O55" si="3">N49/D49*100</f>
        <v>-6.0463553913335621</v>
      </c>
      <c r="P49" s="106">
        <v>0</v>
      </c>
      <c r="Q49" s="106">
        <v>0</v>
      </c>
      <c r="R49" s="106">
        <v>0</v>
      </c>
      <c r="S49" s="106">
        <v>0</v>
      </c>
      <c r="T49" s="112">
        <f t="shared" ref="T49:T53" si="4">L49-G49</f>
        <v>-0.72000000000000064</v>
      </c>
      <c r="U49" s="162">
        <f t="shared" ref="U49:U53" si="5">T49/G49*100</f>
        <v>-6.0463553913335621</v>
      </c>
      <c r="V49" s="106">
        <v>0</v>
      </c>
      <c r="W49" s="106">
        <v>0</v>
      </c>
      <c r="X49" s="107" t="s">
        <v>981</v>
      </c>
    </row>
    <row r="50" spans="1:24" s="3" customFormat="1" ht="41.25" customHeight="1" x14ac:dyDescent="0.25">
      <c r="A50" s="107" t="s">
        <v>191</v>
      </c>
      <c r="B50" s="111" t="s">
        <v>949</v>
      </c>
      <c r="C50" s="107" t="s">
        <v>913</v>
      </c>
      <c r="D50" s="112">
        <f>D51+D52</f>
        <v>0.45700000000000002</v>
      </c>
      <c r="E50" s="106">
        <v>0</v>
      </c>
      <c r="F50" s="106">
        <v>0</v>
      </c>
      <c r="G50" s="112">
        <f>G51+G52</f>
        <v>0.45700000000000002</v>
      </c>
      <c r="H50" s="106">
        <f>H51+H52</f>
        <v>0</v>
      </c>
      <c r="I50" s="106">
        <f>I51+I52</f>
        <v>0</v>
      </c>
      <c r="J50" s="106">
        <f t="shared" ref="J50:U50" si="6">J51+J52</f>
        <v>0</v>
      </c>
      <c r="K50" s="106">
        <f t="shared" si="6"/>
        <v>0</v>
      </c>
      <c r="L50" s="106">
        <f t="shared" si="6"/>
        <v>0</v>
      </c>
      <c r="M50" s="106">
        <f t="shared" si="6"/>
        <v>0</v>
      </c>
      <c r="N50" s="112">
        <f t="shared" si="6"/>
        <v>-0.45700000000000002</v>
      </c>
      <c r="O50" s="162">
        <f t="shared" si="6"/>
        <v>-100</v>
      </c>
      <c r="P50" s="106">
        <f t="shared" si="6"/>
        <v>0</v>
      </c>
      <c r="Q50" s="106">
        <f t="shared" si="6"/>
        <v>0</v>
      </c>
      <c r="R50" s="106">
        <f t="shared" si="6"/>
        <v>0</v>
      </c>
      <c r="S50" s="106">
        <f t="shared" si="6"/>
        <v>0</v>
      </c>
      <c r="T50" s="112">
        <f t="shared" si="6"/>
        <v>-0.45700000000000002</v>
      </c>
      <c r="U50" s="162">
        <f t="shared" si="6"/>
        <v>-100</v>
      </c>
      <c r="V50" s="106">
        <v>0</v>
      </c>
      <c r="W50" s="106">
        <v>0</v>
      </c>
      <c r="X50" s="107" t="s">
        <v>981</v>
      </c>
    </row>
    <row r="51" spans="1:24" s="3" customFormat="1" ht="22.5" customHeight="1" x14ac:dyDescent="0.25">
      <c r="A51" s="107" t="s">
        <v>192</v>
      </c>
      <c r="B51" s="111" t="s">
        <v>950</v>
      </c>
      <c r="C51" s="107" t="s">
        <v>913</v>
      </c>
      <c r="D51" s="112">
        <v>0</v>
      </c>
      <c r="E51" s="106">
        <v>0</v>
      </c>
      <c r="F51" s="106">
        <v>0</v>
      </c>
      <c r="G51" s="112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12">
        <v>0</v>
      </c>
      <c r="O51" s="162">
        <v>0</v>
      </c>
      <c r="P51" s="106">
        <v>0</v>
      </c>
      <c r="Q51" s="106">
        <v>0</v>
      </c>
      <c r="R51" s="106">
        <v>0</v>
      </c>
      <c r="S51" s="106">
        <v>0</v>
      </c>
      <c r="T51" s="112">
        <v>0</v>
      </c>
      <c r="U51" s="162">
        <v>0</v>
      </c>
      <c r="V51" s="106">
        <v>0</v>
      </c>
      <c r="W51" s="106">
        <v>0</v>
      </c>
      <c r="X51" s="107" t="s">
        <v>981</v>
      </c>
    </row>
    <row r="52" spans="1:24" s="3" customFormat="1" ht="34.5" customHeight="1" x14ac:dyDescent="0.25">
      <c r="A52" s="107" t="s">
        <v>193</v>
      </c>
      <c r="B52" s="111" t="s">
        <v>951</v>
      </c>
      <c r="C52" s="107" t="s">
        <v>913</v>
      </c>
      <c r="D52" s="107">
        <f>D53</f>
        <v>0.45700000000000002</v>
      </c>
      <c r="E52" s="106">
        <v>0</v>
      </c>
      <c r="F52" s="106">
        <v>0</v>
      </c>
      <c r="G52" s="112">
        <f t="shared" ref="G52:W52" si="7">G53</f>
        <v>0.45700000000000002</v>
      </c>
      <c r="H52" s="107">
        <f t="shared" si="7"/>
        <v>0</v>
      </c>
      <c r="I52" s="106">
        <f t="shared" si="7"/>
        <v>0</v>
      </c>
      <c r="J52" s="106">
        <f t="shared" si="7"/>
        <v>0</v>
      </c>
      <c r="K52" s="106">
        <f t="shared" si="7"/>
        <v>0</v>
      </c>
      <c r="L52" s="106">
        <f t="shared" si="7"/>
        <v>0</v>
      </c>
      <c r="M52" s="106">
        <f t="shared" si="7"/>
        <v>0</v>
      </c>
      <c r="N52" s="112">
        <f t="shared" si="7"/>
        <v>-0.45700000000000002</v>
      </c>
      <c r="O52" s="162">
        <f t="shared" si="7"/>
        <v>-100</v>
      </c>
      <c r="P52" s="106">
        <f t="shared" si="7"/>
        <v>0</v>
      </c>
      <c r="Q52" s="106">
        <f t="shared" si="7"/>
        <v>0</v>
      </c>
      <c r="R52" s="106">
        <f t="shared" si="7"/>
        <v>0</v>
      </c>
      <c r="S52" s="106">
        <f t="shared" si="7"/>
        <v>0</v>
      </c>
      <c r="T52" s="112">
        <f t="shared" si="7"/>
        <v>-0.45700000000000002</v>
      </c>
      <c r="U52" s="162">
        <f t="shared" si="7"/>
        <v>-100</v>
      </c>
      <c r="V52" s="106">
        <f t="shared" si="7"/>
        <v>0</v>
      </c>
      <c r="W52" s="106">
        <f t="shared" si="7"/>
        <v>0</v>
      </c>
      <c r="X52" s="107" t="s">
        <v>981</v>
      </c>
    </row>
    <row r="53" spans="1:24" s="3" customFormat="1" ht="34.5" customHeight="1" x14ac:dyDescent="0.25">
      <c r="A53" s="136" t="s">
        <v>193</v>
      </c>
      <c r="B53" s="177" t="s">
        <v>1048</v>
      </c>
      <c r="C53" s="73" t="s">
        <v>1049</v>
      </c>
      <c r="D53" s="107">
        <v>0.45700000000000002</v>
      </c>
      <c r="E53" s="104">
        <v>0</v>
      </c>
      <c r="F53" s="104">
        <v>0</v>
      </c>
      <c r="G53" s="112">
        <v>0.45700000000000002</v>
      </c>
      <c r="H53" s="104">
        <v>0</v>
      </c>
      <c r="I53" s="106">
        <v>0</v>
      </c>
      <c r="J53" s="104">
        <v>0</v>
      </c>
      <c r="K53" s="104">
        <v>0</v>
      </c>
      <c r="L53" s="106">
        <v>0</v>
      </c>
      <c r="M53" s="104">
        <v>0</v>
      </c>
      <c r="N53" s="112">
        <f t="shared" si="2"/>
        <v>-0.45700000000000002</v>
      </c>
      <c r="O53" s="162">
        <f t="shared" si="3"/>
        <v>-100</v>
      </c>
      <c r="P53" s="104">
        <v>0</v>
      </c>
      <c r="Q53" s="104">
        <v>0</v>
      </c>
      <c r="R53" s="104">
        <v>0</v>
      </c>
      <c r="S53" s="104">
        <v>0</v>
      </c>
      <c r="T53" s="112">
        <f t="shared" si="4"/>
        <v>-0.45700000000000002</v>
      </c>
      <c r="U53" s="162">
        <f t="shared" si="5"/>
        <v>-100</v>
      </c>
      <c r="V53" s="104">
        <v>0</v>
      </c>
      <c r="W53" s="104">
        <v>0</v>
      </c>
      <c r="X53" s="111" t="s">
        <v>1124</v>
      </c>
    </row>
    <row r="54" spans="1:24" s="3" customFormat="1" ht="31.5" customHeight="1" x14ac:dyDescent="0.25">
      <c r="A54" s="107" t="s">
        <v>201</v>
      </c>
      <c r="B54" s="111" t="s">
        <v>952</v>
      </c>
      <c r="C54" s="107" t="s">
        <v>913</v>
      </c>
      <c r="D54" s="112">
        <f>D55</f>
        <v>7.6110000000000007</v>
      </c>
      <c r="E54" s="106">
        <v>0</v>
      </c>
      <c r="F54" s="106">
        <v>0</v>
      </c>
      <c r="G54" s="112">
        <f>G55</f>
        <v>7.6110000000000007</v>
      </c>
      <c r="H54" s="106">
        <v>0</v>
      </c>
      <c r="I54" s="112">
        <f>I55</f>
        <v>7.6120000000000001</v>
      </c>
      <c r="J54" s="106">
        <v>0</v>
      </c>
      <c r="K54" s="106">
        <v>0</v>
      </c>
      <c r="L54" s="112">
        <f>L55</f>
        <v>7.6120000000000001</v>
      </c>
      <c r="M54" s="106">
        <v>0</v>
      </c>
      <c r="N54" s="112">
        <f t="shared" si="2"/>
        <v>9.9999999999944578E-4</v>
      </c>
      <c r="O54" s="106">
        <f t="shared" si="3"/>
        <v>1.3138877939816655E-2</v>
      </c>
      <c r="P54" s="106">
        <v>0</v>
      </c>
      <c r="Q54" s="106">
        <v>0</v>
      </c>
      <c r="R54" s="106">
        <v>0</v>
      </c>
      <c r="S54" s="106">
        <v>0</v>
      </c>
      <c r="T54" s="112">
        <f>T55</f>
        <v>9.9999999999944578E-4</v>
      </c>
      <c r="U54" s="106">
        <f t="shared" ref="U54" si="8">T54/G54*100</f>
        <v>1.3138877939816655E-2</v>
      </c>
      <c r="V54" s="106">
        <v>0</v>
      </c>
      <c r="W54" s="106">
        <v>0</v>
      </c>
      <c r="X54" s="107" t="s">
        <v>981</v>
      </c>
    </row>
    <row r="55" spans="1:24" s="3" customFormat="1" ht="24" customHeight="1" x14ac:dyDescent="0.25">
      <c r="A55" s="107" t="s">
        <v>953</v>
      </c>
      <c r="B55" s="111" t="s">
        <v>954</v>
      </c>
      <c r="C55" s="107" t="s">
        <v>913</v>
      </c>
      <c r="D55" s="112">
        <f>SUM(D56:D88)</f>
        <v>7.6110000000000007</v>
      </c>
      <c r="E55" s="106">
        <v>0</v>
      </c>
      <c r="F55" s="106">
        <v>0</v>
      </c>
      <c r="G55" s="112">
        <f>SUM(G56:G88)</f>
        <v>7.6110000000000007</v>
      </c>
      <c r="H55" s="106">
        <v>0</v>
      </c>
      <c r="I55" s="112">
        <f>SUM(I56:I88)</f>
        <v>7.6120000000000001</v>
      </c>
      <c r="J55" s="106">
        <v>0</v>
      </c>
      <c r="K55" s="106">
        <v>0</v>
      </c>
      <c r="L55" s="112">
        <f>SUM(L56:L88)</f>
        <v>7.6120000000000001</v>
      </c>
      <c r="M55" s="106">
        <v>0</v>
      </c>
      <c r="N55" s="112">
        <f t="shared" si="2"/>
        <v>9.9999999999944578E-4</v>
      </c>
      <c r="O55" s="106">
        <f t="shared" si="3"/>
        <v>1.3138877939816655E-2</v>
      </c>
      <c r="P55" s="106">
        <v>0</v>
      </c>
      <c r="Q55" s="106">
        <v>0</v>
      </c>
      <c r="R55" s="106">
        <v>0</v>
      </c>
      <c r="S55" s="106">
        <v>0</v>
      </c>
      <c r="T55" s="112">
        <f>L55-G55</f>
        <v>9.9999999999944578E-4</v>
      </c>
      <c r="U55" s="106">
        <v>0</v>
      </c>
      <c r="V55" s="106">
        <v>0</v>
      </c>
      <c r="W55" s="106">
        <v>0</v>
      </c>
      <c r="X55" s="107" t="s">
        <v>981</v>
      </c>
    </row>
    <row r="56" spans="1:24" s="3" customFormat="1" ht="23.25" customHeight="1" x14ac:dyDescent="0.25">
      <c r="A56" s="136" t="s">
        <v>953</v>
      </c>
      <c r="B56" s="230" t="s">
        <v>1058</v>
      </c>
      <c r="C56" s="73" t="s">
        <v>1059</v>
      </c>
      <c r="D56" s="85">
        <v>0.104</v>
      </c>
      <c r="E56" s="104">
        <v>0</v>
      </c>
      <c r="F56" s="104">
        <v>0</v>
      </c>
      <c r="G56" s="85">
        <v>0.104</v>
      </c>
      <c r="H56" s="104">
        <v>0</v>
      </c>
      <c r="I56" s="448">
        <v>0.104</v>
      </c>
      <c r="J56" s="104">
        <v>0</v>
      </c>
      <c r="K56" s="104">
        <v>0</v>
      </c>
      <c r="L56" s="448">
        <v>0.104</v>
      </c>
      <c r="M56" s="104">
        <v>0</v>
      </c>
      <c r="N56" s="85" t="s">
        <v>981</v>
      </c>
      <c r="O56" s="85" t="s">
        <v>981</v>
      </c>
      <c r="P56" s="120">
        <v>0</v>
      </c>
      <c r="Q56" s="120">
        <v>0</v>
      </c>
      <c r="R56" s="120">
        <v>0</v>
      </c>
      <c r="S56" s="120">
        <v>0</v>
      </c>
      <c r="T56" s="85" t="s">
        <v>981</v>
      </c>
      <c r="U56" s="85" t="s">
        <v>981</v>
      </c>
      <c r="V56" s="120">
        <v>0</v>
      </c>
      <c r="W56" s="120">
        <v>0</v>
      </c>
      <c r="X56" s="107" t="s">
        <v>981</v>
      </c>
    </row>
    <row r="57" spans="1:24" s="3" customFormat="1" ht="24" customHeight="1" x14ac:dyDescent="0.25">
      <c r="A57" s="136" t="s">
        <v>953</v>
      </c>
      <c r="B57" s="230" t="s">
        <v>1060</v>
      </c>
      <c r="C57" s="73" t="s">
        <v>1061</v>
      </c>
      <c r="D57" s="85">
        <v>0.48</v>
      </c>
      <c r="E57" s="104">
        <v>0</v>
      </c>
      <c r="F57" s="104">
        <v>0</v>
      </c>
      <c r="G57" s="85">
        <v>0.48</v>
      </c>
      <c r="H57" s="104">
        <v>0</v>
      </c>
      <c r="I57" s="448">
        <v>0.48</v>
      </c>
      <c r="J57" s="104">
        <v>0</v>
      </c>
      <c r="K57" s="104">
        <v>0</v>
      </c>
      <c r="L57" s="448">
        <v>0.48</v>
      </c>
      <c r="M57" s="104">
        <v>0</v>
      </c>
      <c r="N57" s="85" t="s">
        <v>981</v>
      </c>
      <c r="O57" s="85" t="s">
        <v>981</v>
      </c>
      <c r="P57" s="120">
        <v>0</v>
      </c>
      <c r="Q57" s="120">
        <v>0</v>
      </c>
      <c r="R57" s="120">
        <v>0</v>
      </c>
      <c r="S57" s="120">
        <v>0</v>
      </c>
      <c r="T57" s="85" t="s">
        <v>981</v>
      </c>
      <c r="U57" s="85" t="s">
        <v>981</v>
      </c>
      <c r="V57" s="120">
        <v>0</v>
      </c>
      <c r="W57" s="120">
        <v>0</v>
      </c>
      <c r="X57" s="107" t="s">
        <v>981</v>
      </c>
    </row>
    <row r="58" spans="1:24" s="3" customFormat="1" ht="21" customHeight="1" x14ac:dyDescent="0.25">
      <c r="A58" s="136" t="s">
        <v>953</v>
      </c>
      <c r="B58" s="230" t="s">
        <v>1062</v>
      </c>
      <c r="C58" s="73" t="s">
        <v>1063</v>
      </c>
      <c r="D58" s="85">
        <v>0.33300000000000002</v>
      </c>
      <c r="E58" s="104">
        <v>0</v>
      </c>
      <c r="F58" s="104">
        <v>0</v>
      </c>
      <c r="G58" s="85">
        <v>0.33300000000000002</v>
      </c>
      <c r="H58" s="104">
        <v>0</v>
      </c>
      <c r="I58" s="448">
        <v>0.33300000000000002</v>
      </c>
      <c r="J58" s="104">
        <v>0</v>
      </c>
      <c r="K58" s="104">
        <v>0</v>
      </c>
      <c r="L58" s="448">
        <v>0.33300000000000002</v>
      </c>
      <c r="M58" s="104">
        <v>0</v>
      </c>
      <c r="N58" s="85" t="s">
        <v>981</v>
      </c>
      <c r="O58" s="85" t="s">
        <v>981</v>
      </c>
      <c r="P58" s="120">
        <v>0</v>
      </c>
      <c r="Q58" s="120">
        <v>0</v>
      </c>
      <c r="R58" s="120">
        <v>0</v>
      </c>
      <c r="S58" s="120">
        <v>0</v>
      </c>
      <c r="T58" s="85" t="s">
        <v>981</v>
      </c>
      <c r="U58" s="85" t="s">
        <v>981</v>
      </c>
      <c r="V58" s="120">
        <v>0</v>
      </c>
      <c r="W58" s="120">
        <v>0</v>
      </c>
      <c r="X58" s="107" t="s">
        <v>981</v>
      </c>
    </row>
    <row r="59" spans="1:24" s="3" customFormat="1" ht="24" customHeight="1" x14ac:dyDescent="0.25">
      <c r="A59" s="136" t="s">
        <v>953</v>
      </c>
      <c r="B59" s="230" t="s">
        <v>1064</v>
      </c>
      <c r="C59" s="73" t="s">
        <v>1065</v>
      </c>
      <c r="D59" s="85">
        <v>0.191</v>
      </c>
      <c r="E59" s="104">
        <v>0</v>
      </c>
      <c r="F59" s="104">
        <v>0</v>
      </c>
      <c r="G59" s="85">
        <v>0.191</v>
      </c>
      <c r="H59" s="104">
        <v>0</v>
      </c>
      <c r="I59" s="448">
        <v>0.191</v>
      </c>
      <c r="J59" s="104">
        <v>0</v>
      </c>
      <c r="K59" s="104">
        <v>0</v>
      </c>
      <c r="L59" s="448">
        <v>0.191</v>
      </c>
      <c r="M59" s="104">
        <v>0</v>
      </c>
      <c r="N59" s="85" t="s">
        <v>981</v>
      </c>
      <c r="O59" s="85" t="s">
        <v>981</v>
      </c>
      <c r="P59" s="120">
        <v>0</v>
      </c>
      <c r="Q59" s="120">
        <v>0</v>
      </c>
      <c r="R59" s="120">
        <v>0</v>
      </c>
      <c r="S59" s="120">
        <v>0</v>
      </c>
      <c r="T59" s="85" t="s">
        <v>981</v>
      </c>
      <c r="U59" s="85" t="s">
        <v>981</v>
      </c>
      <c r="V59" s="120">
        <v>0</v>
      </c>
      <c r="W59" s="120">
        <v>0</v>
      </c>
      <c r="X59" s="107" t="s">
        <v>981</v>
      </c>
    </row>
    <row r="60" spans="1:24" s="3" customFormat="1" ht="23.25" customHeight="1" x14ac:dyDescent="0.25">
      <c r="A60" s="136" t="s">
        <v>953</v>
      </c>
      <c r="B60" s="230" t="s">
        <v>1066</v>
      </c>
      <c r="C60" s="73" t="s">
        <v>1067</v>
      </c>
      <c r="D60" s="85">
        <v>0.27400000000000002</v>
      </c>
      <c r="E60" s="104">
        <v>0</v>
      </c>
      <c r="F60" s="104">
        <v>0</v>
      </c>
      <c r="G60" s="85">
        <v>0.27400000000000002</v>
      </c>
      <c r="H60" s="104">
        <v>0</v>
      </c>
      <c r="I60" s="448">
        <v>0.27500000000000002</v>
      </c>
      <c r="J60" s="104">
        <v>0</v>
      </c>
      <c r="K60" s="104">
        <v>0</v>
      </c>
      <c r="L60" s="448">
        <v>0.27500000000000002</v>
      </c>
      <c r="M60" s="104">
        <v>0</v>
      </c>
      <c r="N60" s="85" t="s">
        <v>981</v>
      </c>
      <c r="O60" s="85" t="s">
        <v>981</v>
      </c>
      <c r="P60" s="120">
        <v>0</v>
      </c>
      <c r="Q60" s="120">
        <v>0</v>
      </c>
      <c r="R60" s="120">
        <v>0</v>
      </c>
      <c r="S60" s="120">
        <v>0</v>
      </c>
      <c r="T60" s="85" t="s">
        <v>981</v>
      </c>
      <c r="U60" s="85" t="s">
        <v>981</v>
      </c>
      <c r="V60" s="120">
        <v>0</v>
      </c>
      <c r="W60" s="120">
        <v>0</v>
      </c>
      <c r="X60" s="107" t="s">
        <v>981</v>
      </c>
    </row>
    <row r="61" spans="1:24" s="3" customFormat="1" ht="23.25" customHeight="1" x14ac:dyDescent="0.25">
      <c r="A61" s="136" t="s">
        <v>953</v>
      </c>
      <c r="B61" s="230" t="s">
        <v>1068</v>
      </c>
      <c r="C61" s="73" t="s">
        <v>1069</v>
      </c>
      <c r="D61" s="85">
        <v>0.38900000000000001</v>
      </c>
      <c r="E61" s="104">
        <v>0</v>
      </c>
      <c r="F61" s="104">
        <v>0</v>
      </c>
      <c r="G61" s="85">
        <v>0.38900000000000001</v>
      </c>
      <c r="H61" s="104">
        <v>0</v>
      </c>
      <c r="I61" s="448">
        <v>0.38900000000000001</v>
      </c>
      <c r="J61" s="104">
        <v>0</v>
      </c>
      <c r="K61" s="104">
        <v>0</v>
      </c>
      <c r="L61" s="448">
        <v>0.38900000000000001</v>
      </c>
      <c r="M61" s="104">
        <v>0</v>
      </c>
      <c r="N61" s="85" t="s">
        <v>981</v>
      </c>
      <c r="O61" s="85" t="s">
        <v>981</v>
      </c>
      <c r="P61" s="120">
        <v>0</v>
      </c>
      <c r="Q61" s="120">
        <v>0</v>
      </c>
      <c r="R61" s="120">
        <v>0</v>
      </c>
      <c r="S61" s="120">
        <v>0</v>
      </c>
      <c r="T61" s="85" t="s">
        <v>981</v>
      </c>
      <c r="U61" s="85" t="s">
        <v>981</v>
      </c>
      <c r="V61" s="120">
        <v>0</v>
      </c>
      <c r="W61" s="120">
        <v>0</v>
      </c>
      <c r="X61" s="107" t="s">
        <v>981</v>
      </c>
    </row>
    <row r="62" spans="1:24" s="3" customFormat="1" ht="24.75" customHeight="1" x14ac:dyDescent="0.25">
      <c r="A62" s="136" t="s">
        <v>953</v>
      </c>
      <c r="B62" s="230" t="s">
        <v>1070</v>
      </c>
      <c r="C62" s="73" t="s">
        <v>1071</v>
      </c>
      <c r="D62" s="85">
        <v>0.373</v>
      </c>
      <c r="E62" s="104">
        <v>0</v>
      </c>
      <c r="F62" s="104">
        <v>0</v>
      </c>
      <c r="G62" s="85">
        <v>0.373</v>
      </c>
      <c r="H62" s="104">
        <v>0</v>
      </c>
      <c r="I62" s="448">
        <v>0.373</v>
      </c>
      <c r="J62" s="104">
        <v>0</v>
      </c>
      <c r="K62" s="104">
        <v>0</v>
      </c>
      <c r="L62" s="448">
        <v>0.373</v>
      </c>
      <c r="M62" s="104">
        <v>0</v>
      </c>
      <c r="N62" s="85" t="s">
        <v>981</v>
      </c>
      <c r="O62" s="85" t="s">
        <v>981</v>
      </c>
      <c r="P62" s="120">
        <v>0</v>
      </c>
      <c r="Q62" s="120">
        <v>0</v>
      </c>
      <c r="R62" s="120">
        <v>0</v>
      </c>
      <c r="S62" s="120">
        <v>0</v>
      </c>
      <c r="T62" s="85" t="s">
        <v>981</v>
      </c>
      <c r="U62" s="85" t="s">
        <v>981</v>
      </c>
      <c r="V62" s="120">
        <v>0</v>
      </c>
      <c r="W62" s="120">
        <v>0</v>
      </c>
      <c r="X62" s="107" t="s">
        <v>981</v>
      </c>
    </row>
    <row r="63" spans="1:24" s="3" customFormat="1" ht="24" customHeight="1" x14ac:dyDescent="0.25">
      <c r="A63" s="136" t="s">
        <v>953</v>
      </c>
      <c r="B63" s="230" t="s">
        <v>1072</v>
      </c>
      <c r="C63" s="73" t="s">
        <v>1073</v>
      </c>
      <c r="D63" s="85">
        <v>0.36599999999999999</v>
      </c>
      <c r="E63" s="104">
        <v>0</v>
      </c>
      <c r="F63" s="104">
        <v>0</v>
      </c>
      <c r="G63" s="85">
        <v>0.36599999999999999</v>
      </c>
      <c r="H63" s="104">
        <v>0</v>
      </c>
      <c r="I63" s="448">
        <v>0.36599999999999999</v>
      </c>
      <c r="J63" s="104">
        <v>0</v>
      </c>
      <c r="K63" s="104">
        <v>0</v>
      </c>
      <c r="L63" s="448">
        <v>0.36599999999999999</v>
      </c>
      <c r="M63" s="104">
        <v>0</v>
      </c>
      <c r="N63" s="85" t="s">
        <v>981</v>
      </c>
      <c r="O63" s="85" t="s">
        <v>981</v>
      </c>
      <c r="P63" s="120">
        <v>0</v>
      </c>
      <c r="Q63" s="120">
        <v>0</v>
      </c>
      <c r="R63" s="120">
        <v>0</v>
      </c>
      <c r="S63" s="120">
        <v>0</v>
      </c>
      <c r="T63" s="85" t="s">
        <v>981</v>
      </c>
      <c r="U63" s="85" t="s">
        <v>981</v>
      </c>
      <c r="V63" s="120">
        <v>0</v>
      </c>
      <c r="W63" s="120">
        <v>0</v>
      </c>
      <c r="X63" s="107" t="s">
        <v>981</v>
      </c>
    </row>
    <row r="64" spans="1:24" s="3" customFormat="1" ht="23.25" customHeight="1" x14ac:dyDescent="0.25">
      <c r="A64" s="136" t="s">
        <v>953</v>
      </c>
      <c r="B64" s="230" t="s">
        <v>1074</v>
      </c>
      <c r="C64" s="73" t="s">
        <v>1075</v>
      </c>
      <c r="D64" s="85">
        <v>0.183</v>
      </c>
      <c r="E64" s="104">
        <v>0</v>
      </c>
      <c r="F64" s="104">
        <v>0</v>
      </c>
      <c r="G64" s="85">
        <v>0.183</v>
      </c>
      <c r="H64" s="104">
        <v>0</v>
      </c>
      <c r="I64" s="448">
        <v>0.183</v>
      </c>
      <c r="J64" s="104">
        <v>0</v>
      </c>
      <c r="K64" s="104">
        <v>0</v>
      </c>
      <c r="L64" s="448">
        <v>0.183</v>
      </c>
      <c r="M64" s="104">
        <v>0</v>
      </c>
      <c r="N64" s="85" t="s">
        <v>981</v>
      </c>
      <c r="O64" s="85" t="s">
        <v>981</v>
      </c>
      <c r="P64" s="120">
        <v>0</v>
      </c>
      <c r="Q64" s="120">
        <v>0</v>
      </c>
      <c r="R64" s="120">
        <v>0</v>
      </c>
      <c r="S64" s="120">
        <v>0</v>
      </c>
      <c r="T64" s="85" t="s">
        <v>981</v>
      </c>
      <c r="U64" s="85" t="s">
        <v>981</v>
      </c>
      <c r="V64" s="120">
        <v>0</v>
      </c>
      <c r="W64" s="120">
        <v>0</v>
      </c>
      <c r="X64" s="107" t="s">
        <v>981</v>
      </c>
    </row>
    <row r="65" spans="1:24" s="3" customFormat="1" ht="24" customHeight="1" x14ac:dyDescent="0.25">
      <c r="A65" s="136" t="s">
        <v>953</v>
      </c>
      <c r="B65" s="230" t="s">
        <v>1076</v>
      </c>
      <c r="C65" s="73" t="s">
        <v>1077</v>
      </c>
      <c r="D65" s="85">
        <v>0.254</v>
      </c>
      <c r="E65" s="104">
        <v>0</v>
      </c>
      <c r="F65" s="104">
        <v>0</v>
      </c>
      <c r="G65" s="85">
        <v>0.254</v>
      </c>
      <c r="H65" s="104">
        <v>0</v>
      </c>
      <c r="I65" s="448">
        <v>0.254</v>
      </c>
      <c r="J65" s="104">
        <v>0</v>
      </c>
      <c r="K65" s="104">
        <v>0</v>
      </c>
      <c r="L65" s="448">
        <v>0.254</v>
      </c>
      <c r="M65" s="104">
        <v>0</v>
      </c>
      <c r="N65" s="85" t="s">
        <v>981</v>
      </c>
      <c r="O65" s="85" t="s">
        <v>981</v>
      </c>
      <c r="P65" s="120">
        <v>0</v>
      </c>
      <c r="Q65" s="120">
        <v>0</v>
      </c>
      <c r="R65" s="120">
        <v>0</v>
      </c>
      <c r="S65" s="120">
        <v>0</v>
      </c>
      <c r="T65" s="85" t="s">
        <v>981</v>
      </c>
      <c r="U65" s="85" t="s">
        <v>981</v>
      </c>
      <c r="V65" s="120">
        <v>0</v>
      </c>
      <c r="W65" s="120">
        <v>0</v>
      </c>
      <c r="X65" s="107" t="s">
        <v>981</v>
      </c>
    </row>
    <row r="66" spans="1:24" s="3" customFormat="1" ht="24" customHeight="1" x14ac:dyDescent="0.25">
      <c r="A66" s="136" t="s">
        <v>953</v>
      </c>
      <c r="B66" s="230" t="s">
        <v>1078</v>
      </c>
      <c r="C66" s="73" t="s">
        <v>1079</v>
      </c>
      <c r="D66" s="85">
        <v>0.45300000000000001</v>
      </c>
      <c r="E66" s="104">
        <v>0</v>
      </c>
      <c r="F66" s="104">
        <v>0</v>
      </c>
      <c r="G66" s="85">
        <v>0.45300000000000001</v>
      </c>
      <c r="H66" s="104">
        <v>0</v>
      </c>
      <c r="I66" s="448">
        <v>0.45300000000000001</v>
      </c>
      <c r="J66" s="104">
        <v>0</v>
      </c>
      <c r="K66" s="104">
        <v>0</v>
      </c>
      <c r="L66" s="448">
        <v>0.45300000000000001</v>
      </c>
      <c r="M66" s="104">
        <v>0</v>
      </c>
      <c r="N66" s="85" t="s">
        <v>981</v>
      </c>
      <c r="O66" s="85" t="s">
        <v>981</v>
      </c>
      <c r="P66" s="120">
        <v>0</v>
      </c>
      <c r="Q66" s="120">
        <v>0</v>
      </c>
      <c r="R66" s="120">
        <v>0</v>
      </c>
      <c r="S66" s="120">
        <v>0</v>
      </c>
      <c r="T66" s="85" t="s">
        <v>981</v>
      </c>
      <c r="U66" s="85" t="s">
        <v>981</v>
      </c>
      <c r="V66" s="120">
        <v>0</v>
      </c>
      <c r="W66" s="120">
        <v>0</v>
      </c>
      <c r="X66" s="107" t="s">
        <v>981</v>
      </c>
    </row>
    <row r="67" spans="1:24" s="3" customFormat="1" ht="24.75" customHeight="1" x14ac:dyDescent="0.25">
      <c r="A67" s="136" t="s">
        <v>953</v>
      </c>
      <c r="B67" s="230" t="s">
        <v>1080</v>
      </c>
      <c r="C67" s="73" t="s">
        <v>1081</v>
      </c>
      <c r="D67" s="85">
        <v>0.114</v>
      </c>
      <c r="E67" s="104">
        <v>0</v>
      </c>
      <c r="F67" s="104">
        <v>0</v>
      </c>
      <c r="G67" s="85">
        <v>0.114</v>
      </c>
      <c r="H67" s="104">
        <v>0</v>
      </c>
      <c r="I67" s="448">
        <v>0.114</v>
      </c>
      <c r="J67" s="104">
        <v>0</v>
      </c>
      <c r="K67" s="104">
        <v>0</v>
      </c>
      <c r="L67" s="448">
        <v>0.114</v>
      </c>
      <c r="M67" s="104">
        <v>0</v>
      </c>
      <c r="N67" s="85" t="s">
        <v>981</v>
      </c>
      <c r="O67" s="85" t="s">
        <v>981</v>
      </c>
      <c r="P67" s="120">
        <v>0</v>
      </c>
      <c r="Q67" s="120">
        <v>0</v>
      </c>
      <c r="R67" s="120">
        <v>0</v>
      </c>
      <c r="S67" s="120">
        <v>0</v>
      </c>
      <c r="T67" s="85" t="s">
        <v>981</v>
      </c>
      <c r="U67" s="85" t="s">
        <v>981</v>
      </c>
      <c r="V67" s="120">
        <v>0</v>
      </c>
      <c r="W67" s="120">
        <v>0</v>
      </c>
      <c r="X67" s="107" t="s">
        <v>981</v>
      </c>
    </row>
    <row r="68" spans="1:24" s="3" customFormat="1" ht="24.75" customHeight="1" x14ac:dyDescent="0.25">
      <c r="A68" s="136" t="s">
        <v>953</v>
      </c>
      <c r="B68" s="230" t="s">
        <v>1082</v>
      </c>
      <c r="C68" s="73" t="s">
        <v>1083</v>
      </c>
      <c r="D68" s="85">
        <v>0.14299999999999999</v>
      </c>
      <c r="E68" s="104">
        <v>0</v>
      </c>
      <c r="F68" s="104">
        <v>0</v>
      </c>
      <c r="G68" s="85">
        <v>0.14299999999999999</v>
      </c>
      <c r="H68" s="104">
        <v>0</v>
      </c>
      <c r="I68" s="448">
        <v>0.14299999999999999</v>
      </c>
      <c r="J68" s="104">
        <v>0</v>
      </c>
      <c r="K68" s="104">
        <v>0</v>
      </c>
      <c r="L68" s="448">
        <v>0.14299999999999999</v>
      </c>
      <c r="M68" s="104">
        <v>0</v>
      </c>
      <c r="N68" s="85" t="s">
        <v>981</v>
      </c>
      <c r="O68" s="85" t="s">
        <v>981</v>
      </c>
      <c r="P68" s="120">
        <v>0</v>
      </c>
      <c r="Q68" s="120">
        <v>0</v>
      </c>
      <c r="R68" s="120">
        <v>0</v>
      </c>
      <c r="S68" s="120">
        <v>0</v>
      </c>
      <c r="T68" s="85" t="s">
        <v>981</v>
      </c>
      <c r="U68" s="85" t="s">
        <v>981</v>
      </c>
      <c r="V68" s="120">
        <v>0</v>
      </c>
      <c r="W68" s="120">
        <v>0</v>
      </c>
      <c r="X68" s="107" t="s">
        <v>981</v>
      </c>
    </row>
    <row r="69" spans="1:24" s="3" customFormat="1" ht="21.75" customHeight="1" x14ac:dyDescent="0.25">
      <c r="A69" s="136" t="s">
        <v>953</v>
      </c>
      <c r="B69" s="230" t="s">
        <v>1084</v>
      </c>
      <c r="C69" s="73" t="s">
        <v>1085</v>
      </c>
      <c r="D69" s="85">
        <v>0.315</v>
      </c>
      <c r="E69" s="104">
        <v>0</v>
      </c>
      <c r="F69" s="104">
        <v>0</v>
      </c>
      <c r="G69" s="85">
        <v>0.315</v>
      </c>
      <c r="H69" s="104">
        <v>0</v>
      </c>
      <c r="I69" s="448">
        <v>0.315</v>
      </c>
      <c r="J69" s="104">
        <v>0</v>
      </c>
      <c r="K69" s="104">
        <v>0</v>
      </c>
      <c r="L69" s="448">
        <v>0.315</v>
      </c>
      <c r="M69" s="104">
        <v>0</v>
      </c>
      <c r="N69" s="85" t="s">
        <v>981</v>
      </c>
      <c r="O69" s="85" t="s">
        <v>981</v>
      </c>
      <c r="P69" s="120">
        <v>0</v>
      </c>
      <c r="Q69" s="120">
        <v>0</v>
      </c>
      <c r="R69" s="120">
        <v>0</v>
      </c>
      <c r="S69" s="120">
        <v>0</v>
      </c>
      <c r="T69" s="85" t="s">
        <v>981</v>
      </c>
      <c r="U69" s="85" t="s">
        <v>981</v>
      </c>
      <c r="V69" s="120">
        <v>0</v>
      </c>
      <c r="W69" s="120">
        <v>0</v>
      </c>
      <c r="X69" s="107" t="s">
        <v>981</v>
      </c>
    </row>
    <row r="70" spans="1:24" s="3" customFormat="1" ht="24.75" customHeight="1" x14ac:dyDescent="0.25">
      <c r="A70" s="136" t="s">
        <v>953</v>
      </c>
      <c r="B70" s="230" t="s">
        <v>1086</v>
      </c>
      <c r="C70" s="73" t="s">
        <v>1087</v>
      </c>
      <c r="D70" s="85">
        <v>0.13</v>
      </c>
      <c r="E70" s="104">
        <v>0</v>
      </c>
      <c r="F70" s="104">
        <v>0</v>
      </c>
      <c r="G70" s="85">
        <v>0.13</v>
      </c>
      <c r="H70" s="104">
        <v>0</v>
      </c>
      <c r="I70" s="448">
        <v>0.13</v>
      </c>
      <c r="J70" s="104">
        <v>0</v>
      </c>
      <c r="K70" s="104">
        <v>0</v>
      </c>
      <c r="L70" s="448">
        <v>0.13</v>
      </c>
      <c r="M70" s="104">
        <v>0</v>
      </c>
      <c r="N70" s="85" t="s">
        <v>981</v>
      </c>
      <c r="O70" s="85" t="s">
        <v>981</v>
      </c>
      <c r="P70" s="120">
        <v>0</v>
      </c>
      <c r="Q70" s="120">
        <v>0</v>
      </c>
      <c r="R70" s="120">
        <v>0</v>
      </c>
      <c r="S70" s="120">
        <v>0</v>
      </c>
      <c r="T70" s="85" t="s">
        <v>981</v>
      </c>
      <c r="U70" s="85" t="s">
        <v>981</v>
      </c>
      <c r="V70" s="120">
        <v>0</v>
      </c>
      <c r="W70" s="120">
        <v>0</v>
      </c>
      <c r="X70" s="107" t="s">
        <v>981</v>
      </c>
    </row>
    <row r="71" spans="1:24" s="3" customFormat="1" ht="21.75" customHeight="1" x14ac:dyDescent="0.25">
      <c r="A71" s="136" t="s">
        <v>953</v>
      </c>
      <c r="B71" s="230" t="s">
        <v>1088</v>
      </c>
      <c r="C71" s="73" t="s">
        <v>1089</v>
      </c>
      <c r="D71" s="85">
        <v>0.23499999999999999</v>
      </c>
      <c r="E71" s="104">
        <v>0</v>
      </c>
      <c r="F71" s="104">
        <v>0</v>
      </c>
      <c r="G71" s="85">
        <v>0.23499999999999999</v>
      </c>
      <c r="H71" s="104">
        <v>0</v>
      </c>
      <c r="I71" s="448">
        <v>0.23499999999999999</v>
      </c>
      <c r="J71" s="104">
        <v>0</v>
      </c>
      <c r="K71" s="104">
        <v>0</v>
      </c>
      <c r="L71" s="448">
        <v>0.23499999999999999</v>
      </c>
      <c r="M71" s="104">
        <v>0</v>
      </c>
      <c r="N71" s="85" t="s">
        <v>981</v>
      </c>
      <c r="O71" s="85" t="s">
        <v>981</v>
      </c>
      <c r="P71" s="120">
        <v>0</v>
      </c>
      <c r="Q71" s="120">
        <v>0</v>
      </c>
      <c r="R71" s="120">
        <v>0</v>
      </c>
      <c r="S71" s="120">
        <v>0</v>
      </c>
      <c r="T71" s="85" t="s">
        <v>981</v>
      </c>
      <c r="U71" s="85" t="s">
        <v>981</v>
      </c>
      <c r="V71" s="120">
        <v>0</v>
      </c>
      <c r="W71" s="120">
        <v>0</v>
      </c>
      <c r="X71" s="107" t="s">
        <v>981</v>
      </c>
    </row>
    <row r="72" spans="1:24" s="3" customFormat="1" ht="23.25" customHeight="1" x14ac:dyDescent="0.25">
      <c r="A72" s="136" t="s">
        <v>953</v>
      </c>
      <c r="B72" s="230" t="s">
        <v>1090</v>
      </c>
      <c r="C72" s="73" t="s">
        <v>1091</v>
      </c>
      <c r="D72" s="85">
        <v>0.15</v>
      </c>
      <c r="E72" s="104">
        <v>0</v>
      </c>
      <c r="F72" s="104">
        <v>0</v>
      </c>
      <c r="G72" s="85">
        <v>0.15</v>
      </c>
      <c r="H72" s="104">
        <v>0</v>
      </c>
      <c r="I72" s="448">
        <v>0.15</v>
      </c>
      <c r="J72" s="104">
        <v>0</v>
      </c>
      <c r="K72" s="104">
        <v>0</v>
      </c>
      <c r="L72" s="448">
        <v>0.15</v>
      </c>
      <c r="M72" s="104">
        <v>0</v>
      </c>
      <c r="N72" s="85" t="s">
        <v>981</v>
      </c>
      <c r="O72" s="85" t="s">
        <v>981</v>
      </c>
      <c r="P72" s="120">
        <v>0</v>
      </c>
      <c r="Q72" s="120">
        <v>0</v>
      </c>
      <c r="R72" s="120">
        <v>0</v>
      </c>
      <c r="S72" s="120">
        <v>0</v>
      </c>
      <c r="T72" s="85" t="s">
        <v>981</v>
      </c>
      <c r="U72" s="85" t="s">
        <v>981</v>
      </c>
      <c r="V72" s="120">
        <v>0</v>
      </c>
      <c r="W72" s="120">
        <v>0</v>
      </c>
      <c r="X72" s="107" t="s">
        <v>981</v>
      </c>
    </row>
    <row r="73" spans="1:24" s="3" customFormat="1" ht="21.75" customHeight="1" x14ac:dyDescent="0.25">
      <c r="A73" s="136" t="s">
        <v>953</v>
      </c>
      <c r="B73" s="230" t="s">
        <v>1092</v>
      </c>
      <c r="C73" s="73" t="s">
        <v>1093</v>
      </c>
      <c r="D73" s="85">
        <v>0.24199999999999999</v>
      </c>
      <c r="E73" s="104">
        <v>0</v>
      </c>
      <c r="F73" s="104">
        <v>0</v>
      </c>
      <c r="G73" s="85">
        <v>0.24199999999999999</v>
      </c>
      <c r="H73" s="104">
        <v>0</v>
      </c>
      <c r="I73" s="448">
        <v>0.24199999999999999</v>
      </c>
      <c r="J73" s="104">
        <v>0</v>
      </c>
      <c r="K73" s="104">
        <v>0</v>
      </c>
      <c r="L73" s="448">
        <v>0.24199999999999999</v>
      </c>
      <c r="M73" s="104">
        <v>0</v>
      </c>
      <c r="N73" s="85" t="s">
        <v>981</v>
      </c>
      <c r="O73" s="85" t="s">
        <v>981</v>
      </c>
      <c r="P73" s="120">
        <v>0</v>
      </c>
      <c r="Q73" s="120">
        <v>0</v>
      </c>
      <c r="R73" s="120">
        <v>0</v>
      </c>
      <c r="S73" s="120">
        <v>0</v>
      </c>
      <c r="T73" s="85" t="s">
        <v>981</v>
      </c>
      <c r="U73" s="85" t="s">
        <v>981</v>
      </c>
      <c r="V73" s="120">
        <v>0</v>
      </c>
      <c r="W73" s="120">
        <v>0</v>
      </c>
      <c r="X73" s="107" t="s">
        <v>981</v>
      </c>
    </row>
    <row r="74" spans="1:24" s="3" customFormat="1" ht="21.75" customHeight="1" x14ac:dyDescent="0.25">
      <c r="A74" s="136" t="s">
        <v>953</v>
      </c>
      <c r="B74" s="230" t="s">
        <v>1094</v>
      </c>
      <c r="C74" s="73" t="s">
        <v>1095</v>
      </c>
      <c r="D74" s="85">
        <v>0.22900000000000001</v>
      </c>
      <c r="E74" s="104">
        <v>0</v>
      </c>
      <c r="F74" s="104">
        <v>0</v>
      </c>
      <c r="G74" s="85">
        <v>0.22900000000000001</v>
      </c>
      <c r="H74" s="104">
        <v>0</v>
      </c>
      <c r="I74" s="448">
        <v>0.22900000000000001</v>
      </c>
      <c r="J74" s="104">
        <v>0</v>
      </c>
      <c r="K74" s="104">
        <v>0</v>
      </c>
      <c r="L74" s="448">
        <v>0.22900000000000001</v>
      </c>
      <c r="M74" s="104">
        <v>0</v>
      </c>
      <c r="N74" s="85" t="s">
        <v>981</v>
      </c>
      <c r="O74" s="85" t="s">
        <v>981</v>
      </c>
      <c r="P74" s="120">
        <v>0</v>
      </c>
      <c r="Q74" s="120">
        <v>0</v>
      </c>
      <c r="R74" s="120">
        <v>0</v>
      </c>
      <c r="S74" s="120">
        <v>0</v>
      </c>
      <c r="T74" s="85" t="s">
        <v>981</v>
      </c>
      <c r="U74" s="85" t="s">
        <v>981</v>
      </c>
      <c r="V74" s="120">
        <v>0</v>
      </c>
      <c r="W74" s="120">
        <v>0</v>
      </c>
      <c r="X74" s="107" t="s">
        <v>981</v>
      </c>
    </row>
    <row r="75" spans="1:24" s="3" customFormat="1" ht="24" customHeight="1" x14ac:dyDescent="0.25">
      <c r="A75" s="136" t="s">
        <v>953</v>
      </c>
      <c r="B75" s="230" t="s">
        <v>1096</v>
      </c>
      <c r="C75" s="73" t="s">
        <v>1097</v>
      </c>
      <c r="D75" s="85">
        <v>0.16800000000000001</v>
      </c>
      <c r="E75" s="104">
        <v>0</v>
      </c>
      <c r="F75" s="104">
        <v>0</v>
      </c>
      <c r="G75" s="85">
        <v>0.16800000000000001</v>
      </c>
      <c r="H75" s="104">
        <v>0</v>
      </c>
      <c r="I75" s="448">
        <v>0.16800000000000001</v>
      </c>
      <c r="J75" s="104">
        <v>0</v>
      </c>
      <c r="K75" s="104">
        <v>0</v>
      </c>
      <c r="L75" s="448">
        <v>0.16800000000000001</v>
      </c>
      <c r="M75" s="104">
        <v>0</v>
      </c>
      <c r="N75" s="85" t="s">
        <v>981</v>
      </c>
      <c r="O75" s="85" t="s">
        <v>981</v>
      </c>
      <c r="P75" s="120">
        <v>0</v>
      </c>
      <c r="Q75" s="120">
        <v>0</v>
      </c>
      <c r="R75" s="120">
        <v>0</v>
      </c>
      <c r="S75" s="120">
        <v>0</v>
      </c>
      <c r="T75" s="85" t="s">
        <v>981</v>
      </c>
      <c r="U75" s="85" t="s">
        <v>981</v>
      </c>
      <c r="V75" s="120">
        <v>0</v>
      </c>
      <c r="W75" s="120">
        <v>0</v>
      </c>
      <c r="X75" s="107" t="s">
        <v>981</v>
      </c>
    </row>
    <row r="76" spans="1:24" s="3" customFormat="1" ht="23.25" customHeight="1" x14ac:dyDescent="0.25">
      <c r="A76" s="136" t="s">
        <v>953</v>
      </c>
      <c r="B76" s="230" t="s">
        <v>1098</v>
      </c>
      <c r="C76" s="73" t="s">
        <v>1099</v>
      </c>
      <c r="D76" s="85">
        <v>9.6000000000000002E-2</v>
      </c>
      <c r="E76" s="104">
        <v>0</v>
      </c>
      <c r="F76" s="104">
        <v>0</v>
      </c>
      <c r="G76" s="85">
        <v>9.6000000000000002E-2</v>
      </c>
      <c r="H76" s="104">
        <v>0</v>
      </c>
      <c r="I76" s="448">
        <v>9.6000000000000002E-2</v>
      </c>
      <c r="J76" s="104">
        <v>0</v>
      </c>
      <c r="K76" s="104">
        <v>0</v>
      </c>
      <c r="L76" s="448">
        <v>9.6000000000000002E-2</v>
      </c>
      <c r="M76" s="104">
        <v>0</v>
      </c>
      <c r="N76" s="85" t="s">
        <v>981</v>
      </c>
      <c r="O76" s="85" t="s">
        <v>981</v>
      </c>
      <c r="P76" s="120">
        <v>0</v>
      </c>
      <c r="Q76" s="120">
        <v>0</v>
      </c>
      <c r="R76" s="120">
        <v>0</v>
      </c>
      <c r="S76" s="120">
        <v>0</v>
      </c>
      <c r="T76" s="85" t="s">
        <v>981</v>
      </c>
      <c r="U76" s="85" t="s">
        <v>981</v>
      </c>
      <c r="V76" s="120">
        <v>0</v>
      </c>
      <c r="W76" s="120">
        <v>0</v>
      </c>
      <c r="X76" s="107" t="s">
        <v>981</v>
      </c>
    </row>
    <row r="77" spans="1:24" s="3" customFormat="1" ht="19.5" customHeight="1" x14ac:dyDescent="0.25">
      <c r="A77" s="136" t="s">
        <v>953</v>
      </c>
      <c r="B77" s="230" t="s">
        <v>1100</v>
      </c>
      <c r="C77" s="73" t="s">
        <v>1101</v>
      </c>
      <c r="D77" s="85">
        <v>0.158</v>
      </c>
      <c r="E77" s="104">
        <v>0</v>
      </c>
      <c r="F77" s="104">
        <v>0</v>
      </c>
      <c r="G77" s="85">
        <v>0.158</v>
      </c>
      <c r="H77" s="104">
        <v>0</v>
      </c>
      <c r="I77" s="448">
        <v>0.159</v>
      </c>
      <c r="J77" s="104">
        <v>0</v>
      </c>
      <c r="K77" s="104">
        <v>0</v>
      </c>
      <c r="L77" s="448">
        <v>0.159</v>
      </c>
      <c r="M77" s="104">
        <v>0</v>
      </c>
      <c r="N77" s="85" t="s">
        <v>981</v>
      </c>
      <c r="O77" s="85" t="s">
        <v>981</v>
      </c>
      <c r="P77" s="120">
        <v>0</v>
      </c>
      <c r="Q77" s="120">
        <v>0</v>
      </c>
      <c r="R77" s="120">
        <v>0</v>
      </c>
      <c r="S77" s="120">
        <v>0</v>
      </c>
      <c r="T77" s="85" t="s">
        <v>981</v>
      </c>
      <c r="U77" s="85" t="s">
        <v>981</v>
      </c>
      <c r="V77" s="120">
        <v>0</v>
      </c>
      <c r="W77" s="120">
        <v>0</v>
      </c>
      <c r="X77" s="107" t="s">
        <v>981</v>
      </c>
    </row>
    <row r="78" spans="1:24" s="3" customFormat="1" ht="21" customHeight="1" x14ac:dyDescent="0.25">
      <c r="A78" s="136" t="s">
        <v>953</v>
      </c>
      <c r="B78" s="230" t="s">
        <v>1102</v>
      </c>
      <c r="C78" s="73" t="s">
        <v>1103</v>
      </c>
      <c r="D78" s="85">
        <v>0.17</v>
      </c>
      <c r="E78" s="104">
        <v>0</v>
      </c>
      <c r="F78" s="104">
        <v>0</v>
      </c>
      <c r="G78" s="85">
        <v>0.17</v>
      </c>
      <c r="H78" s="104">
        <v>0</v>
      </c>
      <c r="I78" s="448">
        <v>0.17</v>
      </c>
      <c r="J78" s="104">
        <v>0</v>
      </c>
      <c r="K78" s="104">
        <v>0</v>
      </c>
      <c r="L78" s="448">
        <v>0.17</v>
      </c>
      <c r="M78" s="104">
        <v>0</v>
      </c>
      <c r="N78" s="85" t="s">
        <v>981</v>
      </c>
      <c r="O78" s="85" t="s">
        <v>981</v>
      </c>
      <c r="P78" s="120">
        <v>0</v>
      </c>
      <c r="Q78" s="120">
        <v>0</v>
      </c>
      <c r="R78" s="120">
        <v>0</v>
      </c>
      <c r="S78" s="120">
        <v>0</v>
      </c>
      <c r="T78" s="85" t="s">
        <v>981</v>
      </c>
      <c r="U78" s="85" t="s">
        <v>981</v>
      </c>
      <c r="V78" s="120">
        <v>0</v>
      </c>
      <c r="W78" s="120">
        <v>0</v>
      </c>
      <c r="X78" s="107" t="s">
        <v>981</v>
      </c>
    </row>
    <row r="79" spans="1:24" s="3" customFormat="1" ht="21.75" customHeight="1" x14ac:dyDescent="0.25">
      <c r="A79" s="136" t="s">
        <v>953</v>
      </c>
      <c r="B79" s="230" t="s">
        <v>1104</v>
      </c>
      <c r="C79" s="73" t="s">
        <v>1105</v>
      </c>
      <c r="D79" s="85">
        <v>0.106</v>
      </c>
      <c r="E79" s="104">
        <v>0</v>
      </c>
      <c r="F79" s="104">
        <v>0</v>
      </c>
      <c r="G79" s="85">
        <v>0.106</v>
      </c>
      <c r="H79" s="104">
        <v>0</v>
      </c>
      <c r="I79" s="448">
        <v>0.106</v>
      </c>
      <c r="J79" s="104">
        <v>0</v>
      </c>
      <c r="K79" s="104">
        <v>0</v>
      </c>
      <c r="L79" s="448">
        <v>0.106</v>
      </c>
      <c r="M79" s="104">
        <v>0</v>
      </c>
      <c r="N79" s="85" t="s">
        <v>981</v>
      </c>
      <c r="O79" s="85" t="s">
        <v>981</v>
      </c>
      <c r="P79" s="120">
        <v>0</v>
      </c>
      <c r="Q79" s="120">
        <v>0</v>
      </c>
      <c r="R79" s="120">
        <v>0</v>
      </c>
      <c r="S79" s="120">
        <v>0</v>
      </c>
      <c r="T79" s="85" t="s">
        <v>981</v>
      </c>
      <c r="U79" s="85" t="s">
        <v>981</v>
      </c>
      <c r="V79" s="120">
        <v>0</v>
      </c>
      <c r="W79" s="120">
        <v>0</v>
      </c>
      <c r="X79" s="107" t="s">
        <v>981</v>
      </c>
    </row>
    <row r="80" spans="1:24" s="3" customFormat="1" ht="21" customHeight="1" x14ac:dyDescent="0.25">
      <c r="A80" s="136" t="s">
        <v>953</v>
      </c>
      <c r="B80" s="230" t="s">
        <v>1106</v>
      </c>
      <c r="C80" s="73" t="s">
        <v>1107</v>
      </c>
      <c r="D80" s="85">
        <v>5.3999999999999999E-2</v>
      </c>
      <c r="E80" s="104">
        <v>0</v>
      </c>
      <c r="F80" s="104">
        <v>0</v>
      </c>
      <c r="G80" s="85">
        <v>5.3999999999999999E-2</v>
      </c>
      <c r="H80" s="104">
        <v>0</v>
      </c>
      <c r="I80" s="448">
        <v>5.2999999999999999E-2</v>
      </c>
      <c r="J80" s="104">
        <v>0</v>
      </c>
      <c r="K80" s="104">
        <v>0</v>
      </c>
      <c r="L80" s="448">
        <v>5.2999999999999999E-2</v>
      </c>
      <c r="M80" s="104">
        <v>0</v>
      </c>
      <c r="N80" s="85" t="s">
        <v>981</v>
      </c>
      <c r="O80" s="85" t="s">
        <v>981</v>
      </c>
      <c r="P80" s="120">
        <v>0</v>
      </c>
      <c r="Q80" s="120">
        <v>0</v>
      </c>
      <c r="R80" s="120">
        <v>0</v>
      </c>
      <c r="S80" s="120">
        <v>0</v>
      </c>
      <c r="T80" s="85" t="s">
        <v>981</v>
      </c>
      <c r="U80" s="85" t="s">
        <v>981</v>
      </c>
      <c r="V80" s="120">
        <v>0</v>
      </c>
      <c r="W80" s="120">
        <v>0</v>
      </c>
      <c r="X80" s="107" t="s">
        <v>981</v>
      </c>
    </row>
    <row r="81" spans="1:24" s="3" customFormat="1" ht="21.75" customHeight="1" x14ac:dyDescent="0.25">
      <c r="A81" s="136" t="s">
        <v>953</v>
      </c>
      <c r="B81" s="230" t="s">
        <v>1108</v>
      </c>
      <c r="C81" s="73" t="s">
        <v>1109</v>
      </c>
      <c r="D81" s="85">
        <v>0.14299999999999999</v>
      </c>
      <c r="E81" s="104">
        <v>0</v>
      </c>
      <c r="F81" s="104">
        <v>0</v>
      </c>
      <c r="G81" s="85">
        <v>0.14299999999999999</v>
      </c>
      <c r="H81" s="104">
        <v>0</v>
      </c>
      <c r="I81" s="448">
        <v>0.14299999999999999</v>
      </c>
      <c r="J81" s="104">
        <v>0</v>
      </c>
      <c r="K81" s="104">
        <v>0</v>
      </c>
      <c r="L81" s="448">
        <v>0.14299999999999999</v>
      </c>
      <c r="M81" s="104">
        <v>0</v>
      </c>
      <c r="N81" s="85" t="s">
        <v>981</v>
      </c>
      <c r="O81" s="85" t="s">
        <v>981</v>
      </c>
      <c r="P81" s="120">
        <v>0</v>
      </c>
      <c r="Q81" s="120">
        <v>0</v>
      </c>
      <c r="R81" s="120">
        <v>0</v>
      </c>
      <c r="S81" s="120">
        <v>0</v>
      </c>
      <c r="T81" s="85" t="s">
        <v>981</v>
      </c>
      <c r="U81" s="85" t="s">
        <v>981</v>
      </c>
      <c r="V81" s="120">
        <v>0</v>
      </c>
      <c r="W81" s="120">
        <v>0</v>
      </c>
      <c r="X81" s="107" t="s">
        <v>981</v>
      </c>
    </row>
    <row r="82" spans="1:24" s="3" customFormat="1" ht="23.25" customHeight="1" x14ac:dyDescent="0.25">
      <c r="A82" s="136" t="s">
        <v>953</v>
      </c>
      <c r="B82" s="230" t="s">
        <v>1110</v>
      </c>
      <c r="C82" s="73" t="s">
        <v>1111</v>
      </c>
      <c r="D82" s="85">
        <v>0.20799999999999999</v>
      </c>
      <c r="E82" s="104">
        <v>0</v>
      </c>
      <c r="F82" s="104">
        <v>0</v>
      </c>
      <c r="G82" s="85">
        <v>0.20799999999999999</v>
      </c>
      <c r="H82" s="104">
        <v>0</v>
      </c>
      <c r="I82" s="448">
        <v>0.20799999999999999</v>
      </c>
      <c r="J82" s="104">
        <v>0</v>
      </c>
      <c r="K82" s="104">
        <v>0</v>
      </c>
      <c r="L82" s="448">
        <v>0.20799999999999999</v>
      </c>
      <c r="M82" s="104">
        <v>0</v>
      </c>
      <c r="N82" s="85" t="s">
        <v>981</v>
      </c>
      <c r="O82" s="85" t="s">
        <v>981</v>
      </c>
      <c r="P82" s="120">
        <v>0</v>
      </c>
      <c r="Q82" s="120">
        <v>0</v>
      </c>
      <c r="R82" s="120">
        <v>0</v>
      </c>
      <c r="S82" s="120">
        <v>0</v>
      </c>
      <c r="T82" s="85" t="s">
        <v>981</v>
      </c>
      <c r="U82" s="85" t="s">
        <v>981</v>
      </c>
      <c r="V82" s="120">
        <v>0</v>
      </c>
      <c r="W82" s="120">
        <v>0</v>
      </c>
      <c r="X82" s="107" t="s">
        <v>981</v>
      </c>
    </row>
    <row r="83" spans="1:24" s="3" customFormat="1" ht="21" customHeight="1" x14ac:dyDescent="0.25">
      <c r="A83" s="136" t="s">
        <v>953</v>
      </c>
      <c r="B83" s="230" t="s">
        <v>1112</v>
      </c>
      <c r="C83" s="73" t="s">
        <v>1113</v>
      </c>
      <c r="D83" s="85">
        <v>0.36599999999999999</v>
      </c>
      <c r="E83" s="104">
        <v>0</v>
      </c>
      <c r="F83" s="104">
        <v>0</v>
      </c>
      <c r="G83" s="85">
        <v>0.36599999999999999</v>
      </c>
      <c r="H83" s="104">
        <v>0</v>
      </c>
      <c r="I83" s="448">
        <v>0.36599999999999999</v>
      </c>
      <c r="J83" s="104">
        <v>0</v>
      </c>
      <c r="K83" s="104">
        <v>0</v>
      </c>
      <c r="L83" s="448">
        <v>0.36599999999999999</v>
      </c>
      <c r="M83" s="104">
        <v>0</v>
      </c>
      <c r="N83" s="85" t="s">
        <v>981</v>
      </c>
      <c r="O83" s="85" t="s">
        <v>981</v>
      </c>
      <c r="P83" s="120">
        <v>0</v>
      </c>
      <c r="Q83" s="120">
        <v>0</v>
      </c>
      <c r="R83" s="120">
        <v>0</v>
      </c>
      <c r="S83" s="120">
        <v>0</v>
      </c>
      <c r="T83" s="85" t="s">
        <v>981</v>
      </c>
      <c r="U83" s="85" t="s">
        <v>981</v>
      </c>
      <c r="V83" s="120">
        <v>0</v>
      </c>
      <c r="W83" s="120">
        <v>0</v>
      </c>
      <c r="X83" s="107" t="s">
        <v>981</v>
      </c>
    </row>
    <row r="84" spans="1:24" s="3" customFormat="1" ht="21.75" customHeight="1" x14ac:dyDescent="0.25">
      <c r="A84" s="136" t="s">
        <v>953</v>
      </c>
      <c r="B84" s="230" t="s">
        <v>1114</v>
      </c>
      <c r="C84" s="73" t="s">
        <v>1115</v>
      </c>
      <c r="D84" s="85">
        <v>0.41799999999999998</v>
      </c>
      <c r="E84" s="104">
        <v>0</v>
      </c>
      <c r="F84" s="104">
        <v>0</v>
      </c>
      <c r="G84" s="85">
        <v>0.41799999999999998</v>
      </c>
      <c r="H84" s="104">
        <v>0</v>
      </c>
      <c r="I84" s="448">
        <v>0.41799999999999998</v>
      </c>
      <c r="J84" s="104">
        <v>0</v>
      </c>
      <c r="K84" s="104">
        <v>0</v>
      </c>
      <c r="L84" s="448">
        <v>0.41799999999999998</v>
      </c>
      <c r="M84" s="104">
        <v>0</v>
      </c>
      <c r="N84" s="85" t="s">
        <v>981</v>
      </c>
      <c r="O84" s="85" t="s">
        <v>981</v>
      </c>
      <c r="P84" s="120">
        <v>0</v>
      </c>
      <c r="Q84" s="120">
        <v>0</v>
      </c>
      <c r="R84" s="120">
        <v>0</v>
      </c>
      <c r="S84" s="120">
        <v>0</v>
      </c>
      <c r="T84" s="85" t="s">
        <v>981</v>
      </c>
      <c r="U84" s="85" t="s">
        <v>981</v>
      </c>
      <c r="V84" s="120">
        <v>0</v>
      </c>
      <c r="W84" s="120">
        <v>0</v>
      </c>
      <c r="X84" s="107" t="s">
        <v>981</v>
      </c>
    </row>
    <row r="85" spans="1:24" s="3" customFormat="1" ht="23.25" customHeight="1" x14ac:dyDescent="0.25">
      <c r="A85" s="136" t="s">
        <v>953</v>
      </c>
      <c r="B85" s="230" t="s">
        <v>1116</v>
      </c>
      <c r="C85" s="73" t="s">
        <v>1117</v>
      </c>
      <c r="D85" s="85">
        <v>0.159</v>
      </c>
      <c r="E85" s="104">
        <v>0</v>
      </c>
      <c r="F85" s="104">
        <v>0</v>
      </c>
      <c r="G85" s="85">
        <v>0.159</v>
      </c>
      <c r="H85" s="104">
        <v>0</v>
      </c>
      <c r="I85" s="448">
        <v>0.159</v>
      </c>
      <c r="J85" s="104">
        <v>0</v>
      </c>
      <c r="K85" s="104">
        <v>0</v>
      </c>
      <c r="L85" s="448">
        <v>0.159</v>
      </c>
      <c r="M85" s="104">
        <v>0</v>
      </c>
      <c r="N85" s="85" t="s">
        <v>981</v>
      </c>
      <c r="O85" s="85" t="s">
        <v>981</v>
      </c>
      <c r="P85" s="120">
        <v>0</v>
      </c>
      <c r="Q85" s="120">
        <v>0</v>
      </c>
      <c r="R85" s="120">
        <v>0</v>
      </c>
      <c r="S85" s="120">
        <v>0</v>
      </c>
      <c r="T85" s="85" t="s">
        <v>981</v>
      </c>
      <c r="U85" s="85" t="s">
        <v>981</v>
      </c>
      <c r="V85" s="120">
        <v>0</v>
      </c>
      <c r="W85" s="120">
        <v>0</v>
      </c>
      <c r="X85" s="107" t="s">
        <v>981</v>
      </c>
    </row>
    <row r="86" spans="1:24" s="3" customFormat="1" ht="21.75" customHeight="1" x14ac:dyDescent="0.25">
      <c r="A86" s="136" t="s">
        <v>953</v>
      </c>
      <c r="B86" s="230" t="s">
        <v>1118</v>
      </c>
      <c r="C86" s="73" t="s">
        <v>1119</v>
      </c>
      <c r="D86" s="85">
        <v>0.14199999999999999</v>
      </c>
      <c r="E86" s="104">
        <v>0</v>
      </c>
      <c r="F86" s="104">
        <v>0</v>
      </c>
      <c r="G86" s="85">
        <v>0.14199999999999999</v>
      </c>
      <c r="H86" s="104">
        <v>0</v>
      </c>
      <c r="I86" s="448">
        <v>0.14199999999999999</v>
      </c>
      <c r="J86" s="104">
        <v>0</v>
      </c>
      <c r="K86" s="104">
        <v>0</v>
      </c>
      <c r="L86" s="448">
        <v>0.14199999999999999</v>
      </c>
      <c r="M86" s="104">
        <v>0</v>
      </c>
      <c r="N86" s="85" t="s">
        <v>981</v>
      </c>
      <c r="O86" s="85" t="s">
        <v>981</v>
      </c>
      <c r="P86" s="120">
        <v>0</v>
      </c>
      <c r="Q86" s="120">
        <v>0</v>
      </c>
      <c r="R86" s="120">
        <v>0</v>
      </c>
      <c r="S86" s="120">
        <v>0</v>
      </c>
      <c r="T86" s="85" t="s">
        <v>981</v>
      </c>
      <c r="U86" s="85" t="s">
        <v>981</v>
      </c>
      <c r="V86" s="120">
        <v>0</v>
      </c>
      <c r="W86" s="120">
        <v>0</v>
      </c>
      <c r="X86" s="107" t="s">
        <v>981</v>
      </c>
    </row>
    <row r="87" spans="1:24" s="3" customFormat="1" ht="21.75" customHeight="1" x14ac:dyDescent="0.25">
      <c r="A87" s="136" t="s">
        <v>953</v>
      </c>
      <c r="B87" s="230" t="s">
        <v>1120</v>
      </c>
      <c r="C87" s="73" t="s">
        <v>1121</v>
      </c>
      <c r="D87" s="85">
        <v>0.20100000000000001</v>
      </c>
      <c r="E87" s="104">
        <v>0</v>
      </c>
      <c r="F87" s="104">
        <v>0</v>
      </c>
      <c r="G87" s="85">
        <v>0.20100000000000001</v>
      </c>
      <c r="H87" s="104">
        <v>0</v>
      </c>
      <c r="I87" s="448">
        <v>0.20100000000000001</v>
      </c>
      <c r="J87" s="104">
        <v>0</v>
      </c>
      <c r="K87" s="104">
        <v>0</v>
      </c>
      <c r="L87" s="448">
        <v>0.20100000000000001</v>
      </c>
      <c r="M87" s="104">
        <v>0</v>
      </c>
      <c r="N87" s="85" t="s">
        <v>981</v>
      </c>
      <c r="O87" s="85" t="s">
        <v>981</v>
      </c>
      <c r="P87" s="120">
        <v>0</v>
      </c>
      <c r="Q87" s="120">
        <v>0</v>
      </c>
      <c r="R87" s="120">
        <v>0</v>
      </c>
      <c r="S87" s="120">
        <v>0</v>
      </c>
      <c r="T87" s="85" t="s">
        <v>981</v>
      </c>
      <c r="U87" s="85" t="s">
        <v>981</v>
      </c>
      <c r="V87" s="120">
        <v>0</v>
      </c>
      <c r="W87" s="120">
        <v>0</v>
      </c>
      <c r="X87" s="107" t="s">
        <v>981</v>
      </c>
    </row>
    <row r="88" spans="1:24" s="3" customFormat="1" ht="21.75" customHeight="1" x14ac:dyDescent="0.25">
      <c r="A88" s="136" t="s">
        <v>953</v>
      </c>
      <c r="B88" s="230" t="s">
        <v>1122</v>
      </c>
      <c r="C88" s="73" t="s">
        <v>1123</v>
      </c>
      <c r="D88" s="85">
        <v>0.26400000000000001</v>
      </c>
      <c r="E88" s="104">
        <v>0</v>
      </c>
      <c r="F88" s="104">
        <v>0</v>
      </c>
      <c r="G88" s="85">
        <v>0.26400000000000001</v>
      </c>
      <c r="H88" s="104">
        <v>0</v>
      </c>
      <c r="I88" s="448">
        <v>0.26400000000000001</v>
      </c>
      <c r="J88" s="104">
        <v>0</v>
      </c>
      <c r="K88" s="104">
        <v>0</v>
      </c>
      <c r="L88" s="448">
        <v>0.26400000000000001</v>
      </c>
      <c r="M88" s="104">
        <v>0</v>
      </c>
      <c r="N88" s="85" t="s">
        <v>981</v>
      </c>
      <c r="O88" s="85" t="s">
        <v>981</v>
      </c>
      <c r="P88" s="120">
        <v>0</v>
      </c>
      <c r="Q88" s="120">
        <v>0</v>
      </c>
      <c r="R88" s="120">
        <v>0</v>
      </c>
      <c r="S88" s="120">
        <v>0</v>
      </c>
      <c r="T88" s="85" t="s">
        <v>981</v>
      </c>
      <c r="U88" s="85" t="s">
        <v>981</v>
      </c>
      <c r="V88" s="120">
        <v>0</v>
      </c>
      <c r="W88" s="120">
        <v>0</v>
      </c>
      <c r="X88" s="107" t="s">
        <v>981</v>
      </c>
    </row>
    <row r="89" spans="1:24" s="3" customFormat="1" ht="24.75" customHeight="1" x14ac:dyDescent="0.25">
      <c r="A89" s="107" t="s">
        <v>955</v>
      </c>
      <c r="B89" s="111" t="s">
        <v>956</v>
      </c>
      <c r="C89" s="107" t="s">
        <v>913</v>
      </c>
      <c r="D89" s="107" t="s">
        <v>981</v>
      </c>
      <c r="E89" s="107" t="s">
        <v>981</v>
      </c>
      <c r="F89" s="107" t="s">
        <v>981</v>
      </c>
      <c r="G89" s="107" t="s">
        <v>981</v>
      </c>
      <c r="H89" s="107" t="s">
        <v>981</v>
      </c>
      <c r="I89" s="106" t="s">
        <v>981</v>
      </c>
      <c r="J89" s="107" t="s">
        <v>981</v>
      </c>
      <c r="K89" s="107" t="s">
        <v>981</v>
      </c>
      <c r="L89" s="107" t="s">
        <v>981</v>
      </c>
      <c r="M89" s="107" t="s">
        <v>981</v>
      </c>
      <c r="N89" s="107" t="s">
        <v>981</v>
      </c>
      <c r="O89" s="107" t="s">
        <v>981</v>
      </c>
      <c r="P89" s="107" t="s">
        <v>981</v>
      </c>
      <c r="Q89" s="107" t="s">
        <v>981</v>
      </c>
      <c r="R89" s="107" t="s">
        <v>981</v>
      </c>
      <c r="S89" s="107" t="s">
        <v>981</v>
      </c>
      <c r="T89" s="107" t="s">
        <v>981</v>
      </c>
      <c r="U89" s="107" t="s">
        <v>981</v>
      </c>
      <c r="V89" s="107" t="s">
        <v>981</v>
      </c>
      <c r="W89" s="107" t="s">
        <v>981</v>
      </c>
      <c r="X89" s="107" t="s">
        <v>981</v>
      </c>
    </row>
    <row r="90" spans="1:24" s="3" customFormat="1" ht="24.75" customHeight="1" x14ac:dyDescent="0.25">
      <c r="A90" s="107" t="s">
        <v>202</v>
      </c>
      <c r="B90" s="111" t="s">
        <v>957</v>
      </c>
      <c r="C90" s="107" t="s">
        <v>913</v>
      </c>
      <c r="D90" s="112">
        <f>D95</f>
        <v>3.84</v>
      </c>
      <c r="E90" s="106">
        <f t="shared" ref="E90:W90" si="9">E95</f>
        <v>0</v>
      </c>
      <c r="F90" s="106">
        <f t="shared" si="9"/>
        <v>0</v>
      </c>
      <c r="G90" s="112">
        <f t="shared" si="9"/>
        <v>3.84</v>
      </c>
      <c r="H90" s="106">
        <f t="shared" si="9"/>
        <v>0</v>
      </c>
      <c r="I90" s="112">
        <f t="shared" si="9"/>
        <v>3.5760000000000001</v>
      </c>
      <c r="J90" s="106">
        <f t="shared" si="9"/>
        <v>0</v>
      </c>
      <c r="K90" s="106">
        <f t="shared" si="9"/>
        <v>0</v>
      </c>
      <c r="L90" s="112">
        <f t="shared" si="9"/>
        <v>3.5760000000000001</v>
      </c>
      <c r="M90" s="106">
        <f t="shared" si="9"/>
        <v>0</v>
      </c>
      <c r="N90" s="107">
        <f t="shared" si="9"/>
        <v>-0.26399999999999979</v>
      </c>
      <c r="O90" s="162">
        <f t="shared" si="9"/>
        <v>-6.8749999999999947</v>
      </c>
      <c r="P90" s="106">
        <f t="shared" si="9"/>
        <v>0</v>
      </c>
      <c r="Q90" s="106">
        <f t="shared" si="9"/>
        <v>0</v>
      </c>
      <c r="R90" s="106">
        <f t="shared" si="9"/>
        <v>0</v>
      </c>
      <c r="S90" s="106">
        <f t="shared" si="9"/>
        <v>0</v>
      </c>
      <c r="T90" s="107">
        <f t="shared" si="9"/>
        <v>-0.26399999999999979</v>
      </c>
      <c r="U90" s="162">
        <f t="shared" si="9"/>
        <v>-6.8749999999999947</v>
      </c>
      <c r="V90" s="106">
        <f t="shared" si="9"/>
        <v>0</v>
      </c>
      <c r="W90" s="106">
        <f t="shared" si="9"/>
        <v>0</v>
      </c>
      <c r="X90" s="107" t="s">
        <v>981</v>
      </c>
    </row>
    <row r="91" spans="1:24" s="3" customFormat="1" ht="21.75" customHeight="1" x14ac:dyDescent="0.25">
      <c r="A91" s="107" t="s">
        <v>204</v>
      </c>
      <c r="B91" s="111" t="s">
        <v>958</v>
      </c>
      <c r="C91" s="107" t="s">
        <v>913</v>
      </c>
      <c r="D91" s="107" t="s">
        <v>981</v>
      </c>
      <c r="E91" s="107" t="s">
        <v>981</v>
      </c>
      <c r="F91" s="107" t="s">
        <v>981</v>
      </c>
      <c r="G91" s="107" t="s">
        <v>981</v>
      </c>
      <c r="H91" s="107" t="s">
        <v>981</v>
      </c>
      <c r="I91" s="112" t="s">
        <v>981</v>
      </c>
      <c r="J91" s="107" t="s">
        <v>981</v>
      </c>
      <c r="K91" s="107" t="s">
        <v>981</v>
      </c>
      <c r="L91" s="112" t="s">
        <v>981</v>
      </c>
      <c r="M91" s="107" t="s">
        <v>981</v>
      </c>
      <c r="N91" s="107" t="s">
        <v>981</v>
      </c>
      <c r="O91" s="107" t="s">
        <v>981</v>
      </c>
      <c r="P91" s="107" t="s">
        <v>981</v>
      </c>
      <c r="Q91" s="107" t="s">
        <v>981</v>
      </c>
      <c r="R91" s="107" t="s">
        <v>981</v>
      </c>
      <c r="S91" s="107" t="s">
        <v>981</v>
      </c>
      <c r="T91" s="107" t="s">
        <v>981</v>
      </c>
      <c r="U91" s="107" t="s">
        <v>981</v>
      </c>
      <c r="V91" s="107" t="s">
        <v>981</v>
      </c>
      <c r="W91" s="107" t="s">
        <v>981</v>
      </c>
      <c r="X91" s="107" t="s">
        <v>981</v>
      </c>
    </row>
    <row r="92" spans="1:24" s="3" customFormat="1" ht="24" customHeight="1" x14ac:dyDescent="0.25">
      <c r="A92" s="91" t="s">
        <v>205</v>
      </c>
      <c r="B92" s="111" t="s">
        <v>959</v>
      </c>
      <c r="C92" s="91" t="s">
        <v>913</v>
      </c>
      <c r="D92" s="107" t="s">
        <v>981</v>
      </c>
      <c r="E92" s="107" t="s">
        <v>981</v>
      </c>
      <c r="F92" s="107" t="s">
        <v>981</v>
      </c>
      <c r="G92" s="107" t="s">
        <v>981</v>
      </c>
      <c r="H92" s="107" t="s">
        <v>981</v>
      </c>
      <c r="I92" s="107" t="s">
        <v>981</v>
      </c>
      <c r="J92" s="107" t="s">
        <v>981</v>
      </c>
      <c r="K92" s="107" t="s">
        <v>981</v>
      </c>
      <c r="L92" s="107" t="s">
        <v>981</v>
      </c>
      <c r="M92" s="107" t="s">
        <v>981</v>
      </c>
      <c r="N92" s="107" t="s">
        <v>981</v>
      </c>
      <c r="O92" s="107" t="s">
        <v>981</v>
      </c>
      <c r="P92" s="107" t="s">
        <v>981</v>
      </c>
      <c r="Q92" s="107" t="s">
        <v>981</v>
      </c>
      <c r="R92" s="107" t="s">
        <v>981</v>
      </c>
      <c r="S92" s="107" t="s">
        <v>981</v>
      </c>
      <c r="T92" s="107" t="s">
        <v>981</v>
      </c>
      <c r="U92" s="107" t="s">
        <v>981</v>
      </c>
      <c r="V92" s="107" t="s">
        <v>981</v>
      </c>
      <c r="W92" s="107" t="s">
        <v>981</v>
      </c>
      <c r="X92" s="107" t="s">
        <v>981</v>
      </c>
    </row>
    <row r="93" spans="1:24" s="3" customFormat="1" ht="21.75" customHeight="1" x14ac:dyDescent="0.25">
      <c r="A93" s="91" t="s">
        <v>206</v>
      </c>
      <c r="B93" s="111" t="s">
        <v>960</v>
      </c>
      <c r="C93" s="91" t="s">
        <v>913</v>
      </c>
      <c r="D93" s="91" t="s">
        <v>981</v>
      </c>
      <c r="E93" s="91" t="s">
        <v>981</v>
      </c>
      <c r="F93" s="91" t="s">
        <v>981</v>
      </c>
      <c r="G93" s="91" t="s">
        <v>981</v>
      </c>
      <c r="H93" s="91" t="s">
        <v>981</v>
      </c>
      <c r="I93" s="104" t="s">
        <v>981</v>
      </c>
      <c r="J93" s="91" t="s">
        <v>981</v>
      </c>
      <c r="K93" s="91" t="s">
        <v>981</v>
      </c>
      <c r="L93" s="103" t="s">
        <v>981</v>
      </c>
      <c r="M93" s="91" t="s">
        <v>981</v>
      </c>
      <c r="N93" s="91" t="s">
        <v>981</v>
      </c>
      <c r="O93" s="91" t="s">
        <v>981</v>
      </c>
      <c r="P93" s="91" t="s">
        <v>981</v>
      </c>
      <c r="Q93" s="91" t="s">
        <v>981</v>
      </c>
      <c r="R93" s="91" t="s">
        <v>981</v>
      </c>
      <c r="S93" s="91" t="s">
        <v>981</v>
      </c>
      <c r="T93" s="91" t="s">
        <v>981</v>
      </c>
      <c r="U93" s="91" t="s">
        <v>981</v>
      </c>
      <c r="V93" s="91" t="s">
        <v>981</v>
      </c>
      <c r="W93" s="91" t="s">
        <v>981</v>
      </c>
      <c r="X93" s="107" t="s">
        <v>981</v>
      </c>
    </row>
    <row r="94" spans="1:24" s="3" customFormat="1" ht="21.75" customHeight="1" x14ac:dyDescent="0.25">
      <c r="A94" s="91" t="s">
        <v>207</v>
      </c>
      <c r="B94" s="111" t="s">
        <v>961</v>
      </c>
      <c r="C94" s="91" t="s">
        <v>913</v>
      </c>
      <c r="D94" s="91" t="s">
        <v>981</v>
      </c>
      <c r="E94" s="91" t="s">
        <v>981</v>
      </c>
      <c r="F94" s="91" t="s">
        <v>981</v>
      </c>
      <c r="G94" s="91" t="s">
        <v>981</v>
      </c>
      <c r="H94" s="91" t="s">
        <v>981</v>
      </c>
      <c r="I94" s="104" t="s">
        <v>981</v>
      </c>
      <c r="J94" s="91" t="s">
        <v>981</v>
      </c>
      <c r="K94" s="91" t="s">
        <v>981</v>
      </c>
      <c r="L94" s="103" t="s">
        <v>981</v>
      </c>
      <c r="M94" s="91" t="s">
        <v>981</v>
      </c>
      <c r="N94" s="91" t="s">
        <v>981</v>
      </c>
      <c r="O94" s="91" t="s">
        <v>981</v>
      </c>
      <c r="P94" s="91" t="s">
        <v>981</v>
      </c>
      <c r="Q94" s="91" t="s">
        <v>981</v>
      </c>
      <c r="R94" s="91" t="s">
        <v>981</v>
      </c>
      <c r="S94" s="91" t="s">
        <v>981</v>
      </c>
      <c r="T94" s="91" t="s">
        <v>981</v>
      </c>
      <c r="U94" s="91" t="s">
        <v>981</v>
      </c>
      <c r="V94" s="91" t="s">
        <v>981</v>
      </c>
      <c r="W94" s="91" t="s">
        <v>981</v>
      </c>
      <c r="X94" s="107" t="s">
        <v>981</v>
      </c>
    </row>
    <row r="95" spans="1:24" s="3" customFormat="1" ht="36.75" customHeight="1" x14ac:dyDescent="0.25">
      <c r="A95" s="91" t="s">
        <v>208</v>
      </c>
      <c r="B95" s="111" t="s">
        <v>962</v>
      </c>
      <c r="C95" s="91" t="s">
        <v>913</v>
      </c>
      <c r="D95" s="103">
        <f>D96</f>
        <v>3.84</v>
      </c>
      <c r="E95" s="106">
        <v>0</v>
      </c>
      <c r="F95" s="106">
        <v>0</v>
      </c>
      <c r="G95" s="91">
        <f>G96</f>
        <v>3.84</v>
      </c>
      <c r="H95" s="106">
        <v>0</v>
      </c>
      <c r="I95" s="112">
        <f t="shared" ref="I95:W95" si="10">I96</f>
        <v>3.5760000000000001</v>
      </c>
      <c r="J95" s="106">
        <f t="shared" si="10"/>
        <v>0</v>
      </c>
      <c r="K95" s="106">
        <f t="shared" si="10"/>
        <v>0</v>
      </c>
      <c r="L95" s="112">
        <f t="shared" si="10"/>
        <v>3.5760000000000001</v>
      </c>
      <c r="M95" s="106">
        <f t="shared" si="10"/>
        <v>0</v>
      </c>
      <c r="N95" s="91">
        <f t="shared" si="10"/>
        <v>-0.26399999999999979</v>
      </c>
      <c r="O95" s="157">
        <f t="shared" si="10"/>
        <v>-6.8749999999999947</v>
      </c>
      <c r="P95" s="106">
        <f t="shared" si="10"/>
        <v>0</v>
      </c>
      <c r="Q95" s="106">
        <f t="shared" si="10"/>
        <v>0</v>
      </c>
      <c r="R95" s="106">
        <f t="shared" si="10"/>
        <v>0</v>
      </c>
      <c r="S95" s="106">
        <f t="shared" si="10"/>
        <v>0</v>
      </c>
      <c r="T95" s="91">
        <f t="shared" si="10"/>
        <v>-0.26399999999999979</v>
      </c>
      <c r="U95" s="157">
        <f t="shared" si="10"/>
        <v>-6.8749999999999947</v>
      </c>
      <c r="V95" s="106">
        <f t="shared" si="10"/>
        <v>0</v>
      </c>
      <c r="W95" s="106">
        <f t="shared" si="10"/>
        <v>0</v>
      </c>
      <c r="X95" s="107" t="s">
        <v>981</v>
      </c>
    </row>
    <row r="96" spans="1:24" s="3" customFormat="1" ht="42" customHeight="1" x14ac:dyDescent="0.25">
      <c r="A96" s="136" t="s">
        <v>208</v>
      </c>
      <c r="B96" s="231" t="s">
        <v>1050</v>
      </c>
      <c r="C96" s="73" t="s">
        <v>1051</v>
      </c>
      <c r="D96" s="85">
        <v>3.84</v>
      </c>
      <c r="E96" s="104">
        <v>0</v>
      </c>
      <c r="F96" s="104">
        <v>0</v>
      </c>
      <c r="G96" s="107">
        <v>3.84</v>
      </c>
      <c r="H96" s="104">
        <v>0</v>
      </c>
      <c r="I96" s="112">
        <v>3.5760000000000001</v>
      </c>
      <c r="J96" s="104">
        <v>0</v>
      </c>
      <c r="K96" s="104">
        <v>0</v>
      </c>
      <c r="L96" s="112">
        <v>3.5760000000000001</v>
      </c>
      <c r="M96" s="104">
        <v>0</v>
      </c>
      <c r="N96" s="91">
        <f t="shared" ref="N96" si="11">I96-D96</f>
        <v>-0.26399999999999979</v>
      </c>
      <c r="O96" s="157">
        <f t="shared" ref="O96" si="12">N96/D96*100</f>
        <v>-6.8749999999999947</v>
      </c>
      <c r="P96" s="104">
        <v>0</v>
      </c>
      <c r="Q96" s="104">
        <v>0</v>
      </c>
      <c r="R96" s="104">
        <v>0</v>
      </c>
      <c r="S96" s="104">
        <v>0</v>
      </c>
      <c r="T96" s="91">
        <f t="shared" ref="T96" si="13">L96-G96</f>
        <v>-0.26399999999999979</v>
      </c>
      <c r="U96" s="157">
        <f t="shared" ref="U96" si="14">T96/G96*100</f>
        <v>-6.8749999999999947</v>
      </c>
      <c r="V96" s="104">
        <v>0</v>
      </c>
      <c r="W96" s="104">
        <v>0</v>
      </c>
      <c r="X96" s="113" t="s">
        <v>1055</v>
      </c>
    </row>
    <row r="97" spans="1:24" s="3" customFormat="1" ht="35.25" customHeight="1" x14ac:dyDescent="0.25">
      <c r="A97" s="91" t="s">
        <v>209</v>
      </c>
      <c r="B97" s="111" t="s">
        <v>963</v>
      </c>
      <c r="C97" s="91" t="s">
        <v>913</v>
      </c>
      <c r="D97" s="91" t="s">
        <v>981</v>
      </c>
      <c r="E97" s="91" t="s">
        <v>981</v>
      </c>
      <c r="F97" s="91" t="s">
        <v>981</v>
      </c>
      <c r="G97" s="91" t="s">
        <v>981</v>
      </c>
      <c r="H97" s="91" t="s">
        <v>981</v>
      </c>
      <c r="I97" s="104" t="s">
        <v>981</v>
      </c>
      <c r="J97" s="91" t="s">
        <v>981</v>
      </c>
      <c r="K97" s="91" t="s">
        <v>981</v>
      </c>
      <c r="L97" s="91" t="s">
        <v>981</v>
      </c>
      <c r="M97" s="91" t="s">
        <v>981</v>
      </c>
      <c r="N97" s="91" t="s">
        <v>981</v>
      </c>
      <c r="O97" s="91" t="s">
        <v>981</v>
      </c>
      <c r="P97" s="91" t="s">
        <v>981</v>
      </c>
      <c r="Q97" s="91" t="s">
        <v>981</v>
      </c>
      <c r="R97" s="91" t="s">
        <v>981</v>
      </c>
      <c r="S97" s="91" t="s">
        <v>981</v>
      </c>
      <c r="T97" s="91" t="s">
        <v>981</v>
      </c>
      <c r="U97" s="91" t="s">
        <v>981</v>
      </c>
      <c r="V97" s="91" t="s">
        <v>981</v>
      </c>
      <c r="W97" s="91" t="s">
        <v>981</v>
      </c>
      <c r="X97" s="107" t="s">
        <v>981</v>
      </c>
    </row>
    <row r="98" spans="1:24" s="3" customFormat="1" ht="30" x14ac:dyDescent="0.25">
      <c r="A98" s="91" t="s">
        <v>210</v>
      </c>
      <c r="B98" s="111" t="s">
        <v>964</v>
      </c>
      <c r="C98" s="91" t="s">
        <v>913</v>
      </c>
      <c r="D98" s="91" t="s">
        <v>981</v>
      </c>
      <c r="E98" s="91" t="s">
        <v>981</v>
      </c>
      <c r="F98" s="91" t="s">
        <v>981</v>
      </c>
      <c r="G98" s="91" t="s">
        <v>981</v>
      </c>
      <c r="H98" s="91" t="s">
        <v>981</v>
      </c>
      <c r="I98" s="104" t="s">
        <v>981</v>
      </c>
      <c r="J98" s="91" t="s">
        <v>981</v>
      </c>
      <c r="K98" s="91" t="s">
        <v>981</v>
      </c>
      <c r="L98" s="91" t="s">
        <v>981</v>
      </c>
      <c r="M98" s="91" t="s">
        <v>981</v>
      </c>
      <c r="N98" s="91" t="s">
        <v>981</v>
      </c>
      <c r="O98" s="91" t="s">
        <v>981</v>
      </c>
      <c r="P98" s="91" t="s">
        <v>981</v>
      </c>
      <c r="Q98" s="91" t="s">
        <v>981</v>
      </c>
      <c r="R98" s="91" t="s">
        <v>981</v>
      </c>
      <c r="S98" s="91" t="s">
        <v>981</v>
      </c>
      <c r="T98" s="91" t="s">
        <v>981</v>
      </c>
      <c r="U98" s="91" t="s">
        <v>981</v>
      </c>
      <c r="V98" s="91" t="s">
        <v>981</v>
      </c>
      <c r="W98" s="91" t="s">
        <v>981</v>
      </c>
      <c r="X98" s="107" t="s">
        <v>981</v>
      </c>
    </row>
    <row r="99" spans="1:24" s="3" customFormat="1" ht="33" customHeight="1" x14ac:dyDescent="0.25">
      <c r="A99" s="91" t="s">
        <v>965</v>
      </c>
      <c r="B99" s="111" t="s">
        <v>966</v>
      </c>
      <c r="C99" s="91" t="s">
        <v>913</v>
      </c>
      <c r="D99" s="91" t="s">
        <v>981</v>
      </c>
      <c r="E99" s="91" t="s">
        <v>981</v>
      </c>
      <c r="F99" s="91" t="s">
        <v>981</v>
      </c>
      <c r="G99" s="91" t="s">
        <v>981</v>
      </c>
      <c r="H99" s="91" t="s">
        <v>981</v>
      </c>
      <c r="I99" s="104" t="s">
        <v>981</v>
      </c>
      <c r="J99" s="91" t="s">
        <v>981</v>
      </c>
      <c r="K99" s="91" t="s">
        <v>981</v>
      </c>
      <c r="L99" s="91" t="s">
        <v>981</v>
      </c>
      <c r="M99" s="91" t="s">
        <v>981</v>
      </c>
      <c r="N99" s="91" t="s">
        <v>981</v>
      </c>
      <c r="O99" s="91" t="s">
        <v>981</v>
      </c>
      <c r="P99" s="91" t="s">
        <v>981</v>
      </c>
      <c r="Q99" s="91" t="s">
        <v>981</v>
      </c>
      <c r="R99" s="91" t="s">
        <v>981</v>
      </c>
      <c r="S99" s="91" t="s">
        <v>981</v>
      </c>
      <c r="T99" s="91" t="s">
        <v>981</v>
      </c>
      <c r="U99" s="91" t="s">
        <v>981</v>
      </c>
      <c r="V99" s="91" t="s">
        <v>981</v>
      </c>
      <c r="W99" s="91" t="s">
        <v>981</v>
      </c>
      <c r="X99" s="107" t="s">
        <v>981</v>
      </c>
    </row>
    <row r="100" spans="1:24" s="3" customFormat="1" ht="32.25" customHeight="1" x14ac:dyDescent="0.25">
      <c r="A100" s="91" t="s">
        <v>967</v>
      </c>
      <c r="B100" s="111" t="s">
        <v>968</v>
      </c>
      <c r="C100" s="91" t="s">
        <v>913</v>
      </c>
      <c r="D100" s="91" t="s">
        <v>981</v>
      </c>
      <c r="E100" s="91" t="s">
        <v>981</v>
      </c>
      <c r="F100" s="91" t="s">
        <v>981</v>
      </c>
      <c r="G100" s="91" t="s">
        <v>981</v>
      </c>
      <c r="H100" s="91" t="s">
        <v>981</v>
      </c>
      <c r="I100" s="104" t="s">
        <v>981</v>
      </c>
      <c r="J100" s="91" t="s">
        <v>981</v>
      </c>
      <c r="K100" s="91" t="s">
        <v>981</v>
      </c>
      <c r="L100" s="91" t="s">
        <v>981</v>
      </c>
      <c r="M100" s="91" t="s">
        <v>981</v>
      </c>
      <c r="N100" s="91" t="s">
        <v>981</v>
      </c>
      <c r="O100" s="91" t="s">
        <v>981</v>
      </c>
      <c r="P100" s="91" t="s">
        <v>981</v>
      </c>
      <c r="Q100" s="91" t="s">
        <v>981</v>
      </c>
      <c r="R100" s="91" t="s">
        <v>981</v>
      </c>
      <c r="S100" s="91" t="s">
        <v>981</v>
      </c>
      <c r="T100" s="91" t="s">
        <v>981</v>
      </c>
      <c r="U100" s="91" t="s">
        <v>981</v>
      </c>
      <c r="V100" s="91" t="s">
        <v>981</v>
      </c>
      <c r="W100" s="91" t="s">
        <v>981</v>
      </c>
      <c r="X100" s="107" t="s">
        <v>981</v>
      </c>
    </row>
    <row r="101" spans="1:24" s="3" customFormat="1" ht="16.5" customHeight="1" x14ac:dyDescent="0.25">
      <c r="A101" s="91" t="s">
        <v>969</v>
      </c>
      <c r="B101" s="111" t="s">
        <v>970</v>
      </c>
      <c r="C101" s="91" t="s">
        <v>913</v>
      </c>
      <c r="D101" s="91" t="s">
        <v>981</v>
      </c>
      <c r="E101" s="91" t="s">
        <v>981</v>
      </c>
      <c r="F101" s="91" t="s">
        <v>981</v>
      </c>
      <c r="G101" s="91" t="s">
        <v>981</v>
      </c>
      <c r="H101" s="91" t="s">
        <v>981</v>
      </c>
      <c r="I101" s="104" t="s">
        <v>981</v>
      </c>
      <c r="J101" s="91" t="s">
        <v>981</v>
      </c>
      <c r="K101" s="91" t="s">
        <v>981</v>
      </c>
      <c r="L101" s="91" t="s">
        <v>981</v>
      </c>
      <c r="M101" s="91" t="s">
        <v>981</v>
      </c>
      <c r="N101" s="91" t="s">
        <v>981</v>
      </c>
      <c r="O101" s="91" t="s">
        <v>981</v>
      </c>
      <c r="P101" s="91" t="s">
        <v>981</v>
      </c>
      <c r="Q101" s="91" t="s">
        <v>981</v>
      </c>
      <c r="R101" s="91" t="s">
        <v>981</v>
      </c>
      <c r="S101" s="91" t="s">
        <v>981</v>
      </c>
      <c r="T101" s="91" t="s">
        <v>981</v>
      </c>
      <c r="U101" s="91" t="s">
        <v>981</v>
      </c>
      <c r="V101" s="91" t="s">
        <v>981</v>
      </c>
      <c r="W101" s="91" t="s">
        <v>981</v>
      </c>
      <c r="X101" s="107" t="s">
        <v>981</v>
      </c>
    </row>
    <row r="102" spans="1:24" s="3" customFormat="1" ht="31.5" customHeight="1" x14ac:dyDescent="0.25">
      <c r="A102" s="91" t="s">
        <v>971</v>
      </c>
      <c r="B102" s="111" t="s">
        <v>972</v>
      </c>
      <c r="C102" s="91" t="s">
        <v>913</v>
      </c>
      <c r="D102" s="91" t="s">
        <v>981</v>
      </c>
      <c r="E102" s="91" t="s">
        <v>981</v>
      </c>
      <c r="F102" s="91" t="s">
        <v>981</v>
      </c>
      <c r="G102" s="91" t="s">
        <v>981</v>
      </c>
      <c r="H102" s="91" t="s">
        <v>981</v>
      </c>
      <c r="I102" s="104" t="s">
        <v>981</v>
      </c>
      <c r="J102" s="91" t="s">
        <v>981</v>
      </c>
      <c r="K102" s="91" t="s">
        <v>981</v>
      </c>
      <c r="L102" s="91" t="s">
        <v>981</v>
      </c>
      <c r="M102" s="91" t="s">
        <v>981</v>
      </c>
      <c r="N102" s="91" t="s">
        <v>981</v>
      </c>
      <c r="O102" s="91" t="s">
        <v>981</v>
      </c>
      <c r="P102" s="91" t="s">
        <v>981</v>
      </c>
      <c r="Q102" s="91" t="s">
        <v>981</v>
      </c>
      <c r="R102" s="91" t="s">
        <v>981</v>
      </c>
      <c r="S102" s="91" t="s">
        <v>981</v>
      </c>
      <c r="T102" s="91" t="s">
        <v>981</v>
      </c>
      <c r="U102" s="91" t="s">
        <v>981</v>
      </c>
      <c r="V102" s="91" t="s">
        <v>981</v>
      </c>
      <c r="W102" s="91" t="s">
        <v>981</v>
      </c>
      <c r="X102" s="107" t="s">
        <v>981</v>
      </c>
    </row>
    <row r="103" spans="1:24" s="3" customFormat="1" ht="33" customHeight="1" x14ac:dyDescent="0.25">
      <c r="A103" s="91" t="s">
        <v>213</v>
      </c>
      <c r="B103" s="111" t="s">
        <v>973</v>
      </c>
      <c r="C103" s="91" t="s">
        <v>913</v>
      </c>
      <c r="D103" s="91" t="s">
        <v>981</v>
      </c>
      <c r="E103" s="91" t="s">
        <v>981</v>
      </c>
      <c r="F103" s="91" t="s">
        <v>981</v>
      </c>
      <c r="G103" s="91" t="s">
        <v>981</v>
      </c>
      <c r="H103" s="91" t="s">
        <v>981</v>
      </c>
      <c r="I103" s="104" t="s">
        <v>981</v>
      </c>
      <c r="J103" s="91" t="s">
        <v>981</v>
      </c>
      <c r="K103" s="91" t="s">
        <v>981</v>
      </c>
      <c r="L103" s="91" t="s">
        <v>981</v>
      </c>
      <c r="M103" s="91" t="s">
        <v>981</v>
      </c>
      <c r="N103" s="91" t="s">
        <v>981</v>
      </c>
      <c r="O103" s="91" t="s">
        <v>981</v>
      </c>
      <c r="P103" s="91" t="s">
        <v>981</v>
      </c>
      <c r="Q103" s="91" t="s">
        <v>981</v>
      </c>
      <c r="R103" s="91" t="s">
        <v>981</v>
      </c>
      <c r="S103" s="91" t="s">
        <v>981</v>
      </c>
      <c r="T103" s="91" t="s">
        <v>981</v>
      </c>
      <c r="U103" s="91" t="s">
        <v>981</v>
      </c>
      <c r="V103" s="91" t="s">
        <v>981</v>
      </c>
      <c r="W103" s="91" t="s">
        <v>981</v>
      </c>
      <c r="X103" s="107" t="s">
        <v>981</v>
      </c>
    </row>
    <row r="104" spans="1:24" s="3" customFormat="1" ht="39.75" customHeight="1" x14ac:dyDescent="0.25">
      <c r="A104" s="91" t="s">
        <v>974</v>
      </c>
      <c r="B104" s="111" t="s">
        <v>975</v>
      </c>
      <c r="C104" s="91" t="s">
        <v>913</v>
      </c>
      <c r="D104" s="91" t="s">
        <v>981</v>
      </c>
      <c r="E104" s="91" t="s">
        <v>981</v>
      </c>
      <c r="F104" s="91" t="s">
        <v>981</v>
      </c>
      <c r="G104" s="91" t="s">
        <v>981</v>
      </c>
      <c r="H104" s="91" t="s">
        <v>981</v>
      </c>
      <c r="I104" s="104" t="s">
        <v>981</v>
      </c>
      <c r="J104" s="91" t="s">
        <v>981</v>
      </c>
      <c r="K104" s="91" t="s">
        <v>981</v>
      </c>
      <c r="L104" s="91" t="s">
        <v>981</v>
      </c>
      <c r="M104" s="91" t="s">
        <v>981</v>
      </c>
      <c r="N104" s="91" t="s">
        <v>981</v>
      </c>
      <c r="O104" s="91" t="s">
        <v>981</v>
      </c>
      <c r="P104" s="91" t="s">
        <v>981</v>
      </c>
      <c r="Q104" s="91" t="s">
        <v>981</v>
      </c>
      <c r="R104" s="91" t="s">
        <v>981</v>
      </c>
      <c r="S104" s="91" t="s">
        <v>981</v>
      </c>
      <c r="T104" s="91" t="s">
        <v>981</v>
      </c>
      <c r="U104" s="91" t="s">
        <v>981</v>
      </c>
      <c r="V104" s="91" t="s">
        <v>981</v>
      </c>
      <c r="W104" s="91" t="s">
        <v>981</v>
      </c>
      <c r="X104" s="107" t="s">
        <v>981</v>
      </c>
    </row>
    <row r="105" spans="1:24" s="3" customFormat="1" ht="30" customHeight="1" x14ac:dyDescent="0.25">
      <c r="A105" s="91" t="s">
        <v>976</v>
      </c>
      <c r="B105" s="111" t="s">
        <v>977</v>
      </c>
      <c r="C105" s="91" t="s">
        <v>913</v>
      </c>
      <c r="D105" s="91" t="s">
        <v>981</v>
      </c>
      <c r="E105" s="91" t="s">
        <v>981</v>
      </c>
      <c r="F105" s="91" t="s">
        <v>981</v>
      </c>
      <c r="G105" s="91" t="s">
        <v>981</v>
      </c>
      <c r="H105" s="91" t="s">
        <v>981</v>
      </c>
      <c r="I105" s="104" t="s">
        <v>981</v>
      </c>
      <c r="J105" s="91" t="s">
        <v>981</v>
      </c>
      <c r="K105" s="91" t="s">
        <v>981</v>
      </c>
      <c r="L105" s="91" t="s">
        <v>981</v>
      </c>
      <c r="M105" s="91" t="s">
        <v>981</v>
      </c>
      <c r="N105" s="91" t="s">
        <v>981</v>
      </c>
      <c r="O105" s="91" t="s">
        <v>981</v>
      </c>
      <c r="P105" s="91" t="s">
        <v>981</v>
      </c>
      <c r="Q105" s="91" t="s">
        <v>981</v>
      </c>
      <c r="R105" s="91" t="s">
        <v>981</v>
      </c>
      <c r="S105" s="91" t="s">
        <v>981</v>
      </c>
      <c r="T105" s="91" t="s">
        <v>981</v>
      </c>
      <c r="U105" s="91" t="s">
        <v>981</v>
      </c>
      <c r="V105" s="91" t="s">
        <v>981</v>
      </c>
      <c r="W105" s="91" t="s">
        <v>981</v>
      </c>
      <c r="X105" s="107" t="s">
        <v>981</v>
      </c>
    </row>
    <row r="106" spans="1:24" s="3" customFormat="1" x14ac:dyDescent="0.25">
      <c r="A106" s="91" t="s">
        <v>214</v>
      </c>
      <c r="B106" s="111" t="s">
        <v>978</v>
      </c>
      <c r="C106" s="91" t="s">
        <v>913</v>
      </c>
      <c r="D106" s="91" t="s">
        <v>981</v>
      </c>
      <c r="E106" s="91" t="s">
        <v>981</v>
      </c>
      <c r="F106" s="91" t="s">
        <v>981</v>
      </c>
      <c r="G106" s="91" t="s">
        <v>981</v>
      </c>
      <c r="H106" s="91" t="s">
        <v>981</v>
      </c>
      <c r="I106" s="104" t="s">
        <v>981</v>
      </c>
      <c r="J106" s="91" t="s">
        <v>981</v>
      </c>
      <c r="K106" s="91" t="s">
        <v>981</v>
      </c>
      <c r="L106" s="91" t="s">
        <v>981</v>
      </c>
      <c r="M106" s="91" t="s">
        <v>981</v>
      </c>
      <c r="N106" s="91" t="s">
        <v>981</v>
      </c>
      <c r="O106" s="91" t="s">
        <v>981</v>
      </c>
      <c r="P106" s="91" t="s">
        <v>981</v>
      </c>
      <c r="Q106" s="91" t="s">
        <v>981</v>
      </c>
      <c r="R106" s="91" t="s">
        <v>981</v>
      </c>
      <c r="S106" s="91" t="s">
        <v>981</v>
      </c>
      <c r="T106" s="91" t="s">
        <v>981</v>
      </c>
      <c r="U106" s="91" t="s">
        <v>981</v>
      </c>
      <c r="V106" s="91" t="s">
        <v>981</v>
      </c>
      <c r="W106" s="91" t="s">
        <v>981</v>
      </c>
      <c r="X106" s="107" t="s">
        <v>981</v>
      </c>
    </row>
    <row r="107" spans="1:24" s="3" customFormat="1" ht="22.5" customHeight="1" x14ac:dyDescent="0.25">
      <c r="A107" s="91" t="s">
        <v>280</v>
      </c>
      <c r="B107" s="111" t="s">
        <v>979</v>
      </c>
      <c r="C107" s="91" t="s">
        <v>913</v>
      </c>
      <c r="D107" s="91" t="s">
        <v>981</v>
      </c>
      <c r="E107" s="91" t="s">
        <v>981</v>
      </c>
      <c r="F107" s="91" t="s">
        <v>981</v>
      </c>
      <c r="G107" s="91" t="s">
        <v>981</v>
      </c>
      <c r="H107" s="91" t="s">
        <v>981</v>
      </c>
      <c r="I107" s="104" t="s">
        <v>981</v>
      </c>
      <c r="J107" s="91" t="s">
        <v>981</v>
      </c>
      <c r="K107" s="91" t="s">
        <v>981</v>
      </c>
      <c r="L107" s="91" t="s">
        <v>981</v>
      </c>
      <c r="M107" s="91" t="s">
        <v>981</v>
      </c>
      <c r="N107" s="91" t="s">
        <v>981</v>
      </c>
      <c r="O107" s="91" t="s">
        <v>981</v>
      </c>
      <c r="P107" s="91" t="s">
        <v>981</v>
      </c>
      <c r="Q107" s="91" t="s">
        <v>981</v>
      </c>
      <c r="R107" s="91" t="s">
        <v>981</v>
      </c>
      <c r="S107" s="91" t="s">
        <v>981</v>
      </c>
      <c r="T107" s="91" t="s">
        <v>981</v>
      </c>
      <c r="U107" s="91" t="s">
        <v>981</v>
      </c>
      <c r="V107" s="91" t="s">
        <v>981</v>
      </c>
      <c r="W107" s="91" t="s">
        <v>981</v>
      </c>
      <c r="X107" s="107" t="s">
        <v>981</v>
      </c>
    </row>
    <row r="108" spans="1:24" s="3" customFormat="1" ht="23.25" customHeight="1" x14ac:dyDescent="0.25">
      <c r="A108" s="91" t="s">
        <v>282</v>
      </c>
      <c r="B108" s="111" t="s">
        <v>980</v>
      </c>
      <c r="C108" s="91" t="s">
        <v>913</v>
      </c>
      <c r="D108" s="103">
        <f>D109</f>
        <v>1.8</v>
      </c>
      <c r="E108" s="104">
        <v>0</v>
      </c>
      <c r="F108" s="104">
        <v>0</v>
      </c>
      <c r="G108" s="103">
        <f t="shared" ref="G108:W108" si="15">G109</f>
        <v>1.8</v>
      </c>
      <c r="H108" s="104">
        <f t="shared" si="15"/>
        <v>0</v>
      </c>
      <c r="I108" s="103">
        <f t="shared" si="15"/>
        <v>1.9139999999999999</v>
      </c>
      <c r="J108" s="104">
        <f t="shared" si="15"/>
        <v>0</v>
      </c>
      <c r="K108" s="104">
        <f t="shared" si="15"/>
        <v>0</v>
      </c>
      <c r="L108" s="91">
        <f t="shared" si="15"/>
        <v>1.9139999999999999</v>
      </c>
      <c r="M108" s="104">
        <f t="shared" si="15"/>
        <v>0</v>
      </c>
      <c r="N108" s="91">
        <f t="shared" si="15"/>
        <v>0.11399999999999988</v>
      </c>
      <c r="O108" s="157">
        <f t="shared" si="15"/>
        <v>6.3333333333333268</v>
      </c>
      <c r="P108" s="104">
        <f t="shared" si="15"/>
        <v>0</v>
      </c>
      <c r="Q108" s="104">
        <f t="shared" si="15"/>
        <v>0</v>
      </c>
      <c r="R108" s="104">
        <f t="shared" si="15"/>
        <v>0</v>
      </c>
      <c r="S108" s="104">
        <f t="shared" si="15"/>
        <v>0</v>
      </c>
      <c r="T108" s="91">
        <f t="shared" si="15"/>
        <v>0.11399999999999988</v>
      </c>
      <c r="U108" s="157">
        <f t="shared" si="15"/>
        <v>6.3333333333333268</v>
      </c>
      <c r="V108" s="104">
        <f t="shared" si="15"/>
        <v>0</v>
      </c>
      <c r="W108" s="104">
        <f t="shared" si="15"/>
        <v>0</v>
      </c>
      <c r="X108" s="107" t="s">
        <v>981</v>
      </c>
    </row>
    <row r="109" spans="1:24" s="3" customFormat="1" ht="46.5" customHeight="1" x14ac:dyDescent="0.25">
      <c r="A109" s="73" t="s">
        <v>993</v>
      </c>
      <c r="B109" s="253" t="s">
        <v>1052</v>
      </c>
      <c r="C109" s="253" t="s">
        <v>1053</v>
      </c>
      <c r="D109" s="85">
        <v>1.8</v>
      </c>
      <c r="E109" s="104">
        <v>0</v>
      </c>
      <c r="F109" s="104">
        <v>0</v>
      </c>
      <c r="G109" s="85">
        <v>1.8</v>
      </c>
      <c r="H109" s="104">
        <v>0</v>
      </c>
      <c r="I109" s="91">
        <v>1.9139999999999999</v>
      </c>
      <c r="J109" s="104">
        <v>0</v>
      </c>
      <c r="K109" s="104">
        <v>0</v>
      </c>
      <c r="L109" s="91">
        <v>1.9139999999999999</v>
      </c>
      <c r="M109" s="104">
        <v>0</v>
      </c>
      <c r="N109" s="91">
        <f t="shared" ref="N109" si="16">I109-D109</f>
        <v>0.11399999999999988</v>
      </c>
      <c r="O109" s="157">
        <f t="shared" ref="O109" si="17">N109/D109*100</f>
        <v>6.3333333333333268</v>
      </c>
      <c r="P109" s="104">
        <v>0</v>
      </c>
      <c r="Q109" s="104">
        <v>0</v>
      </c>
      <c r="R109" s="104">
        <v>0</v>
      </c>
      <c r="S109" s="104">
        <v>0</v>
      </c>
      <c r="T109" s="91">
        <f t="shared" ref="T109" si="18">L109-G109</f>
        <v>0.11399999999999988</v>
      </c>
      <c r="U109" s="157">
        <f t="shared" ref="U109" si="19">T109/G109*100</f>
        <v>6.3333333333333268</v>
      </c>
      <c r="V109" s="104">
        <v>0</v>
      </c>
      <c r="W109" s="104">
        <v>0</v>
      </c>
      <c r="X109" s="113" t="s">
        <v>1055</v>
      </c>
    </row>
    <row r="110" spans="1:24" s="3" customFormat="1" x14ac:dyDescent="0.25"/>
    <row r="111" spans="1:24" s="3" customFormat="1" x14ac:dyDescent="0.25"/>
    <row r="112" spans="1:24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view="pageBreakPreview" zoomScale="70" zoomScaleNormal="100" zoomScaleSheetLayoutView="70" workbookViewId="0">
      <selection activeCell="X18" sqref="X18"/>
    </sheetView>
  </sheetViews>
  <sheetFormatPr defaultRowHeight="15.75" x14ac:dyDescent="0.25"/>
  <cols>
    <col min="1" max="1" width="9.875" style="3" customWidth="1"/>
    <col min="2" max="2" width="60.25" style="3" customWidth="1"/>
    <col min="3" max="3" width="14.125" style="3" customWidth="1"/>
    <col min="4" max="4" width="15.5" style="3" customWidth="1"/>
    <col min="5" max="5" width="14.875" style="3" customWidth="1"/>
    <col min="6" max="6" width="9.25" style="3" customWidth="1"/>
    <col min="7" max="7" width="9.125" style="3" customWidth="1"/>
    <col min="8" max="8" width="8.625" style="3" customWidth="1"/>
    <col min="9" max="9" width="8.25" style="3" customWidth="1"/>
    <col min="10" max="10" width="9" style="3" customWidth="1"/>
    <col min="11" max="11" width="6.5" style="3" customWidth="1"/>
    <col min="12" max="13" width="10.375" style="3" customWidth="1"/>
    <col min="14" max="14" width="8.25" style="3" customWidth="1"/>
    <col min="15" max="15" width="7.75" style="3" customWidth="1"/>
    <col min="16" max="16" width="8.75" style="3" customWidth="1"/>
    <col min="17" max="17" width="7.75" style="3" customWidth="1"/>
    <col min="18" max="18" width="9.25" style="3" customWidth="1"/>
    <col min="19" max="19" width="10.125" style="3" customWidth="1"/>
    <col min="20" max="20" width="11.75" style="3" customWidth="1"/>
    <col min="21" max="21" width="9.375" style="3" customWidth="1"/>
    <col min="22" max="22" width="37.25" style="3" customWidth="1"/>
    <col min="23" max="23" width="10.875" style="3" customWidth="1"/>
    <col min="24" max="24" width="13.25" style="3" customWidth="1"/>
    <col min="25" max="26" width="10.625" style="18" customWidth="1"/>
    <col min="27" max="27" width="12.125" style="18" customWidth="1"/>
    <col min="28" max="28" width="10.625" style="18" customWidth="1"/>
    <col min="29" max="29" width="22.75" style="18" customWidth="1"/>
    <col min="30" max="67" width="10.625" style="18" customWidth="1"/>
    <col min="68" max="68" width="12.125" style="18" customWidth="1"/>
    <col min="69" max="69" width="11.5" style="18" customWidth="1"/>
    <col min="70" max="70" width="14.125" style="18" customWidth="1"/>
    <col min="71" max="71" width="15.125" style="18" customWidth="1"/>
    <col min="72" max="72" width="13" style="18" customWidth="1"/>
    <col min="73" max="73" width="11.75" style="18" customWidth="1"/>
    <col min="74" max="74" width="17.5" style="18" customWidth="1"/>
    <col min="75" max="16384" width="9" style="18"/>
  </cols>
  <sheetData>
    <row r="1" spans="1:28" s="3" customFormat="1" ht="18.75" x14ac:dyDescent="0.25">
      <c r="V1" s="225" t="s">
        <v>56</v>
      </c>
    </row>
    <row r="2" spans="1:28" s="3" customFormat="1" ht="18.75" x14ac:dyDescent="0.3">
      <c r="V2" s="226" t="s">
        <v>0</v>
      </c>
    </row>
    <row r="3" spans="1:28" s="3" customFormat="1" ht="18.75" x14ac:dyDescent="0.3">
      <c r="V3" s="226" t="s">
        <v>899</v>
      </c>
    </row>
    <row r="4" spans="1:28" s="5" customFormat="1" ht="18.75" x14ac:dyDescent="0.3">
      <c r="A4" s="336" t="s">
        <v>884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59"/>
      <c r="X4" s="59"/>
      <c r="Y4" s="59"/>
      <c r="Z4" s="59"/>
      <c r="AA4" s="59"/>
    </row>
    <row r="5" spans="1:28" s="5" customFormat="1" ht="18.75" customHeight="1" x14ac:dyDescent="0.3">
      <c r="A5" s="337" t="s">
        <v>1149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57"/>
      <c r="X5" s="57"/>
      <c r="Y5" s="57"/>
      <c r="Z5" s="57"/>
      <c r="AA5" s="57"/>
      <c r="AB5" s="57"/>
    </row>
    <row r="6" spans="1:28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28" s="5" customFormat="1" ht="18.75" customHeight="1" x14ac:dyDescent="0.3">
      <c r="A7" s="337" t="s">
        <v>1144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57"/>
      <c r="X7" s="57"/>
      <c r="Y7" s="57"/>
      <c r="Z7" s="57"/>
      <c r="AA7" s="57"/>
    </row>
    <row r="8" spans="1:28" s="3" customFormat="1" x14ac:dyDescent="0.25">
      <c r="A8" s="346" t="s">
        <v>76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251"/>
      <c r="X8" s="251"/>
      <c r="Y8" s="251"/>
      <c r="Z8" s="251"/>
      <c r="AA8" s="251"/>
    </row>
    <row r="9" spans="1:28" s="3" customFormat="1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1"/>
      <c r="X9" s="311"/>
      <c r="Y9" s="311"/>
      <c r="Z9" s="311"/>
      <c r="AA9" s="311"/>
    </row>
    <row r="10" spans="1:28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60"/>
      <c r="X10" s="60"/>
      <c r="Y10" s="60"/>
      <c r="Z10" s="60"/>
      <c r="AA10" s="60"/>
    </row>
    <row r="11" spans="1:28" s="3" customFormat="1" ht="18.75" x14ac:dyDescent="0.3">
      <c r="AA11" s="226"/>
    </row>
    <row r="12" spans="1:28" s="3" customFormat="1" ht="18.75" x14ac:dyDescent="0.25">
      <c r="A12" s="348" t="s">
        <v>1127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260"/>
      <c r="X12" s="260"/>
      <c r="Y12" s="260"/>
      <c r="Z12" s="252"/>
      <c r="AA12" s="252"/>
    </row>
    <row r="13" spans="1:28" s="3" customFormat="1" x14ac:dyDescent="0.25">
      <c r="A13" s="346" t="s">
        <v>66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251"/>
      <c r="X13" s="251"/>
      <c r="Y13" s="251"/>
      <c r="Z13" s="251"/>
      <c r="AA13" s="251"/>
    </row>
    <row r="14" spans="1:28" s="3" customFormat="1" ht="26.25" customHeight="1" x14ac:dyDescent="0.2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262"/>
      <c r="X14" s="262"/>
      <c r="Y14" s="262"/>
      <c r="Z14" s="262"/>
    </row>
    <row r="15" spans="1:28" s="3" customFormat="1" ht="90" customHeight="1" x14ac:dyDescent="0.25">
      <c r="A15" s="333" t="s">
        <v>63</v>
      </c>
      <c r="B15" s="327" t="s">
        <v>18</v>
      </c>
      <c r="C15" s="327" t="s">
        <v>5</v>
      </c>
      <c r="D15" s="333" t="s">
        <v>902</v>
      </c>
      <c r="E15" s="333" t="s">
        <v>1054</v>
      </c>
      <c r="F15" s="327" t="s">
        <v>1041</v>
      </c>
      <c r="G15" s="327"/>
      <c r="H15" s="328" t="s">
        <v>1042</v>
      </c>
      <c r="I15" s="330"/>
      <c r="J15" s="330"/>
      <c r="K15" s="330"/>
      <c r="L15" s="330"/>
      <c r="M15" s="330"/>
      <c r="N15" s="330"/>
      <c r="O15" s="330"/>
      <c r="P15" s="330"/>
      <c r="Q15" s="329"/>
      <c r="R15" s="327" t="s">
        <v>988</v>
      </c>
      <c r="S15" s="327"/>
      <c r="T15" s="350" t="s">
        <v>851</v>
      </c>
      <c r="U15" s="351"/>
      <c r="V15" s="333" t="s">
        <v>7</v>
      </c>
    </row>
    <row r="16" spans="1:28" s="3" customFormat="1" ht="35.25" customHeight="1" x14ac:dyDescent="0.25">
      <c r="A16" s="334"/>
      <c r="B16" s="327"/>
      <c r="C16" s="327"/>
      <c r="D16" s="334"/>
      <c r="E16" s="334"/>
      <c r="F16" s="344" t="s">
        <v>4</v>
      </c>
      <c r="G16" s="344" t="s">
        <v>13</v>
      </c>
      <c r="H16" s="327" t="s">
        <v>12</v>
      </c>
      <c r="I16" s="327"/>
      <c r="J16" s="327" t="s">
        <v>72</v>
      </c>
      <c r="K16" s="327"/>
      <c r="L16" s="327" t="s">
        <v>73</v>
      </c>
      <c r="M16" s="327"/>
      <c r="N16" s="350" t="s">
        <v>74</v>
      </c>
      <c r="O16" s="351"/>
      <c r="P16" s="350" t="s">
        <v>75</v>
      </c>
      <c r="Q16" s="351"/>
      <c r="R16" s="344" t="s">
        <v>1135</v>
      </c>
      <c r="S16" s="344" t="s">
        <v>1036</v>
      </c>
      <c r="T16" s="354"/>
      <c r="U16" s="355"/>
      <c r="V16" s="334"/>
    </row>
    <row r="17" spans="1:22" s="3" customFormat="1" ht="21.75" customHeight="1" x14ac:dyDescent="0.25">
      <c r="A17" s="334"/>
      <c r="B17" s="327"/>
      <c r="C17" s="327"/>
      <c r="D17" s="334"/>
      <c r="E17" s="334"/>
      <c r="F17" s="344"/>
      <c r="G17" s="344"/>
      <c r="H17" s="327"/>
      <c r="I17" s="327"/>
      <c r="J17" s="327"/>
      <c r="K17" s="327"/>
      <c r="L17" s="327"/>
      <c r="M17" s="327"/>
      <c r="N17" s="352"/>
      <c r="O17" s="353"/>
      <c r="P17" s="352"/>
      <c r="Q17" s="353"/>
      <c r="R17" s="344"/>
      <c r="S17" s="344"/>
      <c r="T17" s="352"/>
      <c r="U17" s="353"/>
      <c r="V17" s="334"/>
    </row>
    <row r="18" spans="1:22" s="3" customFormat="1" ht="36" customHeight="1" x14ac:dyDescent="0.25">
      <c r="A18" s="335"/>
      <c r="B18" s="327"/>
      <c r="C18" s="327"/>
      <c r="D18" s="335"/>
      <c r="E18" s="335"/>
      <c r="F18" s="344"/>
      <c r="G18" s="344"/>
      <c r="H18" s="316" t="s">
        <v>9</v>
      </c>
      <c r="I18" s="316" t="s">
        <v>25</v>
      </c>
      <c r="J18" s="316" t="s">
        <v>9</v>
      </c>
      <c r="K18" s="316" t="s">
        <v>25</v>
      </c>
      <c r="L18" s="316" t="s">
        <v>9</v>
      </c>
      <c r="M18" s="316" t="s">
        <v>25</v>
      </c>
      <c r="N18" s="317" t="s">
        <v>9</v>
      </c>
      <c r="O18" s="317" t="s">
        <v>25</v>
      </c>
      <c r="P18" s="317" t="s">
        <v>9</v>
      </c>
      <c r="Q18" s="317" t="s">
        <v>25</v>
      </c>
      <c r="R18" s="344"/>
      <c r="S18" s="344"/>
      <c r="T18" s="320" t="s">
        <v>1136</v>
      </c>
      <c r="U18" s="320" t="s">
        <v>1137</v>
      </c>
      <c r="V18" s="335"/>
    </row>
    <row r="19" spans="1:22" s="3" customFormat="1" ht="20.25" customHeight="1" x14ac:dyDescent="0.25">
      <c r="A19" s="316">
        <v>1</v>
      </c>
      <c r="B19" s="316">
        <f>A19+1</f>
        <v>2</v>
      </c>
      <c r="C19" s="316">
        <f t="shared" ref="C19:V19" si="0">B19+1</f>
        <v>3</v>
      </c>
      <c r="D19" s="316">
        <f t="shared" si="0"/>
        <v>4</v>
      </c>
      <c r="E19" s="316">
        <f t="shared" si="0"/>
        <v>5</v>
      </c>
      <c r="F19" s="316">
        <f t="shared" si="0"/>
        <v>6</v>
      </c>
      <c r="G19" s="316">
        <f t="shared" si="0"/>
        <v>7</v>
      </c>
      <c r="H19" s="316">
        <f t="shared" si="0"/>
        <v>8</v>
      </c>
      <c r="I19" s="316">
        <f t="shared" si="0"/>
        <v>9</v>
      </c>
      <c r="J19" s="316">
        <f t="shared" si="0"/>
        <v>10</v>
      </c>
      <c r="K19" s="316">
        <f t="shared" si="0"/>
        <v>11</v>
      </c>
      <c r="L19" s="316">
        <f t="shared" si="0"/>
        <v>12</v>
      </c>
      <c r="M19" s="316">
        <f t="shared" si="0"/>
        <v>13</v>
      </c>
      <c r="N19" s="316">
        <f t="shared" si="0"/>
        <v>14</v>
      </c>
      <c r="O19" s="316">
        <f t="shared" si="0"/>
        <v>15</v>
      </c>
      <c r="P19" s="316">
        <f t="shared" si="0"/>
        <v>16</v>
      </c>
      <c r="Q19" s="316">
        <f t="shared" si="0"/>
        <v>17</v>
      </c>
      <c r="R19" s="316">
        <f t="shared" si="0"/>
        <v>18</v>
      </c>
      <c r="S19" s="316">
        <f t="shared" si="0"/>
        <v>19</v>
      </c>
      <c r="T19" s="316">
        <f t="shared" si="0"/>
        <v>20</v>
      </c>
      <c r="U19" s="316">
        <f t="shared" si="0"/>
        <v>21</v>
      </c>
      <c r="V19" s="316">
        <f t="shared" si="0"/>
        <v>22</v>
      </c>
    </row>
    <row r="20" spans="1:22" s="3" customFormat="1" ht="30" customHeight="1" x14ac:dyDescent="0.25">
      <c r="A20" s="169" t="s">
        <v>982</v>
      </c>
      <c r="B20" s="114" t="s">
        <v>166</v>
      </c>
      <c r="C20" s="171" t="s">
        <v>981</v>
      </c>
      <c r="D20" s="112">
        <f>D22+D26</f>
        <v>11.423999999999999</v>
      </c>
      <c r="E20" s="106">
        <v>0</v>
      </c>
      <c r="F20" s="112">
        <f t="shared" ref="F20:K20" si="1">F22+F26</f>
        <v>11.423999999999999</v>
      </c>
      <c r="G20" s="106">
        <v>0</v>
      </c>
      <c r="H20" s="112">
        <f t="shared" si="1"/>
        <v>11.423999999999999</v>
      </c>
      <c r="I20" s="112">
        <f t="shared" si="1"/>
        <v>10.918000000000001</v>
      </c>
      <c r="J20" s="106">
        <v>0</v>
      </c>
      <c r="K20" s="112">
        <f t="shared" si="1"/>
        <v>1.7269999999999999</v>
      </c>
      <c r="L20" s="112">
        <f t="shared" ref="L20:S20" si="2">L22+L26</f>
        <v>1.5</v>
      </c>
      <c r="M20" s="112">
        <f t="shared" si="2"/>
        <v>9.0689999999999991</v>
      </c>
      <c r="N20" s="112">
        <f t="shared" si="2"/>
        <v>5.3400000000000016</v>
      </c>
      <c r="O20" s="112">
        <f t="shared" si="2"/>
        <v>0.122</v>
      </c>
      <c r="P20" s="112">
        <f t="shared" si="2"/>
        <v>4.5839999999999996</v>
      </c>
      <c r="Q20" s="106">
        <f>Q22+Q26</f>
        <v>0</v>
      </c>
      <c r="R20" s="112">
        <f>F20-I20</f>
        <v>0.50599999999999845</v>
      </c>
      <c r="S20" s="106">
        <f t="shared" si="2"/>
        <v>0</v>
      </c>
      <c r="T20" s="112">
        <f t="shared" ref="T20" si="3">I20-H20</f>
        <v>-0.50599999999999845</v>
      </c>
      <c r="U20" s="162">
        <f t="shared" ref="U20" si="4">T20/H20*100</f>
        <v>-4.4292717086834594</v>
      </c>
      <c r="V20" s="107" t="s">
        <v>981</v>
      </c>
    </row>
    <row r="21" spans="1:22" s="3" customFormat="1" ht="25.5" customHeight="1" x14ac:dyDescent="0.25">
      <c r="A21" s="107" t="s">
        <v>911</v>
      </c>
      <c r="B21" s="113" t="s">
        <v>912</v>
      </c>
      <c r="C21" s="107" t="s">
        <v>913</v>
      </c>
      <c r="D21" s="91" t="s">
        <v>981</v>
      </c>
      <c r="E21" s="91" t="s">
        <v>981</v>
      </c>
      <c r="F21" s="91" t="s">
        <v>981</v>
      </c>
      <c r="G21" s="91" t="s">
        <v>981</v>
      </c>
      <c r="H21" s="91" t="s">
        <v>981</v>
      </c>
      <c r="I21" s="91" t="s">
        <v>981</v>
      </c>
      <c r="J21" s="91" t="s">
        <v>981</v>
      </c>
      <c r="K21" s="91" t="s">
        <v>981</v>
      </c>
      <c r="L21" s="91" t="s">
        <v>981</v>
      </c>
      <c r="M21" s="103" t="s">
        <v>981</v>
      </c>
      <c r="N21" s="91" t="s">
        <v>981</v>
      </c>
      <c r="O21" s="104" t="s">
        <v>981</v>
      </c>
      <c r="P21" s="91" t="s">
        <v>981</v>
      </c>
      <c r="Q21" s="104" t="s">
        <v>981</v>
      </c>
      <c r="R21" s="103" t="s">
        <v>981</v>
      </c>
      <c r="S21" s="104" t="s">
        <v>981</v>
      </c>
      <c r="T21" s="103" t="s">
        <v>981</v>
      </c>
      <c r="U21" s="157" t="s">
        <v>981</v>
      </c>
      <c r="V21" s="107" t="s">
        <v>981</v>
      </c>
    </row>
    <row r="22" spans="1:22" s="3" customFormat="1" ht="24.75" customHeight="1" x14ac:dyDescent="0.25">
      <c r="A22" s="107" t="s">
        <v>914</v>
      </c>
      <c r="B22" s="113" t="s">
        <v>915</v>
      </c>
      <c r="C22" s="107" t="s">
        <v>913</v>
      </c>
      <c r="D22" s="112">
        <f>D48</f>
        <v>9.9239999999999995</v>
      </c>
      <c r="E22" s="106">
        <v>0</v>
      </c>
      <c r="F22" s="112">
        <f t="shared" ref="F22:K22" si="5">F48</f>
        <v>9.9239999999999995</v>
      </c>
      <c r="G22" s="106">
        <v>0</v>
      </c>
      <c r="H22" s="112">
        <f t="shared" si="5"/>
        <v>9.9239999999999995</v>
      </c>
      <c r="I22" s="112">
        <f t="shared" si="5"/>
        <v>9.3230000000000004</v>
      </c>
      <c r="J22" s="106">
        <v>0</v>
      </c>
      <c r="K22" s="112">
        <f t="shared" si="5"/>
        <v>0.13200000000000001</v>
      </c>
      <c r="L22" s="112">
        <f t="shared" ref="L22:S22" si="6">L48</f>
        <v>0</v>
      </c>
      <c r="M22" s="112">
        <f t="shared" si="6"/>
        <v>9.0689999999999991</v>
      </c>
      <c r="N22" s="112">
        <f t="shared" si="6"/>
        <v>5.3400000000000016</v>
      </c>
      <c r="O22" s="112">
        <f t="shared" si="6"/>
        <v>0.122</v>
      </c>
      <c r="P22" s="112">
        <f t="shared" si="6"/>
        <v>4.5839999999999996</v>
      </c>
      <c r="Q22" s="106">
        <f t="shared" si="6"/>
        <v>0</v>
      </c>
      <c r="R22" s="112">
        <f>F22-I22</f>
        <v>0.60099999999999909</v>
      </c>
      <c r="S22" s="106">
        <f t="shared" si="6"/>
        <v>0</v>
      </c>
      <c r="T22" s="112">
        <f t="shared" ref="T22" si="7">I22-H22</f>
        <v>-0.60099999999999909</v>
      </c>
      <c r="U22" s="162">
        <f t="shared" ref="U22" si="8">T22/H22*100</f>
        <v>-6.0560257960499708</v>
      </c>
      <c r="V22" s="107" t="s">
        <v>981</v>
      </c>
    </row>
    <row r="23" spans="1:22" s="3" customFormat="1" ht="34.5" customHeight="1" x14ac:dyDescent="0.25">
      <c r="A23" s="107" t="s">
        <v>916</v>
      </c>
      <c r="B23" s="113" t="s">
        <v>917</v>
      </c>
      <c r="C23" s="107" t="s">
        <v>913</v>
      </c>
      <c r="D23" s="91" t="s">
        <v>981</v>
      </c>
      <c r="E23" s="91" t="s">
        <v>981</v>
      </c>
      <c r="F23" s="91" t="s">
        <v>981</v>
      </c>
      <c r="G23" s="91" t="s">
        <v>981</v>
      </c>
      <c r="H23" s="91" t="s">
        <v>981</v>
      </c>
      <c r="I23" s="91" t="s">
        <v>981</v>
      </c>
      <c r="J23" s="91" t="s">
        <v>981</v>
      </c>
      <c r="K23" s="91" t="s">
        <v>981</v>
      </c>
      <c r="L23" s="91" t="s">
        <v>981</v>
      </c>
      <c r="M23" s="91" t="s">
        <v>981</v>
      </c>
      <c r="N23" s="91" t="s">
        <v>981</v>
      </c>
      <c r="O23" s="104" t="s">
        <v>981</v>
      </c>
      <c r="P23" s="91" t="s">
        <v>981</v>
      </c>
      <c r="Q23" s="91" t="s">
        <v>981</v>
      </c>
      <c r="R23" s="103" t="s">
        <v>981</v>
      </c>
      <c r="S23" s="104" t="s">
        <v>981</v>
      </c>
      <c r="T23" s="103" t="s">
        <v>981</v>
      </c>
      <c r="U23" s="157" t="s">
        <v>981</v>
      </c>
      <c r="V23" s="107" t="s">
        <v>981</v>
      </c>
    </row>
    <row r="24" spans="1:22" s="3" customFormat="1" ht="30" customHeight="1" x14ac:dyDescent="0.25">
      <c r="A24" s="107" t="s">
        <v>918</v>
      </c>
      <c r="B24" s="113" t="s">
        <v>919</v>
      </c>
      <c r="C24" s="107" t="s">
        <v>913</v>
      </c>
      <c r="D24" s="91" t="s">
        <v>981</v>
      </c>
      <c r="E24" s="91" t="s">
        <v>981</v>
      </c>
      <c r="F24" s="91" t="s">
        <v>981</v>
      </c>
      <c r="G24" s="91" t="s">
        <v>981</v>
      </c>
      <c r="H24" s="91" t="s">
        <v>981</v>
      </c>
      <c r="I24" s="91" t="s">
        <v>981</v>
      </c>
      <c r="J24" s="91" t="s">
        <v>981</v>
      </c>
      <c r="K24" s="91" t="s">
        <v>981</v>
      </c>
      <c r="L24" s="91" t="s">
        <v>981</v>
      </c>
      <c r="M24" s="91" t="s">
        <v>981</v>
      </c>
      <c r="N24" s="91" t="s">
        <v>981</v>
      </c>
      <c r="O24" s="91" t="s">
        <v>981</v>
      </c>
      <c r="P24" s="91" t="s">
        <v>981</v>
      </c>
      <c r="Q24" s="91" t="s">
        <v>981</v>
      </c>
      <c r="R24" s="103" t="s">
        <v>981</v>
      </c>
      <c r="S24" s="104" t="s">
        <v>981</v>
      </c>
      <c r="T24" s="103" t="s">
        <v>981</v>
      </c>
      <c r="U24" s="157" t="s">
        <v>981</v>
      </c>
      <c r="V24" s="107" t="s">
        <v>981</v>
      </c>
    </row>
    <row r="25" spans="1:22" s="3" customFormat="1" ht="30.75" customHeight="1" x14ac:dyDescent="0.25">
      <c r="A25" s="107" t="s">
        <v>920</v>
      </c>
      <c r="B25" s="113" t="s">
        <v>921</v>
      </c>
      <c r="C25" s="107" t="s">
        <v>913</v>
      </c>
      <c r="D25" s="91" t="s">
        <v>981</v>
      </c>
      <c r="E25" s="91" t="s">
        <v>981</v>
      </c>
      <c r="F25" s="91" t="s">
        <v>981</v>
      </c>
      <c r="G25" s="91" t="s">
        <v>981</v>
      </c>
      <c r="H25" s="91" t="s">
        <v>981</v>
      </c>
      <c r="I25" s="91" t="s">
        <v>981</v>
      </c>
      <c r="J25" s="91" t="s">
        <v>981</v>
      </c>
      <c r="K25" s="91" t="s">
        <v>981</v>
      </c>
      <c r="L25" s="91" t="s">
        <v>981</v>
      </c>
      <c r="M25" s="91" t="s">
        <v>981</v>
      </c>
      <c r="N25" s="91" t="s">
        <v>981</v>
      </c>
      <c r="O25" s="91" t="s">
        <v>981</v>
      </c>
      <c r="P25" s="91" t="s">
        <v>981</v>
      </c>
      <c r="Q25" s="91" t="s">
        <v>981</v>
      </c>
      <c r="R25" s="103" t="s">
        <v>981</v>
      </c>
      <c r="S25" s="104" t="s">
        <v>981</v>
      </c>
      <c r="T25" s="103" t="s">
        <v>981</v>
      </c>
      <c r="U25" s="157" t="s">
        <v>981</v>
      </c>
      <c r="V25" s="107" t="s">
        <v>981</v>
      </c>
    </row>
    <row r="26" spans="1:22" s="3" customFormat="1" ht="28.5" customHeight="1" x14ac:dyDescent="0.25">
      <c r="A26" s="107" t="s">
        <v>922</v>
      </c>
      <c r="B26" s="113" t="s">
        <v>923</v>
      </c>
      <c r="C26" s="107" t="s">
        <v>913</v>
      </c>
      <c r="D26" s="103">
        <f>D107</f>
        <v>1.5</v>
      </c>
      <c r="E26" s="104">
        <v>0</v>
      </c>
      <c r="F26" s="103">
        <f t="shared" ref="F26:Q26" si="9">F107</f>
        <v>1.5</v>
      </c>
      <c r="G26" s="104">
        <v>0</v>
      </c>
      <c r="H26" s="103">
        <f t="shared" si="9"/>
        <v>1.5</v>
      </c>
      <c r="I26" s="91">
        <f t="shared" si="9"/>
        <v>1.595</v>
      </c>
      <c r="J26" s="104">
        <v>0</v>
      </c>
      <c r="K26" s="103">
        <f t="shared" si="9"/>
        <v>1.595</v>
      </c>
      <c r="L26" s="104">
        <f t="shared" si="9"/>
        <v>1.5</v>
      </c>
      <c r="M26" s="104">
        <f t="shared" si="9"/>
        <v>0</v>
      </c>
      <c r="N26" s="104">
        <f t="shared" si="9"/>
        <v>0</v>
      </c>
      <c r="O26" s="104">
        <f t="shared" si="9"/>
        <v>0</v>
      </c>
      <c r="P26" s="104">
        <f t="shared" si="9"/>
        <v>0</v>
      </c>
      <c r="Q26" s="104">
        <f t="shared" si="9"/>
        <v>0</v>
      </c>
      <c r="R26" s="103">
        <f>F26-I26</f>
        <v>-9.4999999999999973E-2</v>
      </c>
      <c r="S26" s="104">
        <f t="shared" ref="S26" si="10">S107</f>
        <v>0</v>
      </c>
      <c r="T26" s="103">
        <f>I26-H26</f>
        <v>9.4999999999999973E-2</v>
      </c>
      <c r="U26" s="157">
        <f t="shared" ref="U26" si="11">T26/H26*100</f>
        <v>6.3333333333333313</v>
      </c>
      <c r="V26" s="107" t="s">
        <v>981</v>
      </c>
    </row>
    <row r="27" spans="1:22" s="3" customFormat="1" ht="21.75" customHeight="1" x14ac:dyDescent="0.25">
      <c r="A27" s="107" t="s">
        <v>924</v>
      </c>
      <c r="B27" s="113" t="s">
        <v>925</v>
      </c>
      <c r="C27" s="107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03"/>
      <c r="U27" s="104"/>
      <c r="V27" s="107"/>
    </row>
    <row r="28" spans="1:22" s="3" customFormat="1" ht="24" customHeight="1" x14ac:dyDescent="0.25">
      <c r="A28" s="107" t="s">
        <v>172</v>
      </c>
      <c r="B28" s="113" t="s">
        <v>926</v>
      </c>
      <c r="C28" s="107" t="s">
        <v>913</v>
      </c>
      <c r="D28" s="91" t="s">
        <v>981</v>
      </c>
      <c r="E28" s="91" t="s">
        <v>981</v>
      </c>
      <c r="F28" s="91" t="s">
        <v>981</v>
      </c>
      <c r="G28" s="91" t="s">
        <v>981</v>
      </c>
      <c r="H28" s="91" t="s">
        <v>981</v>
      </c>
      <c r="I28" s="91" t="s">
        <v>981</v>
      </c>
      <c r="J28" s="91" t="s">
        <v>981</v>
      </c>
      <c r="K28" s="91" t="s">
        <v>981</v>
      </c>
      <c r="L28" s="91" t="s">
        <v>981</v>
      </c>
      <c r="M28" s="91" t="s">
        <v>981</v>
      </c>
      <c r="N28" s="91" t="s">
        <v>981</v>
      </c>
      <c r="O28" s="91" t="s">
        <v>981</v>
      </c>
      <c r="P28" s="91" t="s">
        <v>981</v>
      </c>
      <c r="Q28" s="91" t="s">
        <v>981</v>
      </c>
      <c r="R28" s="91" t="s">
        <v>981</v>
      </c>
      <c r="S28" s="91" t="s">
        <v>981</v>
      </c>
      <c r="T28" s="103" t="s">
        <v>981</v>
      </c>
      <c r="U28" s="91" t="s">
        <v>981</v>
      </c>
      <c r="V28" s="107" t="s">
        <v>981</v>
      </c>
    </row>
    <row r="29" spans="1:22" s="3" customFormat="1" ht="30" customHeight="1" x14ac:dyDescent="0.25">
      <c r="A29" s="107" t="s">
        <v>174</v>
      </c>
      <c r="B29" s="113" t="s">
        <v>927</v>
      </c>
      <c r="C29" s="107" t="s">
        <v>913</v>
      </c>
      <c r="D29" s="91" t="s">
        <v>981</v>
      </c>
      <c r="E29" s="91" t="s">
        <v>981</v>
      </c>
      <c r="F29" s="91" t="s">
        <v>981</v>
      </c>
      <c r="G29" s="91" t="s">
        <v>981</v>
      </c>
      <c r="H29" s="91" t="s">
        <v>981</v>
      </c>
      <c r="I29" s="91" t="s">
        <v>981</v>
      </c>
      <c r="J29" s="91" t="s">
        <v>981</v>
      </c>
      <c r="K29" s="91" t="s">
        <v>981</v>
      </c>
      <c r="L29" s="91" t="s">
        <v>981</v>
      </c>
      <c r="M29" s="91" t="s">
        <v>981</v>
      </c>
      <c r="N29" s="91" t="s">
        <v>981</v>
      </c>
      <c r="O29" s="91" t="s">
        <v>981</v>
      </c>
      <c r="P29" s="91" t="s">
        <v>981</v>
      </c>
      <c r="Q29" s="91" t="s">
        <v>981</v>
      </c>
      <c r="R29" s="91" t="s">
        <v>981</v>
      </c>
      <c r="S29" s="91" t="s">
        <v>981</v>
      </c>
      <c r="T29" s="103" t="s">
        <v>981</v>
      </c>
      <c r="U29" s="91" t="s">
        <v>981</v>
      </c>
      <c r="V29" s="107" t="s">
        <v>981</v>
      </c>
    </row>
    <row r="30" spans="1:22" s="3" customFormat="1" ht="30" customHeight="1" x14ac:dyDescent="0.25">
      <c r="A30" s="107" t="s">
        <v>175</v>
      </c>
      <c r="B30" s="113" t="s">
        <v>928</v>
      </c>
      <c r="C30" s="107" t="s">
        <v>913</v>
      </c>
      <c r="D30" s="91" t="s">
        <v>981</v>
      </c>
      <c r="E30" s="91" t="s">
        <v>981</v>
      </c>
      <c r="F30" s="91" t="s">
        <v>981</v>
      </c>
      <c r="G30" s="91" t="s">
        <v>981</v>
      </c>
      <c r="H30" s="91" t="s">
        <v>981</v>
      </c>
      <c r="I30" s="91" t="s">
        <v>981</v>
      </c>
      <c r="J30" s="91" t="s">
        <v>981</v>
      </c>
      <c r="K30" s="91" t="s">
        <v>981</v>
      </c>
      <c r="L30" s="91" t="s">
        <v>981</v>
      </c>
      <c r="M30" s="91" t="s">
        <v>981</v>
      </c>
      <c r="N30" s="91" t="s">
        <v>981</v>
      </c>
      <c r="O30" s="91" t="s">
        <v>981</v>
      </c>
      <c r="P30" s="91" t="s">
        <v>981</v>
      </c>
      <c r="Q30" s="91" t="s">
        <v>981</v>
      </c>
      <c r="R30" s="91" t="s">
        <v>981</v>
      </c>
      <c r="S30" s="91" t="s">
        <v>981</v>
      </c>
      <c r="T30" s="103" t="s">
        <v>981</v>
      </c>
      <c r="U30" s="91" t="s">
        <v>981</v>
      </c>
      <c r="V30" s="107" t="s">
        <v>981</v>
      </c>
    </row>
    <row r="31" spans="1:22" s="3" customFormat="1" ht="44.25" customHeight="1" x14ac:dyDescent="0.25">
      <c r="A31" s="107" t="s">
        <v>177</v>
      </c>
      <c r="B31" s="113" t="s">
        <v>929</v>
      </c>
      <c r="C31" s="107" t="s">
        <v>913</v>
      </c>
      <c r="D31" s="91" t="s">
        <v>981</v>
      </c>
      <c r="E31" s="91" t="s">
        <v>981</v>
      </c>
      <c r="F31" s="91" t="s">
        <v>981</v>
      </c>
      <c r="G31" s="91" t="s">
        <v>981</v>
      </c>
      <c r="H31" s="91" t="s">
        <v>981</v>
      </c>
      <c r="I31" s="91" t="s">
        <v>981</v>
      </c>
      <c r="J31" s="91" t="s">
        <v>981</v>
      </c>
      <c r="K31" s="91" t="s">
        <v>981</v>
      </c>
      <c r="L31" s="91" t="s">
        <v>981</v>
      </c>
      <c r="M31" s="91" t="s">
        <v>981</v>
      </c>
      <c r="N31" s="91" t="s">
        <v>981</v>
      </c>
      <c r="O31" s="91" t="s">
        <v>981</v>
      </c>
      <c r="P31" s="91" t="s">
        <v>981</v>
      </c>
      <c r="Q31" s="91" t="s">
        <v>981</v>
      </c>
      <c r="R31" s="91" t="s">
        <v>981</v>
      </c>
      <c r="S31" s="91" t="s">
        <v>981</v>
      </c>
      <c r="T31" s="103" t="s">
        <v>981</v>
      </c>
      <c r="U31" s="91" t="s">
        <v>981</v>
      </c>
      <c r="V31" s="107" t="s">
        <v>981</v>
      </c>
    </row>
    <row r="32" spans="1:22" s="3" customFormat="1" ht="36.75" customHeight="1" x14ac:dyDescent="0.25">
      <c r="A32" s="107" t="s">
        <v>179</v>
      </c>
      <c r="B32" s="113" t="s">
        <v>930</v>
      </c>
      <c r="C32" s="107" t="s">
        <v>913</v>
      </c>
      <c r="D32" s="91" t="s">
        <v>981</v>
      </c>
      <c r="E32" s="91" t="s">
        <v>981</v>
      </c>
      <c r="F32" s="91" t="s">
        <v>981</v>
      </c>
      <c r="G32" s="91" t="s">
        <v>981</v>
      </c>
      <c r="H32" s="91" t="s">
        <v>981</v>
      </c>
      <c r="I32" s="91" t="s">
        <v>981</v>
      </c>
      <c r="J32" s="91" t="s">
        <v>981</v>
      </c>
      <c r="K32" s="91" t="s">
        <v>981</v>
      </c>
      <c r="L32" s="91" t="s">
        <v>981</v>
      </c>
      <c r="M32" s="91" t="s">
        <v>981</v>
      </c>
      <c r="N32" s="91" t="s">
        <v>981</v>
      </c>
      <c r="O32" s="91" t="s">
        <v>981</v>
      </c>
      <c r="P32" s="91" t="s">
        <v>981</v>
      </c>
      <c r="Q32" s="91" t="s">
        <v>981</v>
      </c>
      <c r="R32" s="91" t="s">
        <v>981</v>
      </c>
      <c r="S32" s="91" t="s">
        <v>981</v>
      </c>
      <c r="T32" s="103" t="s">
        <v>981</v>
      </c>
      <c r="U32" s="91" t="s">
        <v>981</v>
      </c>
      <c r="V32" s="107" t="s">
        <v>981</v>
      </c>
    </row>
    <row r="33" spans="1:22" s="3" customFormat="1" ht="44.25" customHeight="1" x14ac:dyDescent="0.25">
      <c r="A33" s="107" t="s">
        <v>187</v>
      </c>
      <c r="B33" s="113" t="s">
        <v>931</v>
      </c>
      <c r="C33" s="107" t="s">
        <v>913</v>
      </c>
      <c r="D33" s="91" t="s">
        <v>981</v>
      </c>
      <c r="E33" s="91" t="s">
        <v>981</v>
      </c>
      <c r="F33" s="91" t="s">
        <v>981</v>
      </c>
      <c r="G33" s="91" t="s">
        <v>981</v>
      </c>
      <c r="H33" s="91" t="s">
        <v>981</v>
      </c>
      <c r="I33" s="91" t="s">
        <v>981</v>
      </c>
      <c r="J33" s="91" t="s">
        <v>981</v>
      </c>
      <c r="K33" s="91" t="s">
        <v>981</v>
      </c>
      <c r="L33" s="91" t="s">
        <v>981</v>
      </c>
      <c r="M33" s="91" t="s">
        <v>981</v>
      </c>
      <c r="N33" s="91" t="s">
        <v>981</v>
      </c>
      <c r="O33" s="91" t="s">
        <v>981</v>
      </c>
      <c r="P33" s="91" t="s">
        <v>981</v>
      </c>
      <c r="Q33" s="91" t="s">
        <v>981</v>
      </c>
      <c r="R33" s="91" t="s">
        <v>981</v>
      </c>
      <c r="S33" s="91" t="s">
        <v>981</v>
      </c>
      <c r="T33" s="103" t="s">
        <v>981</v>
      </c>
      <c r="U33" s="91" t="s">
        <v>981</v>
      </c>
      <c r="V33" s="107" t="s">
        <v>981</v>
      </c>
    </row>
    <row r="34" spans="1:22" s="3" customFormat="1" ht="49.5" customHeight="1" x14ac:dyDescent="0.25">
      <c r="A34" s="107" t="s">
        <v>811</v>
      </c>
      <c r="B34" s="113" t="s">
        <v>932</v>
      </c>
      <c r="C34" s="107" t="s">
        <v>913</v>
      </c>
      <c r="D34" s="91" t="s">
        <v>981</v>
      </c>
      <c r="E34" s="91" t="s">
        <v>981</v>
      </c>
      <c r="F34" s="91" t="s">
        <v>981</v>
      </c>
      <c r="G34" s="91" t="s">
        <v>981</v>
      </c>
      <c r="H34" s="91" t="s">
        <v>981</v>
      </c>
      <c r="I34" s="91" t="s">
        <v>981</v>
      </c>
      <c r="J34" s="91" t="s">
        <v>981</v>
      </c>
      <c r="K34" s="91" t="s">
        <v>981</v>
      </c>
      <c r="L34" s="91" t="s">
        <v>981</v>
      </c>
      <c r="M34" s="91" t="s">
        <v>981</v>
      </c>
      <c r="N34" s="91" t="s">
        <v>981</v>
      </c>
      <c r="O34" s="91" t="s">
        <v>981</v>
      </c>
      <c r="P34" s="91" t="s">
        <v>981</v>
      </c>
      <c r="Q34" s="91" t="s">
        <v>981</v>
      </c>
      <c r="R34" s="91" t="s">
        <v>981</v>
      </c>
      <c r="S34" s="91" t="s">
        <v>981</v>
      </c>
      <c r="T34" s="103" t="s">
        <v>981</v>
      </c>
      <c r="U34" s="91" t="s">
        <v>981</v>
      </c>
      <c r="V34" s="107" t="s">
        <v>981</v>
      </c>
    </row>
    <row r="35" spans="1:22" s="3" customFormat="1" ht="44.25" customHeight="1" x14ac:dyDescent="0.25">
      <c r="A35" s="107" t="s">
        <v>812</v>
      </c>
      <c r="B35" s="113" t="s">
        <v>933</v>
      </c>
      <c r="C35" s="107" t="s">
        <v>913</v>
      </c>
      <c r="D35" s="91" t="s">
        <v>981</v>
      </c>
      <c r="E35" s="91" t="s">
        <v>981</v>
      </c>
      <c r="F35" s="91" t="s">
        <v>981</v>
      </c>
      <c r="G35" s="91" t="s">
        <v>981</v>
      </c>
      <c r="H35" s="91" t="s">
        <v>981</v>
      </c>
      <c r="I35" s="91" t="s">
        <v>981</v>
      </c>
      <c r="J35" s="91" t="s">
        <v>981</v>
      </c>
      <c r="K35" s="91" t="s">
        <v>981</v>
      </c>
      <c r="L35" s="91" t="s">
        <v>981</v>
      </c>
      <c r="M35" s="91" t="s">
        <v>981</v>
      </c>
      <c r="N35" s="91" t="s">
        <v>981</v>
      </c>
      <c r="O35" s="91" t="s">
        <v>981</v>
      </c>
      <c r="P35" s="91" t="s">
        <v>981</v>
      </c>
      <c r="Q35" s="91" t="s">
        <v>981</v>
      </c>
      <c r="R35" s="91" t="s">
        <v>981</v>
      </c>
      <c r="S35" s="91" t="s">
        <v>981</v>
      </c>
      <c r="T35" s="103" t="s">
        <v>981</v>
      </c>
      <c r="U35" s="91" t="s">
        <v>981</v>
      </c>
      <c r="V35" s="107" t="s">
        <v>981</v>
      </c>
    </row>
    <row r="36" spans="1:22" s="3" customFormat="1" ht="44.25" customHeight="1" x14ac:dyDescent="0.25">
      <c r="A36" s="107" t="s">
        <v>188</v>
      </c>
      <c r="B36" s="113" t="s">
        <v>934</v>
      </c>
      <c r="C36" s="107" t="s">
        <v>913</v>
      </c>
      <c r="D36" s="91" t="s">
        <v>981</v>
      </c>
      <c r="E36" s="91" t="s">
        <v>981</v>
      </c>
      <c r="F36" s="91" t="s">
        <v>981</v>
      </c>
      <c r="G36" s="91" t="s">
        <v>981</v>
      </c>
      <c r="H36" s="91" t="s">
        <v>981</v>
      </c>
      <c r="I36" s="91" t="s">
        <v>981</v>
      </c>
      <c r="J36" s="91" t="s">
        <v>981</v>
      </c>
      <c r="K36" s="91" t="s">
        <v>981</v>
      </c>
      <c r="L36" s="91" t="s">
        <v>981</v>
      </c>
      <c r="M36" s="91" t="s">
        <v>981</v>
      </c>
      <c r="N36" s="91" t="s">
        <v>981</v>
      </c>
      <c r="O36" s="91" t="s">
        <v>981</v>
      </c>
      <c r="P36" s="91" t="s">
        <v>981</v>
      </c>
      <c r="Q36" s="91" t="s">
        <v>981</v>
      </c>
      <c r="R36" s="91" t="s">
        <v>981</v>
      </c>
      <c r="S36" s="91" t="s">
        <v>981</v>
      </c>
      <c r="T36" s="103" t="s">
        <v>981</v>
      </c>
      <c r="U36" s="91" t="s">
        <v>981</v>
      </c>
      <c r="V36" s="107" t="s">
        <v>981</v>
      </c>
    </row>
    <row r="37" spans="1:22" s="3" customFormat="1" ht="43.5" customHeight="1" x14ac:dyDescent="0.25">
      <c r="A37" s="107" t="s">
        <v>935</v>
      </c>
      <c r="B37" s="113" t="s">
        <v>936</v>
      </c>
      <c r="C37" s="107" t="s">
        <v>913</v>
      </c>
      <c r="D37" s="91" t="s">
        <v>981</v>
      </c>
      <c r="E37" s="91" t="s">
        <v>981</v>
      </c>
      <c r="F37" s="91" t="s">
        <v>981</v>
      </c>
      <c r="G37" s="91" t="s">
        <v>981</v>
      </c>
      <c r="H37" s="91" t="s">
        <v>981</v>
      </c>
      <c r="I37" s="91" t="s">
        <v>981</v>
      </c>
      <c r="J37" s="91" t="s">
        <v>981</v>
      </c>
      <c r="K37" s="91" t="s">
        <v>981</v>
      </c>
      <c r="L37" s="91" t="s">
        <v>981</v>
      </c>
      <c r="M37" s="91" t="s">
        <v>981</v>
      </c>
      <c r="N37" s="91" t="s">
        <v>981</v>
      </c>
      <c r="O37" s="91" t="s">
        <v>981</v>
      </c>
      <c r="P37" s="91" t="s">
        <v>981</v>
      </c>
      <c r="Q37" s="91" t="s">
        <v>981</v>
      </c>
      <c r="R37" s="91" t="s">
        <v>981</v>
      </c>
      <c r="S37" s="91" t="s">
        <v>981</v>
      </c>
      <c r="T37" s="103" t="s">
        <v>981</v>
      </c>
      <c r="U37" s="91" t="s">
        <v>981</v>
      </c>
      <c r="V37" s="107" t="s">
        <v>981</v>
      </c>
    </row>
    <row r="38" spans="1:22" s="3" customFormat="1" ht="70.5" customHeight="1" x14ac:dyDescent="0.25">
      <c r="A38" s="107" t="s">
        <v>935</v>
      </c>
      <c r="B38" s="113" t="s">
        <v>937</v>
      </c>
      <c r="C38" s="107" t="s">
        <v>913</v>
      </c>
      <c r="D38" s="91" t="s">
        <v>981</v>
      </c>
      <c r="E38" s="91" t="s">
        <v>981</v>
      </c>
      <c r="F38" s="91" t="s">
        <v>981</v>
      </c>
      <c r="G38" s="91" t="s">
        <v>981</v>
      </c>
      <c r="H38" s="91" t="s">
        <v>981</v>
      </c>
      <c r="I38" s="91" t="s">
        <v>981</v>
      </c>
      <c r="J38" s="91" t="s">
        <v>981</v>
      </c>
      <c r="K38" s="91" t="s">
        <v>981</v>
      </c>
      <c r="L38" s="91" t="s">
        <v>981</v>
      </c>
      <c r="M38" s="91" t="s">
        <v>981</v>
      </c>
      <c r="N38" s="91" t="s">
        <v>981</v>
      </c>
      <c r="O38" s="91" t="s">
        <v>981</v>
      </c>
      <c r="P38" s="91" t="s">
        <v>981</v>
      </c>
      <c r="Q38" s="91" t="s">
        <v>981</v>
      </c>
      <c r="R38" s="91" t="s">
        <v>981</v>
      </c>
      <c r="S38" s="91" t="s">
        <v>981</v>
      </c>
      <c r="T38" s="103" t="s">
        <v>981</v>
      </c>
      <c r="U38" s="91" t="s">
        <v>981</v>
      </c>
      <c r="V38" s="107" t="s">
        <v>981</v>
      </c>
    </row>
    <row r="39" spans="1:22" s="3" customFormat="1" ht="56.25" customHeight="1" x14ac:dyDescent="0.25">
      <c r="A39" s="107" t="s">
        <v>935</v>
      </c>
      <c r="B39" s="113" t="s">
        <v>938</v>
      </c>
      <c r="C39" s="107" t="s">
        <v>913</v>
      </c>
      <c r="D39" s="91" t="s">
        <v>981</v>
      </c>
      <c r="E39" s="91" t="s">
        <v>981</v>
      </c>
      <c r="F39" s="91" t="s">
        <v>981</v>
      </c>
      <c r="G39" s="91" t="s">
        <v>981</v>
      </c>
      <c r="H39" s="91" t="s">
        <v>981</v>
      </c>
      <c r="I39" s="91" t="s">
        <v>981</v>
      </c>
      <c r="J39" s="91" t="s">
        <v>981</v>
      </c>
      <c r="K39" s="91" t="s">
        <v>981</v>
      </c>
      <c r="L39" s="91" t="s">
        <v>981</v>
      </c>
      <c r="M39" s="91" t="s">
        <v>981</v>
      </c>
      <c r="N39" s="91" t="s">
        <v>981</v>
      </c>
      <c r="O39" s="91" t="s">
        <v>981</v>
      </c>
      <c r="P39" s="91" t="s">
        <v>981</v>
      </c>
      <c r="Q39" s="91" t="s">
        <v>981</v>
      </c>
      <c r="R39" s="91" t="s">
        <v>981</v>
      </c>
      <c r="S39" s="91" t="s">
        <v>981</v>
      </c>
      <c r="T39" s="103" t="s">
        <v>981</v>
      </c>
      <c r="U39" s="91" t="s">
        <v>981</v>
      </c>
      <c r="V39" s="107" t="s">
        <v>981</v>
      </c>
    </row>
    <row r="40" spans="1:22" s="3" customFormat="1" ht="66" customHeight="1" x14ac:dyDescent="0.25">
      <c r="A40" s="107" t="s">
        <v>935</v>
      </c>
      <c r="B40" s="113" t="s">
        <v>939</v>
      </c>
      <c r="C40" s="107" t="s">
        <v>913</v>
      </c>
      <c r="D40" s="91" t="s">
        <v>981</v>
      </c>
      <c r="E40" s="91" t="s">
        <v>981</v>
      </c>
      <c r="F40" s="91" t="s">
        <v>981</v>
      </c>
      <c r="G40" s="91" t="s">
        <v>981</v>
      </c>
      <c r="H40" s="91" t="s">
        <v>981</v>
      </c>
      <c r="I40" s="91" t="s">
        <v>981</v>
      </c>
      <c r="J40" s="91" t="s">
        <v>981</v>
      </c>
      <c r="K40" s="91" t="s">
        <v>981</v>
      </c>
      <c r="L40" s="91" t="s">
        <v>981</v>
      </c>
      <c r="M40" s="91" t="s">
        <v>981</v>
      </c>
      <c r="N40" s="91" t="s">
        <v>981</v>
      </c>
      <c r="O40" s="91" t="s">
        <v>981</v>
      </c>
      <c r="P40" s="91" t="s">
        <v>981</v>
      </c>
      <c r="Q40" s="91" t="s">
        <v>981</v>
      </c>
      <c r="R40" s="91" t="s">
        <v>981</v>
      </c>
      <c r="S40" s="91" t="s">
        <v>981</v>
      </c>
      <c r="T40" s="103" t="s">
        <v>981</v>
      </c>
      <c r="U40" s="91" t="s">
        <v>981</v>
      </c>
      <c r="V40" s="107" t="s">
        <v>981</v>
      </c>
    </row>
    <row r="41" spans="1:22" s="3" customFormat="1" ht="42" customHeight="1" x14ac:dyDescent="0.25">
      <c r="A41" s="107" t="s">
        <v>940</v>
      </c>
      <c r="B41" s="113" t="s">
        <v>936</v>
      </c>
      <c r="C41" s="107" t="s">
        <v>913</v>
      </c>
      <c r="D41" s="91" t="s">
        <v>981</v>
      </c>
      <c r="E41" s="91" t="s">
        <v>981</v>
      </c>
      <c r="F41" s="91" t="s">
        <v>981</v>
      </c>
      <c r="G41" s="91" t="s">
        <v>981</v>
      </c>
      <c r="H41" s="91" t="s">
        <v>981</v>
      </c>
      <c r="I41" s="91" t="s">
        <v>981</v>
      </c>
      <c r="J41" s="91" t="s">
        <v>981</v>
      </c>
      <c r="K41" s="91" t="s">
        <v>981</v>
      </c>
      <c r="L41" s="91" t="s">
        <v>981</v>
      </c>
      <c r="M41" s="91" t="s">
        <v>981</v>
      </c>
      <c r="N41" s="91" t="s">
        <v>981</v>
      </c>
      <c r="O41" s="91" t="s">
        <v>981</v>
      </c>
      <c r="P41" s="91" t="s">
        <v>981</v>
      </c>
      <c r="Q41" s="91" t="s">
        <v>981</v>
      </c>
      <c r="R41" s="91" t="s">
        <v>981</v>
      </c>
      <c r="S41" s="91" t="s">
        <v>981</v>
      </c>
      <c r="T41" s="103" t="s">
        <v>981</v>
      </c>
      <c r="U41" s="91" t="s">
        <v>981</v>
      </c>
      <c r="V41" s="107" t="s">
        <v>981</v>
      </c>
    </row>
    <row r="42" spans="1:22" s="3" customFormat="1" ht="66.75" customHeight="1" x14ac:dyDescent="0.25">
      <c r="A42" s="107" t="s">
        <v>940</v>
      </c>
      <c r="B42" s="113" t="s">
        <v>937</v>
      </c>
      <c r="C42" s="107" t="s">
        <v>913</v>
      </c>
      <c r="D42" s="91" t="s">
        <v>981</v>
      </c>
      <c r="E42" s="91" t="s">
        <v>981</v>
      </c>
      <c r="F42" s="91" t="s">
        <v>981</v>
      </c>
      <c r="G42" s="91" t="s">
        <v>981</v>
      </c>
      <c r="H42" s="91" t="s">
        <v>981</v>
      </c>
      <c r="I42" s="91" t="s">
        <v>981</v>
      </c>
      <c r="J42" s="91" t="s">
        <v>981</v>
      </c>
      <c r="K42" s="91" t="s">
        <v>981</v>
      </c>
      <c r="L42" s="91" t="s">
        <v>981</v>
      </c>
      <c r="M42" s="91" t="s">
        <v>981</v>
      </c>
      <c r="N42" s="91" t="s">
        <v>981</v>
      </c>
      <c r="O42" s="91" t="s">
        <v>981</v>
      </c>
      <c r="P42" s="91" t="s">
        <v>981</v>
      </c>
      <c r="Q42" s="91" t="s">
        <v>981</v>
      </c>
      <c r="R42" s="91" t="s">
        <v>981</v>
      </c>
      <c r="S42" s="91" t="s">
        <v>981</v>
      </c>
      <c r="T42" s="103" t="s">
        <v>981</v>
      </c>
      <c r="U42" s="91" t="s">
        <v>981</v>
      </c>
      <c r="V42" s="107" t="s">
        <v>981</v>
      </c>
    </row>
    <row r="43" spans="1:22" s="3" customFormat="1" ht="56.25" customHeight="1" x14ac:dyDescent="0.25">
      <c r="A43" s="107" t="s">
        <v>940</v>
      </c>
      <c r="B43" s="113" t="s">
        <v>938</v>
      </c>
      <c r="C43" s="107" t="s">
        <v>913</v>
      </c>
      <c r="D43" s="91" t="s">
        <v>981</v>
      </c>
      <c r="E43" s="91" t="s">
        <v>981</v>
      </c>
      <c r="F43" s="91" t="s">
        <v>981</v>
      </c>
      <c r="G43" s="91" t="s">
        <v>981</v>
      </c>
      <c r="H43" s="91" t="s">
        <v>981</v>
      </c>
      <c r="I43" s="91" t="s">
        <v>981</v>
      </c>
      <c r="J43" s="91" t="s">
        <v>981</v>
      </c>
      <c r="K43" s="91" t="s">
        <v>981</v>
      </c>
      <c r="L43" s="91" t="s">
        <v>981</v>
      </c>
      <c r="M43" s="91" t="s">
        <v>981</v>
      </c>
      <c r="N43" s="91" t="s">
        <v>981</v>
      </c>
      <c r="O43" s="91" t="s">
        <v>981</v>
      </c>
      <c r="P43" s="91" t="s">
        <v>981</v>
      </c>
      <c r="Q43" s="91" t="s">
        <v>981</v>
      </c>
      <c r="R43" s="91" t="s">
        <v>981</v>
      </c>
      <c r="S43" s="91" t="s">
        <v>981</v>
      </c>
      <c r="T43" s="103" t="s">
        <v>981</v>
      </c>
      <c r="U43" s="91" t="s">
        <v>981</v>
      </c>
      <c r="V43" s="107" t="s">
        <v>981</v>
      </c>
    </row>
    <row r="44" spans="1:22" s="3" customFormat="1" ht="64.5" customHeight="1" x14ac:dyDescent="0.25">
      <c r="A44" s="107" t="s">
        <v>940</v>
      </c>
      <c r="B44" s="113" t="s">
        <v>941</v>
      </c>
      <c r="C44" s="107" t="s">
        <v>913</v>
      </c>
      <c r="D44" s="91" t="s">
        <v>981</v>
      </c>
      <c r="E44" s="91" t="s">
        <v>981</v>
      </c>
      <c r="F44" s="91" t="s">
        <v>981</v>
      </c>
      <c r="G44" s="91" t="s">
        <v>981</v>
      </c>
      <c r="H44" s="91" t="s">
        <v>981</v>
      </c>
      <c r="I44" s="91" t="s">
        <v>981</v>
      </c>
      <c r="J44" s="91" t="s">
        <v>981</v>
      </c>
      <c r="K44" s="91" t="s">
        <v>981</v>
      </c>
      <c r="L44" s="91" t="s">
        <v>981</v>
      </c>
      <c r="M44" s="91" t="s">
        <v>981</v>
      </c>
      <c r="N44" s="91" t="s">
        <v>981</v>
      </c>
      <c r="O44" s="91" t="s">
        <v>981</v>
      </c>
      <c r="P44" s="91" t="s">
        <v>981</v>
      </c>
      <c r="Q44" s="91" t="s">
        <v>981</v>
      </c>
      <c r="R44" s="91" t="s">
        <v>981</v>
      </c>
      <c r="S44" s="91" t="s">
        <v>981</v>
      </c>
      <c r="T44" s="103" t="s">
        <v>981</v>
      </c>
      <c r="U44" s="91" t="s">
        <v>981</v>
      </c>
      <c r="V44" s="107" t="s">
        <v>981</v>
      </c>
    </row>
    <row r="45" spans="1:22" s="3" customFormat="1" ht="52.5" customHeight="1" x14ac:dyDescent="0.25">
      <c r="A45" s="107" t="s">
        <v>942</v>
      </c>
      <c r="B45" s="113" t="s">
        <v>943</v>
      </c>
      <c r="C45" s="107" t="s">
        <v>913</v>
      </c>
      <c r="D45" s="91" t="s">
        <v>981</v>
      </c>
      <c r="E45" s="91" t="s">
        <v>981</v>
      </c>
      <c r="F45" s="91" t="s">
        <v>981</v>
      </c>
      <c r="G45" s="91" t="s">
        <v>981</v>
      </c>
      <c r="H45" s="91" t="s">
        <v>981</v>
      </c>
      <c r="I45" s="91" t="s">
        <v>981</v>
      </c>
      <c r="J45" s="91" t="s">
        <v>981</v>
      </c>
      <c r="K45" s="91" t="s">
        <v>981</v>
      </c>
      <c r="L45" s="91" t="s">
        <v>981</v>
      </c>
      <c r="M45" s="91" t="s">
        <v>981</v>
      </c>
      <c r="N45" s="91" t="s">
        <v>981</v>
      </c>
      <c r="O45" s="91" t="s">
        <v>981</v>
      </c>
      <c r="P45" s="91" t="s">
        <v>981</v>
      </c>
      <c r="Q45" s="91" t="s">
        <v>981</v>
      </c>
      <c r="R45" s="91" t="s">
        <v>981</v>
      </c>
      <c r="S45" s="91" t="s">
        <v>981</v>
      </c>
      <c r="T45" s="103" t="s">
        <v>981</v>
      </c>
      <c r="U45" s="91" t="s">
        <v>981</v>
      </c>
      <c r="V45" s="107" t="s">
        <v>981</v>
      </c>
    </row>
    <row r="46" spans="1:22" s="3" customFormat="1" ht="51.75" customHeight="1" x14ac:dyDescent="0.25">
      <c r="A46" s="107" t="s">
        <v>944</v>
      </c>
      <c r="B46" s="113" t="s">
        <v>945</v>
      </c>
      <c r="C46" s="107" t="s">
        <v>913</v>
      </c>
      <c r="D46" s="91" t="s">
        <v>981</v>
      </c>
      <c r="E46" s="91" t="s">
        <v>981</v>
      </c>
      <c r="F46" s="91" t="s">
        <v>981</v>
      </c>
      <c r="G46" s="91" t="s">
        <v>981</v>
      </c>
      <c r="H46" s="91" t="s">
        <v>981</v>
      </c>
      <c r="I46" s="91" t="s">
        <v>981</v>
      </c>
      <c r="J46" s="91" t="s">
        <v>981</v>
      </c>
      <c r="K46" s="91" t="s">
        <v>981</v>
      </c>
      <c r="L46" s="91" t="s">
        <v>981</v>
      </c>
      <c r="M46" s="91" t="s">
        <v>981</v>
      </c>
      <c r="N46" s="91" t="s">
        <v>981</v>
      </c>
      <c r="O46" s="91" t="s">
        <v>981</v>
      </c>
      <c r="P46" s="91" t="s">
        <v>981</v>
      </c>
      <c r="Q46" s="91" t="s">
        <v>981</v>
      </c>
      <c r="R46" s="91" t="s">
        <v>981</v>
      </c>
      <c r="S46" s="91" t="s">
        <v>981</v>
      </c>
      <c r="T46" s="103" t="s">
        <v>981</v>
      </c>
      <c r="U46" s="91" t="s">
        <v>981</v>
      </c>
      <c r="V46" s="107" t="s">
        <v>981</v>
      </c>
    </row>
    <row r="47" spans="1:22" s="3" customFormat="1" ht="54.75" customHeight="1" x14ac:dyDescent="0.25">
      <c r="A47" s="107" t="s">
        <v>946</v>
      </c>
      <c r="B47" s="113" t="s">
        <v>947</v>
      </c>
      <c r="C47" s="107" t="s">
        <v>913</v>
      </c>
      <c r="D47" s="91" t="s">
        <v>981</v>
      </c>
      <c r="E47" s="91" t="s">
        <v>981</v>
      </c>
      <c r="F47" s="91" t="s">
        <v>981</v>
      </c>
      <c r="G47" s="91" t="s">
        <v>981</v>
      </c>
      <c r="H47" s="91" t="s">
        <v>981</v>
      </c>
      <c r="I47" s="91" t="s">
        <v>981</v>
      </c>
      <c r="J47" s="91" t="s">
        <v>981</v>
      </c>
      <c r="K47" s="91" t="s">
        <v>981</v>
      </c>
      <c r="L47" s="91" t="s">
        <v>981</v>
      </c>
      <c r="M47" s="91" t="s">
        <v>981</v>
      </c>
      <c r="N47" s="91" t="s">
        <v>981</v>
      </c>
      <c r="O47" s="91" t="s">
        <v>981</v>
      </c>
      <c r="P47" s="91" t="s">
        <v>981</v>
      </c>
      <c r="Q47" s="91" t="s">
        <v>981</v>
      </c>
      <c r="R47" s="91" t="s">
        <v>981</v>
      </c>
      <c r="S47" s="91" t="s">
        <v>981</v>
      </c>
      <c r="T47" s="103" t="s">
        <v>981</v>
      </c>
      <c r="U47" s="91" t="s">
        <v>981</v>
      </c>
      <c r="V47" s="107" t="s">
        <v>981</v>
      </c>
    </row>
    <row r="48" spans="1:22" s="3" customFormat="1" ht="32.25" customHeight="1" x14ac:dyDescent="0.25">
      <c r="A48" s="107" t="s">
        <v>190</v>
      </c>
      <c r="B48" s="113" t="s">
        <v>948</v>
      </c>
      <c r="C48" s="107" t="s">
        <v>913</v>
      </c>
      <c r="D48" s="112">
        <f>D49+D53+D89</f>
        <v>9.9239999999999995</v>
      </c>
      <c r="E48" s="106">
        <v>0</v>
      </c>
      <c r="F48" s="112">
        <f>F49+F53+F89</f>
        <v>9.9239999999999995</v>
      </c>
      <c r="G48" s="106">
        <v>0</v>
      </c>
      <c r="H48" s="112">
        <f t="shared" ref="H48:Q48" si="12">H49+H53+H89</f>
        <v>9.9239999999999995</v>
      </c>
      <c r="I48" s="112">
        <f t="shared" si="12"/>
        <v>9.3230000000000004</v>
      </c>
      <c r="J48" s="106">
        <f t="shared" si="12"/>
        <v>0</v>
      </c>
      <c r="K48" s="112">
        <f t="shared" si="12"/>
        <v>0.13200000000000001</v>
      </c>
      <c r="L48" s="112">
        <f t="shared" si="12"/>
        <v>0</v>
      </c>
      <c r="M48" s="103">
        <f t="shared" si="12"/>
        <v>9.0689999999999991</v>
      </c>
      <c r="N48" s="112">
        <f t="shared" si="12"/>
        <v>5.3400000000000016</v>
      </c>
      <c r="O48" s="112">
        <f t="shared" si="12"/>
        <v>0.122</v>
      </c>
      <c r="P48" s="112">
        <f t="shared" si="12"/>
        <v>4.5839999999999996</v>
      </c>
      <c r="Q48" s="106">
        <f t="shared" si="12"/>
        <v>0</v>
      </c>
      <c r="R48" s="112">
        <f t="shared" ref="R48:R53" si="13">F48-I48</f>
        <v>0.60099999999999909</v>
      </c>
      <c r="S48" s="106">
        <f>S49+S53+S89</f>
        <v>0</v>
      </c>
      <c r="T48" s="112">
        <f t="shared" ref="T48:T53" si="14">I48-H48</f>
        <v>-0.60099999999999909</v>
      </c>
      <c r="U48" s="162">
        <f t="shared" ref="U48:U53" si="15">T48/H48*100</f>
        <v>-6.0560257960499708</v>
      </c>
      <c r="V48" s="107" t="s">
        <v>981</v>
      </c>
    </row>
    <row r="49" spans="1:22" s="3" customFormat="1" ht="45" x14ac:dyDescent="0.25">
      <c r="A49" s="107" t="s">
        <v>191</v>
      </c>
      <c r="B49" s="113" t="s">
        <v>949</v>
      </c>
      <c r="C49" s="107" t="s">
        <v>913</v>
      </c>
      <c r="D49" s="103">
        <f>D50+D51</f>
        <v>0.38</v>
      </c>
      <c r="E49" s="104">
        <v>0</v>
      </c>
      <c r="F49" s="91">
        <f t="shared" ref="F49:S49" si="16">F50+F51</f>
        <v>0.38</v>
      </c>
      <c r="G49" s="104">
        <f t="shared" si="16"/>
        <v>0</v>
      </c>
      <c r="H49" s="91">
        <f t="shared" si="16"/>
        <v>0.38</v>
      </c>
      <c r="I49" s="103">
        <f t="shared" si="16"/>
        <v>0</v>
      </c>
      <c r="J49" s="104">
        <f t="shared" si="16"/>
        <v>0</v>
      </c>
      <c r="K49" s="104">
        <f t="shared" si="16"/>
        <v>0</v>
      </c>
      <c r="L49" s="91">
        <f t="shared" si="16"/>
        <v>0</v>
      </c>
      <c r="M49" s="104">
        <f t="shared" si="16"/>
        <v>0</v>
      </c>
      <c r="N49" s="104">
        <f t="shared" si="16"/>
        <v>0</v>
      </c>
      <c r="O49" s="104">
        <f t="shared" si="16"/>
        <v>0</v>
      </c>
      <c r="P49" s="104">
        <f t="shared" si="16"/>
        <v>0.38</v>
      </c>
      <c r="Q49" s="104">
        <f t="shared" si="16"/>
        <v>0</v>
      </c>
      <c r="R49" s="103">
        <f t="shared" si="16"/>
        <v>0.38</v>
      </c>
      <c r="S49" s="104">
        <f t="shared" si="16"/>
        <v>0</v>
      </c>
      <c r="T49" s="103">
        <f t="shared" si="14"/>
        <v>-0.38</v>
      </c>
      <c r="U49" s="157">
        <f t="shared" si="15"/>
        <v>-100</v>
      </c>
      <c r="V49" s="107" t="s">
        <v>981</v>
      </c>
    </row>
    <row r="50" spans="1:22" s="3" customFormat="1" ht="30" x14ac:dyDescent="0.25">
      <c r="A50" s="107" t="s">
        <v>192</v>
      </c>
      <c r="B50" s="113" t="s">
        <v>950</v>
      </c>
      <c r="C50" s="107" t="s">
        <v>913</v>
      </c>
      <c r="D50" s="103">
        <v>0</v>
      </c>
      <c r="E50" s="104">
        <v>0</v>
      </c>
      <c r="F50" s="91">
        <v>0</v>
      </c>
      <c r="G50" s="104">
        <v>0</v>
      </c>
      <c r="H50" s="91">
        <v>0</v>
      </c>
      <c r="I50" s="103">
        <v>0</v>
      </c>
      <c r="J50" s="104">
        <v>0</v>
      </c>
      <c r="K50" s="104">
        <v>0</v>
      </c>
      <c r="L50" s="91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3">
        <v>0</v>
      </c>
      <c r="S50" s="104">
        <v>0</v>
      </c>
      <c r="T50" s="103">
        <v>0</v>
      </c>
      <c r="U50" s="157">
        <v>0</v>
      </c>
      <c r="V50" s="107" t="s">
        <v>981</v>
      </c>
    </row>
    <row r="51" spans="1:22" s="3" customFormat="1" ht="36" customHeight="1" x14ac:dyDescent="0.25">
      <c r="A51" s="107" t="s">
        <v>193</v>
      </c>
      <c r="B51" s="113" t="s">
        <v>951</v>
      </c>
      <c r="C51" s="107" t="s">
        <v>913</v>
      </c>
      <c r="D51" s="103">
        <f>D52</f>
        <v>0.38</v>
      </c>
      <c r="E51" s="104">
        <v>0</v>
      </c>
      <c r="F51" s="91">
        <f t="shared" ref="F51:U51" si="17">F52</f>
        <v>0.38</v>
      </c>
      <c r="G51" s="104">
        <f t="shared" si="17"/>
        <v>0</v>
      </c>
      <c r="H51" s="91">
        <f t="shared" si="17"/>
        <v>0.38</v>
      </c>
      <c r="I51" s="103">
        <f t="shared" si="17"/>
        <v>0</v>
      </c>
      <c r="J51" s="104">
        <f t="shared" si="17"/>
        <v>0</v>
      </c>
      <c r="K51" s="104">
        <f t="shared" si="17"/>
        <v>0</v>
      </c>
      <c r="L51" s="104">
        <f t="shared" si="17"/>
        <v>0</v>
      </c>
      <c r="M51" s="104">
        <f t="shared" si="17"/>
        <v>0</v>
      </c>
      <c r="N51" s="104">
        <f t="shared" si="17"/>
        <v>0</v>
      </c>
      <c r="O51" s="104">
        <f t="shared" si="17"/>
        <v>0</v>
      </c>
      <c r="P51" s="104">
        <f t="shared" si="17"/>
        <v>0.38</v>
      </c>
      <c r="Q51" s="104">
        <f t="shared" ref="Q51" si="18">Q52</f>
        <v>0</v>
      </c>
      <c r="R51" s="103">
        <f t="shared" si="17"/>
        <v>0.38</v>
      </c>
      <c r="S51" s="104">
        <f t="shared" si="17"/>
        <v>0</v>
      </c>
      <c r="T51" s="103">
        <f t="shared" si="17"/>
        <v>-0.38</v>
      </c>
      <c r="U51" s="157">
        <f t="shared" si="17"/>
        <v>-100</v>
      </c>
      <c r="V51" s="107" t="s">
        <v>981</v>
      </c>
    </row>
    <row r="52" spans="1:22" s="3" customFormat="1" ht="34.5" customHeight="1" x14ac:dyDescent="0.25">
      <c r="A52" s="136" t="s">
        <v>193</v>
      </c>
      <c r="B52" s="177" t="s">
        <v>1048</v>
      </c>
      <c r="C52" s="73" t="s">
        <v>1049</v>
      </c>
      <c r="D52" s="85">
        <v>0.38</v>
      </c>
      <c r="E52" s="104">
        <v>0</v>
      </c>
      <c r="F52" s="85">
        <v>0.38</v>
      </c>
      <c r="G52" s="104">
        <v>0</v>
      </c>
      <c r="H52" s="85">
        <v>0.38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81">
        <v>0</v>
      </c>
      <c r="O52" s="104">
        <v>0</v>
      </c>
      <c r="P52" s="104">
        <v>0.38</v>
      </c>
      <c r="Q52" s="104">
        <v>0</v>
      </c>
      <c r="R52" s="103">
        <f t="shared" si="13"/>
        <v>0.38</v>
      </c>
      <c r="S52" s="104">
        <v>0</v>
      </c>
      <c r="T52" s="103">
        <f t="shared" si="14"/>
        <v>-0.38</v>
      </c>
      <c r="U52" s="157">
        <f t="shared" si="15"/>
        <v>-100</v>
      </c>
      <c r="V52" s="111" t="s">
        <v>1124</v>
      </c>
    </row>
    <row r="53" spans="1:22" s="3" customFormat="1" ht="30" x14ac:dyDescent="0.25">
      <c r="A53" s="107" t="s">
        <v>201</v>
      </c>
      <c r="B53" s="113" t="s">
        <v>952</v>
      </c>
      <c r="C53" s="107" t="s">
        <v>913</v>
      </c>
      <c r="D53" s="112">
        <f>D54</f>
        <v>6.3440000000000003</v>
      </c>
      <c r="E53" s="106">
        <v>0</v>
      </c>
      <c r="F53" s="112">
        <f t="shared" ref="F53:S53" si="19">F54</f>
        <v>6.3440000000000003</v>
      </c>
      <c r="G53" s="106">
        <v>0</v>
      </c>
      <c r="H53" s="112">
        <f t="shared" si="19"/>
        <v>6.3440000000000003</v>
      </c>
      <c r="I53" s="112">
        <f>I54</f>
        <v>6.343</v>
      </c>
      <c r="J53" s="106">
        <f t="shared" si="19"/>
        <v>0</v>
      </c>
      <c r="K53" s="106">
        <f t="shared" si="19"/>
        <v>0</v>
      </c>
      <c r="L53" s="106">
        <f t="shared" si="19"/>
        <v>0</v>
      </c>
      <c r="M53" s="103">
        <f>M54</f>
        <v>6.343</v>
      </c>
      <c r="N53" s="112">
        <f t="shared" si="19"/>
        <v>3.7400000000000011</v>
      </c>
      <c r="O53" s="104">
        <f t="shared" si="19"/>
        <v>0</v>
      </c>
      <c r="P53" s="106">
        <f t="shared" si="19"/>
        <v>2.6040000000000001</v>
      </c>
      <c r="Q53" s="104">
        <f t="shared" si="19"/>
        <v>0</v>
      </c>
      <c r="R53" s="106">
        <f t="shared" si="13"/>
        <v>1.000000000000334E-3</v>
      </c>
      <c r="S53" s="106">
        <f t="shared" si="19"/>
        <v>0</v>
      </c>
      <c r="T53" s="112">
        <f t="shared" si="14"/>
        <v>-1.000000000000334E-3</v>
      </c>
      <c r="U53" s="106">
        <f t="shared" si="15"/>
        <v>-1.5762925598996436E-2</v>
      </c>
      <c r="V53" s="107" t="s">
        <v>981</v>
      </c>
    </row>
    <row r="54" spans="1:22" s="3" customFormat="1" ht="41.25" customHeight="1" x14ac:dyDescent="0.25">
      <c r="A54" s="107" t="s">
        <v>953</v>
      </c>
      <c r="B54" s="113" t="s">
        <v>954</v>
      </c>
      <c r="C54" s="107" t="s">
        <v>913</v>
      </c>
      <c r="D54" s="112">
        <f>SUM(D55:D87)</f>
        <v>6.3440000000000003</v>
      </c>
      <c r="E54" s="106">
        <f t="shared" ref="E54:U54" si="20">SUM(E55:E87)</f>
        <v>0</v>
      </c>
      <c r="F54" s="112">
        <f t="shared" si="20"/>
        <v>6.3440000000000003</v>
      </c>
      <c r="G54" s="106">
        <f t="shared" si="20"/>
        <v>0</v>
      </c>
      <c r="H54" s="112">
        <f t="shared" si="20"/>
        <v>6.3440000000000003</v>
      </c>
      <c r="I54" s="112">
        <f t="shared" si="20"/>
        <v>6.343</v>
      </c>
      <c r="J54" s="106">
        <f t="shared" si="20"/>
        <v>0</v>
      </c>
      <c r="K54" s="106">
        <f t="shared" si="20"/>
        <v>0</v>
      </c>
      <c r="L54" s="106">
        <f t="shared" si="20"/>
        <v>0</v>
      </c>
      <c r="M54" s="103">
        <f t="shared" si="20"/>
        <v>6.343</v>
      </c>
      <c r="N54" s="112">
        <f t="shared" si="20"/>
        <v>3.7400000000000011</v>
      </c>
      <c r="O54" s="104">
        <f t="shared" si="20"/>
        <v>0</v>
      </c>
      <c r="P54" s="112">
        <f t="shared" si="20"/>
        <v>2.6040000000000001</v>
      </c>
      <c r="Q54" s="104">
        <f t="shared" si="20"/>
        <v>0</v>
      </c>
      <c r="R54" s="106">
        <f t="shared" si="20"/>
        <v>1.0000000000000009E-3</v>
      </c>
      <c r="S54" s="106">
        <f t="shared" si="20"/>
        <v>0</v>
      </c>
      <c r="T54" s="112">
        <f t="shared" si="20"/>
        <v>0</v>
      </c>
      <c r="U54" s="106">
        <f t="shared" si="20"/>
        <v>0</v>
      </c>
      <c r="V54" s="107" t="s">
        <v>981</v>
      </c>
    </row>
    <row r="55" spans="1:22" s="3" customFormat="1" ht="36.75" customHeight="1" x14ac:dyDescent="0.25">
      <c r="A55" s="136" t="s">
        <v>953</v>
      </c>
      <c r="B55" s="230" t="s">
        <v>1058</v>
      </c>
      <c r="C55" s="73" t="s">
        <v>1059</v>
      </c>
      <c r="D55" s="261">
        <v>8.6999999999999994E-2</v>
      </c>
      <c r="E55" s="106">
        <v>0</v>
      </c>
      <c r="F55" s="261">
        <v>8.6999999999999994E-2</v>
      </c>
      <c r="G55" s="106">
        <v>0</v>
      </c>
      <c r="H55" s="91">
        <v>8.6999999999999994E-2</v>
      </c>
      <c r="I55" s="261">
        <v>8.6999999999999994E-2</v>
      </c>
      <c r="J55" s="106">
        <v>0</v>
      </c>
      <c r="K55" s="106">
        <v>0</v>
      </c>
      <c r="L55" s="106">
        <v>0</v>
      </c>
      <c r="M55" s="261">
        <v>8.6999999999999994E-2</v>
      </c>
      <c r="N55" s="91">
        <v>8.6999999999999994E-2</v>
      </c>
      <c r="O55" s="104">
        <v>0</v>
      </c>
      <c r="P55" s="106">
        <v>0</v>
      </c>
      <c r="Q55" s="106">
        <v>0</v>
      </c>
      <c r="R55" s="106">
        <f t="shared" ref="R55:R65" si="21">F55-I55</f>
        <v>0</v>
      </c>
      <c r="S55" s="106">
        <v>0</v>
      </c>
      <c r="T55" s="106" t="s">
        <v>981</v>
      </c>
      <c r="U55" s="106" t="s">
        <v>981</v>
      </c>
      <c r="V55" s="107" t="s">
        <v>981</v>
      </c>
    </row>
    <row r="56" spans="1:22" s="3" customFormat="1" ht="36.75" customHeight="1" x14ac:dyDescent="0.25">
      <c r="A56" s="136" t="s">
        <v>953</v>
      </c>
      <c r="B56" s="230" t="s">
        <v>1060</v>
      </c>
      <c r="C56" s="73" t="s">
        <v>1061</v>
      </c>
      <c r="D56" s="261">
        <v>0.4</v>
      </c>
      <c r="E56" s="106">
        <v>0</v>
      </c>
      <c r="F56" s="261">
        <v>0.4</v>
      </c>
      <c r="G56" s="106">
        <v>0</v>
      </c>
      <c r="H56" s="91">
        <v>0.4</v>
      </c>
      <c r="I56" s="261">
        <v>0.4</v>
      </c>
      <c r="J56" s="106">
        <v>0</v>
      </c>
      <c r="K56" s="106">
        <v>0</v>
      </c>
      <c r="L56" s="106">
        <v>0</v>
      </c>
      <c r="M56" s="261">
        <v>0.4</v>
      </c>
      <c r="N56" s="91">
        <v>0.4</v>
      </c>
      <c r="O56" s="104">
        <v>0</v>
      </c>
      <c r="P56" s="106">
        <v>0</v>
      </c>
      <c r="Q56" s="106">
        <v>0</v>
      </c>
      <c r="R56" s="106">
        <f t="shared" si="21"/>
        <v>0</v>
      </c>
      <c r="S56" s="106">
        <v>0</v>
      </c>
      <c r="T56" s="106" t="s">
        <v>981</v>
      </c>
      <c r="U56" s="106" t="s">
        <v>981</v>
      </c>
      <c r="V56" s="107" t="s">
        <v>981</v>
      </c>
    </row>
    <row r="57" spans="1:22" s="3" customFormat="1" ht="36.75" customHeight="1" x14ac:dyDescent="0.25">
      <c r="A57" s="136" t="s">
        <v>953</v>
      </c>
      <c r="B57" s="230" t="s">
        <v>1062</v>
      </c>
      <c r="C57" s="73" t="s">
        <v>1063</v>
      </c>
      <c r="D57" s="261">
        <v>0.27800000000000002</v>
      </c>
      <c r="E57" s="106">
        <v>0</v>
      </c>
      <c r="F57" s="261">
        <v>0.27800000000000002</v>
      </c>
      <c r="G57" s="106">
        <v>0</v>
      </c>
      <c r="H57" s="91">
        <v>0.27800000000000002</v>
      </c>
      <c r="I57" s="261">
        <v>0.27700000000000002</v>
      </c>
      <c r="J57" s="106">
        <v>0</v>
      </c>
      <c r="K57" s="106">
        <v>0</v>
      </c>
      <c r="L57" s="106">
        <v>0</v>
      </c>
      <c r="M57" s="261">
        <v>0.27700000000000002</v>
      </c>
      <c r="N57" s="91">
        <v>0.27800000000000002</v>
      </c>
      <c r="O57" s="104">
        <v>0</v>
      </c>
      <c r="P57" s="106">
        <v>0</v>
      </c>
      <c r="Q57" s="106">
        <v>0</v>
      </c>
      <c r="R57" s="106">
        <f t="shared" si="21"/>
        <v>1.0000000000000009E-3</v>
      </c>
      <c r="S57" s="106">
        <v>0</v>
      </c>
      <c r="T57" s="106" t="s">
        <v>981</v>
      </c>
      <c r="U57" s="106" t="s">
        <v>981</v>
      </c>
      <c r="V57" s="107" t="s">
        <v>981</v>
      </c>
    </row>
    <row r="58" spans="1:22" s="3" customFormat="1" ht="36.75" customHeight="1" x14ac:dyDescent="0.25">
      <c r="A58" s="136" t="s">
        <v>953</v>
      </c>
      <c r="B58" s="230" t="s">
        <v>1064</v>
      </c>
      <c r="C58" s="73" t="s">
        <v>1065</v>
      </c>
      <c r="D58" s="261">
        <v>0.159</v>
      </c>
      <c r="E58" s="106">
        <v>0</v>
      </c>
      <c r="F58" s="261">
        <v>0.159</v>
      </c>
      <c r="G58" s="106">
        <v>0</v>
      </c>
      <c r="H58" s="91">
        <v>0.159</v>
      </c>
      <c r="I58" s="261">
        <v>0.159</v>
      </c>
      <c r="J58" s="106">
        <v>0</v>
      </c>
      <c r="K58" s="106">
        <v>0</v>
      </c>
      <c r="L58" s="106">
        <v>0</v>
      </c>
      <c r="M58" s="261">
        <v>0.159</v>
      </c>
      <c r="N58" s="91">
        <v>0.159</v>
      </c>
      <c r="O58" s="104">
        <v>0</v>
      </c>
      <c r="P58" s="106">
        <v>0</v>
      </c>
      <c r="Q58" s="106">
        <v>0</v>
      </c>
      <c r="R58" s="106">
        <f t="shared" si="21"/>
        <v>0</v>
      </c>
      <c r="S58" s="106">
        <v>0</v>
      </c>
      <c r="T58" s="106" t="s">
        <v>981</v>
      </c>
      <c r="U58" s="106" t="s">
        <v>981</v>
      </c>
      <c r="V58" s="107" t="s">
        <v>981</v>
      </c>
    </row>
    <row r="59" spans="1:22" s="3" customFormat="1" ht="36.75" customHeight="1" x14ac:dyDescent="0.25">
      <c r="A59" s="136" t="s">
        <v>953</v>
      </c>
      <c r="B59" s="230" t="s">
        <v>1066</v>
      </c>
      <c r="C59" s="73" t="s">
        <v>1067</v>
      </c>
      <c r="D59" s="261">
        <v>0.22800000000000001</v>
      </c>
      <c r="E59" s="106">
        <v>0</v>
      </c>
      <c r="F59" s="261">
        <v>0.22800000000000001</v>
      </c>
      <c r="G59" s="106">
        <v>0</v>
      </c>
      <c r="H59" s="91">
        <v>0.22800000000000001</v>
      </c>
      <c r="I59" s="261">
        <v>0.22900000000000001</v>
      </c>
      <c r="J59" s="106">
        <v>0</v>
      </c>
      <c r="K59" s="106">
        <v>0</v>
      </c>
      <c r="L59" s="106">
        <v>0</v>
      </c>
      <c r="M59" s="261">
        <v>0.22900000000000001</v>
      </c>
      <c r="N59" s="91">
        <v>0.22800000000000001</v>
      </c>
      <c r="O59" s="104">
        <v>0</v>
      </c>
      <c r="P59" s="106">
        <v>0</v>
      </c>
      <c r="Q59" s="106">
        <v>0</v>
      </c>
      <c r="R59" s="106">
        <f t="shared" si="21"/>
        <v>-1.0000000000000009E-3</v>
      </c>
      <c r="S59" s="106">
        <v>0</v>
      </c>
      <c r="T59" s="106" t="s">
        <v>981</v>
      </c>
      <c r="U59" s="106" t="s">
        <v>981</v>
      </c>
      <c r="V59" s="107" t="s">
        <v>981</v>
      </c>
    </row>
    <row r="60" spans="1:22" s="3" customFormat="1" ht="36.75" customHeight="1" x14ac:dyDescent="0.25">
      <c r="A60" s="136" t="s">
        <v>953</v>
      </c>
      <c r="B60" s="230" t="s">
        <v>1068</v>
      </c>
      <c r="C60" s="73" t="s">
        <v>1069</v>
      </c>
      <c r="D60" s="261">
        <v>0.32400000000000001</v>
      </c>
      <c r="E60" s="106">
        <v>0</v>
      </c>
      <c r="F60" s="261">
        <v>0.32400000000000001</v>
      </c>
      <c r="G60" s="106">
        <v>0</v>
      </c>
      <c r="H60" s="91">
        <v>0.32400000000000001</v>
      </c>
      <c r="I60" s="261">
        <v>0.32400000000000001</v>
      </c>
      <c r="J60" s="106">
        <v>0</v>
      </c>
      <c r="K60" s="106">
        <v>0</v>
      </c>
      <c r="L60" s="106">
        <v>0</v>
      </c>
      <c r="M60" s="261">
        <v>0.32400000000000001</v>
      </c>
      <c r="N60" s="91">
        <v>0.32400000000000001</v>
      </c>
      <c r="O60" s="104">
        <v>0</v>
      </c>
      <c r="P60" s="106">
        <v>0</v>
      </c>
      <c r="Q60" s="106">
        <v>0</v>
      </c>
      <c r="R60" s="106">
        <f t="shared" si="21"/>
        <v>0</v>
      </c>
      <c r="S60" s="106">
        <v>0</v>
      </c>
      <c r="T60" s="106" t="s">
        <v>981</v>
      </c>
      <c r="U60" s="106" t="s">
        <v>981</v>
      </c>
      <c r="V60" s="107" t="s">
        <v>981</v>
      </c>
    </row>
    <row r="61" spans="1:22" s="3" customFormat="1" ht="36.75" customHeight="1" x14ac:dyDescent="0.25">
      <c r="A61" s="136" t="s">
        <v>953</v>
      </c>
      <c r="B61" s="230" t="s">
        <v>1070</v>
      </c>
      <c r="C61" s="73" t="s">
        <v>1071</v>
      </c>
      <c r="D61" s="261">
        <v>0.31</v>
      </c>
      <c r="E61" s="106">
        <v>0</v>
      </c>
      <c r="F61" s="261">
        <v>0.31</v>
      </c>
      <c r="G61" s="106">
        <v>0</v>
      </c>
      <c r="H61" s="91">
        <v>0.31</v>
      </c>
      <c r="I61" s="261">
        <v>0.31</v>
      </c>
      <c r="J61" s="106">
        <v>0</v>
      </c>
      <c r="K61" s="106">
        <v>0</v>
      </c>
      <c r="L61" s="106">
        <v>0</v>
      </c>
      <c r="M61" s="261">
        <v>0.31</v>
      </c>
      <c r="N61" s="91">
        <v>0.31</v>
      </c>
      <c r="O61" s="104">
        <v>0</v>
      </c>
      <c r="P61" s="106">
        <v>0</v>
      </c>
      <c r="Q61" s="106">
        <v>0</v>
      </c>
      <c r="R61" s="106">
        <f t="shared" si="21"/>
        <v>0</v>
      </c>
      <c r="S61" s="106">
        <v>0</v>
      </c>
      <c r="T61" s="106" t="s">
        <v>981</v>
      </c>
      <c r="U61" s="106" t="s">
        <v>981</v>
      </c>
      <c r="V61" s="107" t="s">
        <v>981</v>
      </c>
    </row>
    <row r="62" spans="1:22" s="3" customFormat="1" ht="36.75" customHeight="1" x14ac:dyDescent="0.25">
      <c r="A62" s="136" t="s">
        <v>953</v>
      </c>
      <c r="B62" s="230" t="s">
        <v>1072</v>
      </c>
      <c r="C62" s="73" t="s">
        <v>1073</v>
      </c>
      <c r="D62" s="261">
        <v>0.30499999999999999</v>
      </c>
      <c r="E62" s="106">
        <v>0</v>
      </c>
      <c r="F62" s="261">
        <v>0.30499999999999999</v>
      </c>
      <c r="G62" s="106">
        <v>0</v>
      </c>
      <c r="H62" s="91">
        <v>0.30499999999999999</v>
      </c>
      <c r="I62" s="261">
        <v>0.30499999999999999</v>
      </c>
      <c r="J62" s="106">
        <v>0</v>
      </c>
      <c r="K62" s="106">
        <v>0</v>
      </c>
      <c r="L62" s="106">
        <v>0</v>
      </c>
      <c r="M62" s="261">
        <v>0.30499999999999999</v>
      </c>
      <c r="N62" s="91">
        <v>0.30499999999999999</v>
      </c>
      <c r="O62" s="104">
        <v>0</v>
      </c>
      <c r="P62" s="106">
        <v>0</v>
      </c>
      <c r="Q62" s="106">
        <v>0</v>
      </c>
      <c r="R62" s="106">
        <f t="shared" si="21"/>
        <v>0</v>
      </c>
      <c r="S62" s="106">
        <v>0</v>
      </c>
      <c r="T62" s="106" t="s">
        <v>981</v>
      </c>
      <c r="U62" s="106" t="s">
        <v>981</v>
      </c>
      <c r="V62" s="107" t="s">
        <v>981</v>
      </c>
    </row>
    <row r="63" spans="1:22" s="3" customFormat="1" ht="36.75" customHeight="1" x14ac:dyDescent="0.25">
      <c r="A63" s="136" t="s">
        <v>953</v>
      </c>
      <c r="B63" s="230" t="s">
        <v>1074</v>
      </c>
      <c r="C63" s="73" t="s">
        <v>1075</v>
      </c>
      <c r="D63" s="261">
        <v>0.153</v>
      </c>
      <c r="E63" s="106">
        <v>0</v>
      </c>
      <c r="F63" s="261">
        <v>0.153</v>
      </c>
      <c r="G63" s="106">
        <v>0</v>
      </c>
      <c r="H63" s="91">
        <v>0.153</v>
      </c>
      <c r="I63" s="261">
        <v>0.152</v>
      </c>
      <c r="J63" s="106">
        <v>0</v>
      </c>
      <c r="K63" s="106">
        <v>0</v>
      </c>
      <c r="L63" s="106">
        <v>0</v>
      </c>
      <c r="M63" s="261">
        <v>0.152</v>
      </c>
      <c r="N63" s="91">
        <v>0.153</v>
      </c>
      <c r="O63" s="104">
        <v>0</v>
      </c>
      <c r="P63" s="106">
        <v>0</v>
      </c>
      <c r="Q63" s="106">
        <v>0</v>
      </c>
      <c r="R63" s="106">
        <f t="shared" si="21"/>
        <v>1.0000000000000009E-3</v>
      </c>
      <c r="S63" s="106">
        <v>0</v>
      </c>
      <c r="T63" s="106" t="s">
        <v>981</v>
      </c>
      <c r="U63" s="106" t="s">
        <v>981</v>
      </c>
      <c r="V63" s="107" t="s">
        <v>981</v>
      </c>
    </row>
    <row r="64" spans="1:22" s="3" customFormat="1" ht="36.75" customHeight="1" x14ac:dyDescent="0.25">
      <c r="A64" s="136" t="s">
        <v>953</v>
      </c>
      <c r="B64" s="230" t="s">
        <v>1076</v>
      </c>
      <c r="C64" s="73" t="s">
        <v>1077</v>
      </c>
      <c r="D64" s="261">
        <v>0.21199999999999999</v>
      </c>
      <c r="E64" s="106">
        <v>0</v>
      </c>
      <c r="F64" s="261">
        <v>0.21199999999999999</v>
      </c>
      <c r="G64" s="106">
        <v>0</v>
      </c>
      <c r="H64" s="91">
        <v>0.21199999999999999</v>
      </c>
      <c r="I64" s="261">
        <v>0.21199999999999999</v>
      </c>
      <c r="J64" s="106">
        <v>0</v>
      </c>
      <c r="K64" s="106">
        <v>0</v>
      </c>
      <c r="L64" s="106">
        <v>0</v>
      </c>
      <c r="M64" s="261">
        <v>0.21199999999999999</v>
      </c>
      <c r="N64" s="91">
        <v>0.21199999999999999</v>
      </c>
      <c r="O64" s="104">
        <v>0</v>
      </c>
      <c r="P64" s="106">
        <v>0</v>
      </c>
      <c r="Q64" s="106">
        <v>0</v>
      </c>
      <c r="R64" s="106">
        <f t="shared" si="21"/>
        <v>0</v>
      </c>
      <c r="S64" s="106">
        <v>0</v>
      </c>
      <c r="T64" s="106" t="s">
        <v>981</v>
      </c>
      <c r="U64" s="106" t="s">
        <v>981</v>
      </c>
      <c r="V64" s="107" t="s">
        <v>981</v>
      </c>
    </row>
    <row r="65" spans="1:22" s="3" customFormat="1" ht="36.75" customHeight="1" x14ac:dyDescent="0.25">
      <c r="A65" s="136" t="s">
        <v>953</v>
      </c>
      <c r="B65" s="230" t="s">
        <v>1078</v>
      </c>
      <c r="C65" s="73" t="s">
        <v>1079</v>
      </c>
      <c r="D65" s="261">
        <v>0.378</v>
      </c>
      <c r="E65" s="106">
        <v>0</v>
      </c>
      <c r="F65" s="261">
        <v>0.378</v>
      </c>
      <c r="G65" s="106">
        <v>0</v>
      </c>
      <c r="H65" s="91">
        <v>0.378</v>
      </c>
      <c r="I65" s="261">
        <v>0.378</v>
      </c>
      <c r="J65" s="106">
        <v>0</v>
      </c>
      <c r="K65" s="106">
        <v>0</v>
      </c>
      <c r="L65" s="106">
        <v>0</v>
      </c>
      <c r="M65" s="261">
        <v>0.378</v>
      </c>
      <c r="N65" s="91">
        <v>0.378</v>
      </c>
      <c r="O65" s="104">
        <v>0</v>
      </c>
      <c r="P65" s="106">
        <v>0</v>
      </c>
      <c r="Q65" s="106">
        <v>0</v>
      </c>
      <c r="R65" s="106">
        <f t="shared" si="21"/>
        <v>0</v>
      </c>
      <c r="S65" s="106">
        <v>0</v>
      </c>
      <c r="T65" s="106" t="s">
        <v>981</v>
      </c>
      <c r="U65" s="106" t="s">
        <v>981</v>
      </c>
      <c r="V65" s="107" t="s">
        <v>981</v>
      </c>
    </row>
    <row r="66" spans="1:22" s="3" customFormat="1" ht="36.75" customHeight="1" x14ac:dyDescent="0.25">
      <c r="A66" s="136" t="s">
        <v>953</v>
      </c>
      <c r="B66" s="230" t="s">
        <v>1080</v>
      </c>
      <c r="C66" s="73" t="s">
        <v>1081</v>
      </c>
      <c r="D66" s="261">
        <v>9.5000000000000001E-2</v>
      </c>
      <c r="E66" s="106">
        <v>0</v>
      </c>
      <c r="F66" s="261">
        <v>9.5000000000000001E-2</v>
      </c>
      <c r="G66" s="106">
        <v>0</v>
      </c>
      <c r="H66" s="91">
        <v>9.5000000000000001E-2</v>
      </c>
      <c r="I66" s="261">
        <v>9.5000000000000001E-2</v>
      </c>
      <c r="J66" s="106">
        <v>0</v>
      </c>
      <c r="K66" s="106">
        <v>0</v>
      </c>
      <c r="L66" s="106">
        <v>0</v>
      </c>
      <c r="M66" s="261">
        <v>9.5000000000000001E-2</v>
      </c>
      <c r="N66" s="91">
        <v>9.5000000000000001E-2</v>
      </c>
      <c r="O66" s="104">
        <v>0</v>
      </c>
      <c r="P66" s="106">
        <v>0</v>
      </c>
      <c r="Q66" s="106">
        <v>0</v>
      </c>
      <c r="R66" s="106">
        <f t="shared" ref="R66:R87" si="22">F66-I66</f>
        <v>0</v>
      </c>
      <c r="S66" s="106">
        <v>0</v>
      </c>
      <c r="T66" s="106" t="s">
        <v>981</v>
      </c>
      <c r="U66" s="106" t="s">
        <v>981</v>
      </c>
      <c r="V66" s="107" t="s">
        <v>981</v>
      </c>
    </row>
    <row r="67" spans="1:22" s="3" customFormat="1" ht="36.75" customHeight="1" x14ac:dyDescent="0.25">
      <c r="A67" s="136" t="s">
        <v>953</v>
      </c>
      <c r="B67" s="230" t="s">
        <v>1082</v>
      </c>
      <c r="C67" s="73" t="s">
        <v>1083</v>
      </c>
      <c r="D67" s="261">
        <v>0.11899999999999999</v>
      </c>
      <c r="E67" s="106">
        <v>0</v>
      </c>
      <c r="F67" s="261">
        <v>0.11899999999999999</v>
      </c>
      <c r="G67" s="106">
        <v>0</v>
      </c>
      <c r="H67" s="91">
        <v>0.11899999999999999</v>
      </c>
      <c r="I67" s="261">
        <v>0.11899999999999999</v>
      </c>
      <c r="J67" s="106">
        <v>0</v>
      </c>
      <c r="K67" s="106">
        <v>0</v>
      </c>
      <c r="L67" s="106">
        <v>0</v>
      </c>
      <c r="M67" s="261">
        <v>0.11899999999999999</v>
      </c>
      <c r="N67" s="91">
        <v>0.11899999999999999</v>
      </c>
      <c r="O67" s="104">
        <v>0</v>
      </c>
      <c r="P67" s="106">
        <v>0</v>
      </c>
      <c r="Q67" s="106">
        <v>0</v>
      </c>
      <c r="R67" s="106">
        <f t="shared" si="22"/>
        <v>0</v>
      </c>
      <c r="S67" s="106">
        <v>0</v>
      </c>
      <c r="T67" s="106" t="s">
        <v>981</v>
      </c>
      <c r="U67" s="106" t="s">
        <v>981</v>
      </c>
      <c r="V67" s="107" t="s">
        <v>981</v>
      </c>
    </row>
    <row r="68" spans="1:22" s="3" customFormat="1" ht="36.75" customHeight="1" x14ac:dyDescent="0.25">
      <c r="A68" s="136" t="s">
        <v>953</v>
      </c>
      <c r="B68" s="230" t="s">
        <v>1084</v>
      </c>
      <c r="C68" s="73" t="s">
        <v>1085</v>
      </c>
      <c r="D68" s="261">
        <v>0.26300000000000001</v>
      </c>
      <c r="E68" s="106">
        <v>0</v>
      </c>
      <c r="F68" s="261">
        <v>0.26300000000000001</v>
      </c>
      <c r="G68" s="106">
        <v>0</v>
      </c>
      <c r="H68" s="91">
        <v>0.26300000000000001</v>
      </c>
      <c r="I68" s="261">
        <v>0.26300000000000001</v>
      </c>
      <c r="J68" s="106">
        <v>0</v>
      </c>
      <c r="K68" s="106">
        <v>0</v>
      </c>
      <c r="L68" s="106">
        <v>0</v>
      </c>
      <c r="M68" s="261">
        <v>0.26300000000000001</v>
      </c>
      <c r="N68" s="91">
        <v>0.26300000000000001</v>
      </c>
      <c r="O68" s="104">
        <v>0</v>
      </c>
      <c r="P68" s="106">
        <v>0</v>
      </c>
      <c r="Q68" s="106">
        <v>0</v>
      </c>
      <c r="R68" s="106">
        <f t="shared" si="22"/>
        <v>0</v>
      </c>
      <c r="S68" s="106">
        <v>0</v>
      </c>
      <c r="T68" s="106" t="s">
        <v>981</v>
      </c>
      <c r="U68" s="106" t="s">
        <v>981</v>
      </c>
      <c r="V68" s="107" t="s">
        <v>981</v>
      </c>
    </row>
    <row r="69" spans="1:22" s="3" customFormat="1" ht="36.75" customHeight="1" x14ac:dyDescent="0.25">
      <c r="A69" s="136" t="s">
        <v>953</v>
      </c>
      <c r="B69" s="230" t="s">
        <v>1086</v>
      </c>
      <c r="C69" s="73" t="s">
        <v>1087</v>
      </c>
      <c r="D69" s="261">
        <v>0.108</v>
      </c>
      <c r="E69" s="106">
        <v>0</v>
      </c>
      <c r="F69" s="261">
        <v>0.108</v>
      </c>
      <c r="G69" s="106">
        <v>0</v>
      </c>
      <c r="H69" s="91">
        <v>0.108</v>
      </c>
      <c r="I69" s="261">
        <v>0.108</v>
      </c>
      <c r="J69" s="106">
        <v>0</v>
      </c>
      <c r="K69" s="106">
        <v>0</v>
      </c>
      <c r="L69" s="106">
        <v>0</v>
      </c>
      <c r="M69" s="261">
        <v>0.108</v>
      </c>
      <c r="N69" s="91">
        <v>0.108</v>
      </c>
      <c r="O69" s="104">
        <v>0</v>
      </c>
      <c r="P69" s="106">
        <v>0</v>
      </c>
      <c r="Q69" s="106">
        <v>0</v>
      </c>
      <c r="R69" s="106">
        <f t="shared" si="22"/>
        <v>0</v>
      </c>
      <c r="S69" s="106">
        <v>0</v>
      </c>
      <c r="T69" s="106" t="s">
        <v>981</v>
      </c>
      <c r="U69" s="106" t="s">
        <v>981</v>
      </c>
      <c r="V69" s="107" t="s">
        <v>981</v>
      </c>
    </row>
    <row r="70" spans="1:22" s="3" customFormat="1" ht="36.75" customHeight="1" x14ac:dyDescent="0.25">
      <c r="A70" s="136" t="s">
        <v>953</v>
      </c>
      <c r="B70" s="230" t="s">
        <v>1088</v>
      </c>
      <c r="C70" s="73" t="s">
        <v>1089</v>
      </c>
      <c r="D70" s="261">
        <v>0.19600000000000001</v>
      </c>
      <c r="E70" s="106">
        <v>0</v>
      </c>
      <c r="F70" s="261">
        <v>0.19600000000000001</v>
      </c>
      <c r="G70" s="106">
        <v>0</v>
      </c>
      <c r="H70" s="91">
        <v>0.19600000000000001</v>
      </c>
      <c r="I70" s="261">
        <v>0.19600000000000001</v>
      </c>
      <c r="J70" s="106">
        <v>0</v>
      </c>
      <c r="K70" s="106">
        <v>0</v>
      </c>
      <c r="L70" s="106">
        <v>0</v>
      </c>
      <c r="M70" s="261">
        <v>0.19600000000000001</v>
      </c>
      <c r="N70" s="91">
        <v>0.19600000000000001</v>
      </c>
      <c r="O70" s="104">
        <v>0</v>
      </c>
      <c r="P70" s="106">
        <v>0</v>
      </c>
      <c r="Q70" s="106">
        <v>0</v>
      </c>
      <c r="R70" s="106">
        <f t="shared" si="22"/>
        <v>0</v>
      </c>
      <c r="S70" s="106">
        <v>0</v>
      </c>
      <c r="T70" s="106" t="s">
        <v>981</v>
      </c>
      <c r="U70" s="106" t="s">
        <v>981</v>
      </c>
      <c r="V70" s="107" t="s">
        <v>981</v>
      </c>
    </row>
    <row r="71" spans="1:22" s="3" customFormat="1" ht="36.75" customHeight="1" x14ac:dyDescent="0.25">
      <c r="A71" s="136" t="s">
        <v>953</v>
      </c>
      <c r="B71" s="230" t="s">
        <v>1090</v>
      </c>
      <c r="C71" s="73" t="s">
        <v>1091</v>
      </c>
      <c r="D71" s="261">
        <v>0.125</v>
      </c>
      <c r="E71" s="106">
        <v>0</v>
      </c>
      <c r="F71" s="261">
        <v>0.125</v>
      </c>
      <c r="G71" s="106">
        <v>0</v>
      </c>
      <c r="H71" s="91">
        <v>0.125</v>
      </c>
      <c r="I71" s="261">
        <v>0.125</v>
      </c>
      <c r="J71" s="106">
        <v>0</v>
      </c>
      <c r="K71" s="106">
        <v>0</v>
      </c>
      <c r="L71" s="106">
        <v>0</v>
      </c>
      <c r="M71" s="261">
        <v>0.125</v>
      </c>
      <c r="N71" s="91">
        <v>0.125</v>
      </c>
      <c r="O71" s="104">
        <v>0</v>
      </c>
      <c r="P71" s="106">
        <v>0</v>
      </c>
      <c r="Q71" s="106">
        <v>0</v>
      </c>
      <c r="R71" s="106">
        <f t="shared" si="22"/>
        <v>0</v>
      </c>
      <c r="S71" s="106">
        <v>0</v>
      </c>
      <c r="T71" s="106" t="s">
        <v>981</v>
      </c>
      <c r="U71" s="106" t="s">
        <v>981</v>
      </c>
      <c r="V71" s="107" t="s">
        <v>981</v>
      </c>
    </row>
    <row r="72" spans="1:22" s="3" customFormat="1" ht="36.75" customHeight="1" x14ac:dyDescent="0.25">
      <c r="A72" s="136" t="s">
        <v>953</v>
      </c>
      <c r="B72" s="230" t="s">
        <v>1092</v>
      </c>
      <c r="C72" s="73" t="s">
        <v>1093</v>
      </c>
      <c r="D72" s="261">
        <v>0.20200000000000001</v>
      </c>
      <c r="E72" s="106">
        <v>0</v>
      </c>
      <c r="F72" s="261">
        <v>0.20200000000000001</v>
      </c>
      <c r="G72" s="106">
        <v>0</v>
      </c>
      <c r="H72" s="91">
        <v>0.20200000000000001</v>
      </c>
      <c r="I72" s="261">
        <v>0.20200000000000001</v>
      </c>
      <c r="J72" s="106">
        <v>0</v>
      </c>
      <c r="K72" s="106">
        <v>0</v>
      </c>
      <c r="L72" s="106">
        <v>0</v>
      </c>
      <c r="M72" s="261">
        <v>0.20200000000000001</v>
      </c>
      <c r="N72" s="106">
        <v>0</v>
      </c>
      <c r="O72" s="104">
        <v>0</v>
      </c>
      <c r="P72" s="261">
        <v>0.20200000000000001</v>
      </c>
      <c r="Q72" s="106">
        <v>0</v>
      </c>
      <c r="R72" s="106">
        <f t="shared" si="22"/>
        <v>0</v>
      </c>
      <c r="S72" s="106">
        <v>0</v>
      </c>
      <c r="T72" s="106" t="s">
        <v>981</v>
      </c>
      <c r="U72" s="106" t="s">
        <v>981</v>
      </c>
      <c r="V72" s="107" t="s">
        <v>981</v>
      </c>
    </row>
    <row r="73" spans="1:22" s="3" customFormat="1" ht="36.75" customHeight="1" x14ac:dyDescent="0.25">
      <c r="A73" s="136" t="s">
        <v>953</v>
      </c>
      <c r="B73" s="230" t="s">
        <v>1094</v>
      </c>
      <c r="C73" s="73" t="s">
        <v>1095</v>
      </c>
      <c r="D73" s="261">
        <v>0.191</v>
      </c>
      <c r="E73" s="106">
        <v>0</v>
      </c>
      <c r="F73" s="261">
        <v>0.191</v>
      </c>
      <c r="G73" s="106">
        <v>0</v>
      </c>
      <c r="H73" s="91">
        <v>0.191</v>
      </c>
      <c r="I73" s="261">
        <v>0.191</v>
      </c>
      <c r="J73" s="106">
        <v>0</v>
      </c>
      <c r="K73" s="106">
        <v>0</v>
      </c>
      <c r="L73" s="106">
        <v>0</v>
      </c>
      <c r="M73" s="261">
        <v>0.191</v>
      </c>
      <c r="N73" s="106">
        <v>0</v>
      </c>
      <c r="O73" s="104">
        <v>0</v>
      </c>
      <c r="P73" s="261">
        <v>0.191</v>
      </c>
      <c r="Q73" s="106">
        <v>0</v>
      </c>
      <c r="R73" s="106">
        <f t="shared" si="22"/>
        <v>0</v>
      </c>
      <c r="S73" s="106">
        <v>0</v>
      </c>
      <c r="T73" s="106" t="s">
        <v>981</v>
      </c>
      <c r="U73" s="106" t="s">
        <v>981</v>
      </c>
      <c r="V73" s="107" t="s">
        <v>981</v>
      </c>
    </row>
    <row r="74" spans="1:22" s="3" customFormat="1" ht="36.75" customHeight="1" x14ac:dyDescent="0.25">
      <c r="A74" s="136" t="s">
        <v>953</v>
      </c>
      <c r="B74" s="230" t="s">
        <v>1096</v>
      </c>
      <c r="C74" s="73" t="s">
        <v>1097</v>
      </c>
      <c r="D74" s="261">
        <v>0.14000000000000001</v>
      </c>
      <c r="E74" s="106">
        <v>0</v>
      </c>
      <c r="F74" s="261">
        <v>0.14000000000000001</v>
      </c>
      <c r="G74" s="106">
        <v>0</v>
      </c>
      <c r="H74" s="91">
        <v>0.14000000000000001</v>
      </c>
      <c r="I74" s="261">
        <v>0.14000000000000001</v>
      </c>
      <c r="J74" s="106">
        <v>0</v>
      </c>
      <c r="K74" s="106">
        <v>0</v>
      </c>
      <c r="L74" s="106">
        <v>0</v>
      </c>
      <c r="M74" s="261">
        <v>0.14000000000000001</v>
      </c>
      <c r="N74" s="106">
        <v>0</v>
      </c>
      <c r="O74" s="104">
        <v>0</v>
      </c>
      <c r="P74" s="261">
        <v>0.14000000000000001</v>
      </c>
      <c r="Q74" s="106">
        <v>0</v>
      </c>
      <c r="R74" s="106">
        <f t="shared" si="22"/>
        <v>0</v>
      </c>
      <c r="S74" s="106">
        <v>0</v>
      </c>
      <c r="T74" s="106" t="s">
        <v>981</v>
      </c>
      <c r="U74" s="106" t="s">
        <v>981</v>
      </c>
      <c r="V74" s="107" t="s">
        <v>981</v>
      </c>
    </row>
    <row r="75" spans="1:22" s="3" customFormat="1" ht="36.75" customHeight="1" x14ac:dyDescent="0.25">
      <c r="A75" s="136" t="s">
        <v>953</v>
      </c>
      <c r="B75" s="230" t="s">
        <v>1098</v>
      </c>
      <c r="C75" s="73" t="s">
        <v>1099</v>
      </c>
      <c r="D75" s="261">
        <v>0.08</v>
      </c>
      <c r="E75" s="106">
        <v>0</v>
      </c>
      <c r="F75" s="261">
        <v>0.08</v>
      </c>
      <c r="G75" s="106">
        <v>0</v>
      </c>
      <c r="H75" s="91">
        <v>0.08</v>
      </c>
      <c r="I75" s="261">
        <v>0.08</v>
      </c>
      <c r="J75" s="106">
        <v>0</v>
      </c>
      <c r="K75" s="106">
        <v>0</v>
      </c>
      <c r="L75" s="106">
        <v>0</v>
      </c>
      <c r="M75" s="261">
        <v>0.08</v>
      </c>
      <c r="N75" s="106">
        <v>0</v>
      </c>
      <c r="O75" s="104">
        <v>0</v>
      </c>
      <c r="P75" s="261">
        <v>0.08</v>
      </c>
      <c r="Q75" s="106">
        <v>0</v>
      </c>
      <c r="R75" s="106">
        <f t="shared" si="22"/>
        <v>0</v>
      </c>
      <c r="S75" s="106">
        <v>0</v>
      </c>
      <c r="T75" s="106" t="s">
        <v>981</v>
      </c>
      <c r="U75" s="106" t="s">
        <v>981</v>
      </c>
      <c r="V75" s="107" t="s">
        <v>981</v>
      </c>
    </row>
    <row r="76" spans="1:22" s="3" customFormat="1" ht="36.75" customHeight="1" x14ac:dyDescent="0.25">
      <c r="A76" s="136" t="s">
        <v>953</v>
      </c>
      <c r="B76" s="230" t="s">
        <v>1100</v>
      </c>
      <c r="C76" s="73" t="s">
        <v>1101</v>
      </c>
      <c r="D76" s="261">
        <v>0.13200000000000001</v>
      </c>
      <c r="E76" s="106">
        <v>0</v>
      </c>
      <c r="F76" s="261">
        <v>0.13200000000000001</v>
      </c>
      <c r="G76" s="106">
        <v>0</v>
      </c>
      <c r="H76" s="91">
        <v>0.13200000000000001</v>
      </c>
      <c r="I76" s="261">
        <v>0.13200000000000001</v>
      </c>
      <c r="J76" s="106">
        <v>0</v>
      </c>
      <c r="K76" s="106">
        <v>0</v>
      </c>
      <c r="L76" s="106">
        <v>0</v>
      </c>
      <c r="M76" s="261">
        <v>0.13200000000000001</v>
      </c>
      <c r="N76" s="106">
        <v>0</v>
      </c>
      <c r="O76" s="104">
        <v>0</v>
      </c>
      <c r="P76" s="261">
        <v>0.13200000000000001</v>
      </c>
      <c r="Q76" s="106">
        <v>0</v>
      </c>
      <c r="R76" s="106">
        <f t="shared" si="22"/>
        <v>0</v>
      </c>
      <c r="S76" s="106">
        <v>0</v>
      </c>
      <c r="T76" s="106" t="s">
        <v>981</v>
      </c>
      <c r="U76" s="106" t="s">
        <v>981</v>
      </c>
      <c r="V76" s="107" t="s">
        <v>981</v>
      </c>
    </row>
    <row r="77" spans="1:22" s="3" customFormat="1" ht="36.75" customHeight="1" x14ac:dyDescent="0.25">
      <c r="A77" s="136" t="s">
        <v>953</v>
      </c>
      <c r="B77" s="230" t="s">
        <v>1102</v>
      </c>
      <c r="C77" s="73" t="s">
        <v>1103</v>
      </c>
      <c r="D77" s="261">
        <v>0.14199999999999999</v>
      </c>
      <c r="E77" s="106">
        <v>0</v>
      </c>
      <c r="F77" s="261">
        <v>0.14199999999999999</v>
      </c>
      <c r="G77" s="106">
        <v>0</v>
      </c>
      <c r="H77" s="91">
        <v>0.14199999999999999</v>
      </c>
      <c r="I77" s="261">
        <v>0.14199999999999999</v>
      </c>
      <c r="J77" s="106">
        <v>0</v>
      </c>
      <c r="K77" s="106">
        <v>0</v>
      </c>
      <c r="L77" s="106">
        <v>0</v>
      </c>
      <c r="M77" s="261">
        <v>0.14199999999999999</v>
      </c>
      <c r="N77" s="106">
        <v>0</v>
      </c>
      <c r="O77" s="104">
        <v>0</v>
      </c>
      <c r="P77" s="261">
        <v>0.14199999999999999</v>
      </c>
      <c r="Q77" s="106">
        <v>0</v>
      </c>
      <c r="R77" s="106">
        <f t="shared" si="22"/>
        <v>0</v>
      </c>
      <c r="S77" s="106">
        <v>0</v>
      </c>
      <c r="T77" s="106" t="s">
        <v>981</v>
      </c>
      <c r="U77" s="106" t="s">
        <v>981</v>
      </c>
      <c r="V77" s="107" t="s">
        <v>981</v>
      </c>
    </row>
    <row r="78" spans="1:22" s="3" customFormat="1" ht="36.75" customHeight="1" x14ac:dyDescent="0.25">
      <c r="A78" s="136" t="s">
        <v>953</v>
      </c>
      <c r="B78" s="230" t="s">
        <v>1104</v>
      </c>
      <c r="C78" s="73" t="s">
        <v>1105</v>
      </c>
      <c r="D78" s="261">
        <v>8.7999999999999995E-2</v>
      </c>
      <c r="E78" s="106">
        <v>0</v>
      </c>
      <c r="F78" s="261">
        <v>8.7999999999999995E-2</v>
      </c>
      <c r="G78" s="106">
        <v>0</v>
      </c>
      <c r="H78" s="91">
        <v>8.7999999999999995E-2</v>
      </c>
      <c r="I78" s="261">
        <v>8.7999999999999995E-2</v>
      </c>
      <c r="J78" s="106">
        <v>0</v>
      </c>
      <c r="K78" s="106">
        <v>0</v>
      </c>
      <c r="L78" s="106">
        <v>0</v>
      </c>
      <c r="M78" s="261">
        <v>8.7999999999999995E-2</v>
      </c>
      <c r="N78" s="106">
        <v>0</v>
      </c>
      <c r="O78" s="104">
        <v>0</v>
      </c>
      <c r="P78" s="261">
        <v>8.7999999999999995E-2</v>
      </c>
      <c r="Q78" s="106">
        <v>0</v>
      </c>
      <c r="R78" s="106">
        <f t="shared" si="22"/>
        <v>0</v>
      </c>
      <c r="S78" s="106">
        <v>0</v>
      </c>
      <c r="T78" s="106" t="s">
        <v>981</v>
      </c>
      <c r="U78" s="106" t="s">
        <v>981</v>
      </c>
      <c r="V78" s="107" t="s">
        <v>981</v>
      </c>
    </row>
    <row r="79" spans="1:22" s="3" customFormat="1" ht="36.75" customHeight="1" x14ac:dyDescent="0.25">
      <c r="A79" s="136" t="s">
        <v>953</v>
      </c>
      <c r="B79" s="230" t="s">
        <v>1106</v>
      </c>
      <c r="C79" s="73" t="s">
        <v>1107</v>
      </c>
      <c r="D79" s="261">
        <v>4.4999999999999998E-2</v>
      </c>
      <c r="E79" s="106">
        <v>0</v>
      </c>
      <c r="F79" s="261">
        <v>4.4999999999999998E-2</v>
      </c>
      <c r="G79" s="106">
        <v>0</v>
      </c>
      <c r="H79" s="91">
        <v>4.4999999999999998E-2</v>
      </c>
      <c r="I79" s="261">
        <v>4.4999999999999998E-2</v>
      </c>
      <c r="J79" s="106">
        <v>0</v>
      </c>
      <c r="K79" s="106">
        <v>0</v>
      </c>
      <c r="L79" s="106">
        <v>0</v>
      </c>
      <c r="M79" s="261">
        <v>4.4999999999999998E-2</v>
      </c>
      <c r="N79" s="106">
        <v>0</v>
      </c>
      <c r="O79" s="104">
        <v>0</v>
      </c>
      <c r="P79" s="261">
        <v>4.4999999999999998E-2</v>
      </c>
      <c r="Q79" s="106">
        <v>0</v>
      </c>
      <c r="R79" s="106">
        <f t="shared" si="22"/>
        <v>0</v>
      </c>
      <c r="S79" s="106">
        <v>0</v>
      </c>
      <c r="T79" s="106" t="s">
        <v>981</v>
      </c>
      <c r="U79" s="106" t="s">
        <v>981</v>
      </c>
      <c r="V79" s="107" t="s">
        <v>981</v>
      </c>
    </row>
    <row r="80" spans="1:22" s="3" customFormat="1" ht="36.75" customHeight="1" x14ac:dyDescent="0.25">
      <c r="A80" s="136" t="s">
        <v>953</v>
      </c>
      <c r="B80" s="230" t="s">
        <v>1108</v>
      </c>
      <c r="C80" s="73" t="s">
        <v>1109</v>
      </c>
      <c r="D80" s="261">
        <v>0.11899999999999999</v>
      </c>
      <c r="E80" s="106">
        <v>0</v>
      </c>
      <c r="F80" s="261">
        <v>0.11899999999999999</v>
      </c>
      <c r="G80" s="106">
        <v>0</v>
      </c>
      <c r="H80" s="91">
        <v>0.11899999999999999</v>
      </c>
      <c r="I80" s="261">
        <v>0.11899999999999999</v>
      </c>
      <c r="J80" s="106">
        <v>0</v>
      </c>
      <c r="K80" s="106">
        <v>0</v>
      </c>
      <c r="L80" s="106">
        <v>0</v>
      </c>
      <c r="M80" s="261">
        <v>0.11899999999999999</v>
      </c>
      <c r="N80" s="106">
        <v>0</v>
      </c>
      <c r="O80" s="104">
        <v>0</v>
      </c>
      <c r="P80" s="261">
        <v>0.11899999999999999</v>
      </c>
      <c r="Q80" s="106">
        <v>0</v>
      </c>
      <c r="R80" s="106">
        <f t="shared" si="22"/>
        <v>0</v>
      </c>
      <c r="S80" s="106">
        <v>0</v>
      </c>
      <c r="T80" s="106" t="s">
        <v>981</v>
      </c>
      <c r="U80" s="106" t="s">
        <v>981</v>
      </c>
      <c r="V80" s="107" t="s">
        <v>981</v>
      </c>
    </row>
    <row r="81" spans="1:22" s="3" customFormat="1" ht="36.75" customHeight="1" x14ac:dyDescent="0.25">
      <c r="A81" s="136" t="s">
        <v>953</v>
      </c>
      <c r="B81" s="230" t="s">
        <v>1110</v>
      </c>
      <c r="C81" s="73" t="s">
        <v>1111</v>
      </c>
      <c r="D81" s="261">
        <v>0.17299999999999999</v>
      </c>
      <c r="E81" s="106">
        <v>0</v>
      </c>
      <c r="F81" s="261">
        <v>0.17299999999999999</v>
      </c>
      <c r="G81" s="106">
        <v>0</v>
      </c>
      <c r="H81" s="91">
        <v>0.17299999999999999</v>
      </c>
      <c r="I81" s="261">
        <v>0.17399999999999999</v>
      </c>
      <c r="J81" s="106">
        <v>0</v>
      </c>
      <c r="K81" s="106">
        <v>0</v>
      </c>
      <c r="L81" s="106">
        <v>0</v>
      </c>
      <c r="M81" s="261">
        <v>0.17399999999999999</v>
      </c>
      <c r="N81" s="106">
        <v>0</v>
      </c>
      <c r="O81" s="104">
        <v>0</v>
      </c>
      <c r="P81" s="261">
        <v>0.17299999999999999</v>
      </c>
      <c r="Q81" s="106">
        <v>0</v>
      </c>
      <c r="R81" s="106">
        <f t="shared" si="22"/>
        <v>-1.0000000000000009E-3</v>
      </c>
      <c r="S81" s="106">
        <v>0</v>
      </c>
      <c r="T81" s="106" t="s">
        <v>981</v>
      </c>
      <c r="U81" s="106" t="s">
        <v>981</v>
      </c>
      <c r="V81" s="107" t="s">
        <v>981</v>
      </c>
    </row>
    <row r="82" spans="1:22" s="3" customFormat="1" ht="36.75" customHeight="1" x14ac:dyDescent="0.25">
      <c r="A82" s="136" t="s">
        <v>953</v>
      </c>
      <c r="B82" s="230" t="s">
        <v>1112</v>
      </c>
      <c r="C82" s="73" t="s">
        <v>1113</v>
      </c>
      <c r="D82" s="261">
        <v>0.30499999999999999</v>
      </c>
      <c r="E82" s="106">
        <v>0</v>
      </c>
      <c r="F82" s="261">
        <v>0.30499999999999999</v>
      </c>
      <c r="G82" s="106">
        <v>0</v>
      </c>
      <c r="H82" s="91">
        <v>0.30499999999999999</v>
      </c>
      <c r="I82" s="261">
        <v>0.30499999999999999</v>
      </c>
      <c r="J82" s="106">
        <v>0</v>
      </c>
      <c r="K82" s="106">
        <v>0</v>
      </c>
      <c r="L82" s="106">
        <v>0</v>
      </c>
      <c r="M82" s="261">
        <v>0.30499999999999999</v>
      </c>
      <c r="N82" s="106">
        <v>0</v>
      </c>
      <c r="O82" s="104">
        <v>0</v>
      </c>
      <c r="P82" s="261">
        <v>0.30499999999999999</v>
      </c>
      <c r="Q82" s="106">
        <v>0</v>
      </c>
      <c r="R82" s="106">
        <f t="shared" si="22"/>
        <v>0</v>
      </c>
      <c r="S82" s="106">
        <v>0</v>
      </c>
      <c r="T82" s="106" t="s">
        <v>981</v>
      </c>
      <c r="U82" s="106" t="s">
        <v>981</v>
      </c>
      <c r="V82" s="107" t="s">
        <v>981</v>
      </c>
    </row>
    <row r="83" spans="1:22" s="3" customFormat="1" ht="36.75" customHeight="1" x14ac:dyDescent="0.25">
      <c r="A83" s="136" t="s">
        <v>953</v>
      </c>
      <c r="B83" s="230" t="s">
        <v>1114</v>
      </c>
      <c r="C83" s="73" t="s">
        <v>1115</v>
      </c>
      <c r="D83" s="261">
        <v>0.34799999999999998</v>
      </c>
      <c r="E83" s="106">
        <v>0</v>
      </c>
      <c r="F83" s="261">
        <v>0.34799999999999998</v>
      </c>
      <c r="G83" s="106">
        <v>0</v>
      </c>
      <c r="H83" s="91">
        <v>0.34799999999999998</v>
      </c>
      <c r="I83" s="261">
        <v>0.34799999999999998</v>
      </c>
      <c r="J83" s="106">
        <v>0</v>
      </c>
      <c r="K83" s="106">
        <v>0</v>
      </c>
      <c r="L83" s="106">
        <v>0</v>
      </c>
      <c r="M83" s="261">
        <v>0.34799999999999998</v>
      </c>
      <c r="N83" s="106">
        <v>0</v>
      </c>
      <c r="O83" s="104">
        <v>0</v>
      </c>
      <c r="P83" s="261">
        <v>0.34799999999999998</v>
      </c>
      <c r="Q83" s="106">
        <v>0</v>
      </c>
      <c r="R83" s="106">
        <f t="shared" si="22"/>
        <v>0</v>
      </c>
      <c r="S83" s="106">
        <v>0</v>
      </c>
      <c r="T83" s="106" t="s">
        <v>981</v>
      </c>
      <c r="U83" s="106" t="s">
        <v>981</v>
      </c>
      <c r="V83" s="107" t="s">
        <v>981</v>
      </c>
    </row>
    <row r="84" spans="1:22" s="3" customFormat="1" ht="36.75" customHeight="1" x14ac:dyDescent="0.25">
      <c r="A84" s="136" t="s">
        <v>953</v>
      </c>
      <c r="B84" s="230" t="s">
        <v>1116</v>
      </c>
      <c r="C84" s="73" t="s">
        <v>1117</v>
      </c>
      <c r="D84" s="261">
        <v>0.13300000000000001</v>
      </c>
      <c r="E84" s="106">
        <v>0</v>
      </c>
      <c r="F84" s="261">
        <v>0.13300000000000001</v>
      </c>
      <c r="G84" s="106">
        <v>0</v>
      </c>
      <c r="H84" s="91">
        <v>0.13300000000000001</v>
      </c>
      <c r="I84" s="261">
        <v>0.13300000000000001</v>
      </c>
      <c r="J84" s="106">
        <v>0</v>
      </c>
      <c r="K84" s="106">
        <v>0</v>
      </c>
      <c r="L84" s="106">
        <v>0</v>
      </c>
      <c r="M84" s="261">
        <v>0.13300000000000001</v>
      </c>
      <c r="N84" s="106">
        <v>0</v>
      </c>
      <c r="O84" s="104">
        <v>0</v>
      </c>
      <c r="P84" s="261">
        <v>0.13300000000000001</v>
      </c>
      <c r="Q84" s="106">
        <v>0</v>
      </c>
      <c r="R84" s="106">
        <f t="shared" si="22"/>
        <v>0</v>
      </c>
      <c r="S84" s="106">
        <v>0</v>
      </c>
      <c r="T84" s="106" t="s">
        <v>981</v>
      </c>
      <c r="U84" s="106" t="s">
        <v>981</v>
      </c>
      <c r="V84" s="107" t="s">
        <v>981</v>
      </c>
    </row>
    <row r="85" spans="1:22" s="3" customFormat="1" ht="36.75" customHeight="1" x14ac:dyDescent="0.25">
      <c r="A85" s="136" t="s">
        <v>953</v>
      </c>
      <c r="B85" s="230" t="s">
        <v>1118</v>
      </c>
      <c r="C85" s="73" t="s">
        <v>1119</v>
      </c>
      <c r="D85" s="261">
        <v>0.11799999999999999</v>
      </c>
      <c r="E85" s="106">
        <v>0</v>
      </c>
      <c r="F85" s="261">
        <v>0.11799999999999999</v>
      </c>
      <c r="G85" s="106">
        <v>0</v>
      </c>
      <c r="H85" s="91">
        <v>0.11799999999999999</v>
      </c>
      <c r="I85" s="261">
        <v>0.11799999999999999</v>
      </c>
      <c r="J85" s="106">
        <v>0</v>
      </c>
      <c r="K85" s="106">
        <v>0</v>
      </c>
      <c r="L85" s="106">
        <v>0</v>
      </c>
      <c r="M85" s="261">
        <v>0.11799999999999999</v>
      </c>
      <c r="N85" s="106">
        <v>0</v>
      </c>
      <c r="O85" s="104">
        <v>0</v>
      </c>
      <c r="P85" s="261">
        <v>0.11799999999999999</v>
      </c>
      <c r="Q85" s="106">
        <v>0</v>
      </c>
      <c r="R85" s="106">
        <f t="shared" si="22"/>
        <v>0</v>
      </c>
      <c r="S85" s="106">
        <v>0</v>
      </c>
      <c r="T85" s="106" t="s">
        <v>981</v>
      </c>
      <c r="U85" s="106" t="s">
        <v>981</v>
      </c>
      <c r="V85" s="107" t="s">
        <v>981</v>
      </c>
    </row>
    <row r="86" spans="1:22" s="3" customFormat="1" ht="36.75" customHeight="1" x14ac:dyDescent="0.25">
      <c r="A86" s="136" t="s">
        <v>953</v>
      </c>
      <c r="B86" s="230" t="s">
        <v>1120</v>
      </c>
      <c r="C86" s="73" t="s">
        <v>1121</v>
      </c>
      <c r="D86" s="261">
        <v>0.16800000000000001</v>
      </c>
      <c r="E86" s="106">
        <v>0</v>
      </c>
      <c r="F86" s="261">
        <v>0.16800000000000001</v>
      </c>
      <c r="G86" s="106">
        <v>0</v>
      </c>
      <c r="H86" s="91">
        <v>0.16800000000000001</v>
      </c>
      <c r="I86" s="261">
        <v>0.16700000000000001</v>
      </c>
      <c r="J86" s="106">
        <v>0</v>
      </c>
      <c r="K86" s="106">
        <v>0</v>
      </c>
      <c r="L86" s="106">
        <v>0</v>
      </c>
      <c r="M86" s="261">
        <v>0.16700000000000001</v>
      </c>
      <c r="N86" s="106">
        <v>0</v>
      </c>
      <c r="O86" s="104">
        <v>0</v>
      </c>
      <c r="P86" s="261">
        <v>0.16800000000000001</v>
      </c>
      <c r="Q86" s="106">
        <v>0</v>
      </c>
      <c r="R86" s="106">
        <f t="shared" si="22"/>
        <v>1.0000000000000009E-3</v>
      </c>
      <c r="S86" s="106">
        <v>0</v>
      </c>
      <c r="T86" s="106" t="s">
        <v>981</v>
      </c>
      <c r="U86" s="106" t="s">
        <v>981</v>
      </c>
      <c r="V86" s="107" t="s">
        <v>981</v>
      </c>
    </row>
    <row r="87" spans="1:22" s="3" customFormat="1" ht="36.75" customHeight="1" x14ac:dyDescent="0.25">
      <c r="A87" s="136" t="s">
        <v>953</v>
      </c>
      <c r="B87" s="230" t="s">
        <v>1122</v>
      </c>
      <c r="C87" s="73" t="s">
        <v>1123</v>
      </c>
      <c r="D87" s="261">
        <v>0.22</v>
      </c>
      <c r="E87" s="106">
        <v>0</v>
      </c>
      <c r="F87" s="261">
        <v>0.22</v>
      </c>
      <c r="G87" s="106">
        <v>0</v>
      </c>
      <c r="H87" s="91">
        <v>0.22</v>
      </c>
      <c r="I87" s="261">
        <v>0.22</v>
      </c>
      <c r="J87" s="106">
        <v>0</v>
      </c>
      <c r="K87" s="106">
        <v>0</v>
      </c>
      <c r="L87" s="106">
        <v>0</v>
      </c>
      <c r="M87" s="261">
        <v>0.22</v>
      </c>
      <c r="N87" s="106">
        <v>0</v>
      </c>
      <c r="O87" s="104">
        <v>0</v>
      </c>
      <c r="P87" s="261">
        <v>0.22</v>
      </c>
      <c r="Q87" s="106">
        <v>0</v>
      </c>
      <c r="R87" s="106">
        <f t="shared" si="22"/>
        <v>0</v>
      </c>
      <c r="S87" s="106">
        <v>0</v>
      </c>
      <c r="T87" s="106" t="s">
        <v>981</v>
      </c>
      <c r="U87" s="106" t="s">
        <v>981</v>
      </c>
      <c r="V87" s="107" t="s">
        <v>981</v>
      </c>
    </row>
    <row r="88" spans="1:22" s="3" customFormat="1" ht="36" customHeight="1" x14ac:dyDescent="0.25">
      <c r="A88" s="107" t="s">
        <v>955</v>
      </c>
      <c r="B88" s="113" t="s">
        <v>956</v>
      </c>
      <c r="C88" s="107" t="s">
        <v>913</v>
      </c>
      <c r="D88" s="91" t="s">
        <v>981</v>
      </c>
      <c r="E88" s="91" t="s">
        <v>981</v>
      </c>
      <c r="F88" s="91" t="s">
        <v>981</v>
      </c>
      <c r="G88" s="91" t="s">
        <v>981</v>
      </c>
      <c r="H88" s="91" t="s">
        <v>981</v>
      </c>
      <c r="I88" s="91" t="s">
        <v>981</v>
      </c>
      <c r="J88" s="91" t="s">
        <v>981</v>
      </c>
      <c r="K88" s="91" t="s">
        <v>981</v>
      </c>
      <c r="L88" s="91" t="s">
        <v>981</v>
      </c>
      <c r="M88" s="91" t="s">
        <v>981</v>
      </c>
      <c r="N88" s="91" t="s">
        <v>981</v>
      </c>
      <c r="O88" s="91" t="s">
        <v>981</v>
      </c>
      <c r="P88" s="91" t="s">
        <v>981</v>
      </c>
      <c r="Q88" s="91" t="s">
        <v>981</v>
      </c>
      <c r="R88" s="91" t="s">
        <v>981</v>
      </c>
      <c r="S88" s="91" t="s">
        <v>981</v>
      </c>
      <c r="T88" s="103" t="s">
        <v>981</v>
      </c>
      <c r="U88" s="91" t="s">
        <v>981</v>
      </c>
      <c r="V88" s="107" t="s">
        <v>981</v>
      </c>
    </row>
    <row r="89" spans="1:22" s="3" customFormat="1" ht="36.75" customHeight="1" x14ac:dyDescent="0.25">
      <c r="A89" s="107" t="s">
        <v>202</v>
      </c>
      <c r="B89" s="113" t="s">
        <v>957</v>
      </c>
      <c r="C89" s="107" t="s">
        <v>913</v>
      </c>
      <c r="D89" s="103">
        <f>D94</f>
        <v>3.2</v>
      </c>
      <c r="E89" s="104">
        <f t="shared" ref="E89:U89" si="23">E94</f>
        <v>0</v>
      </c>
      <c r="F89" s="91">
        <f t="shared" si="23"/>
        <v>3.2</v>
      </c>
      <c r="G89" s="104">
        <f t="shared" si="23"/>
        <v>0</v>
      </c>
      <c r="H89" s="91">
        <f t="shared" si="23"/>
        <v>3.2</v>
      </c>
      <c r="I89" s="103">
        <f t="shared" si="23"/>
        <v>2.98</v>
      </c>
      <c r="J89" s="104">
        <f t="shared" si="23"/>
        <v>0</v>
      </c>
      <c r="K89" s="103">
        <f t="shared" si="23"/>
        <v>0.13200000000000001</v>
      </c>
      <c r="L89" s="104">
        <f t="shared" si="23"/>
        <v>0</v>
      </c>
      <c r="M89" s="103">
        <f t="shared" si="23"/>
        <v>2.726</v>
      </c>
      <c r="N89" s="104">
        <f t="shared" si="23"/>
        <v>1.6</v>
      </c>
      <c r="O89" s="103">
        <f t="shared" si="23"/>
        <v>0.122</v>
      </c>
      <c r="P89" s="91">
        <f t="shared" si="23"/>
        <v>1.6</v>
      </c>
      <c r="Q89" s="104">
        <f t="shared" si="23"/>
        <v>0</v>
      </c>
      <c r="R89" s="91">
        <f t="shared" si="23"/>
        <v>0.2200000000000002</v>
      </c>
      <c r="S89" s="104">
        <f t="shared" si="23"/>
        <v>0</v>
      </c>
      <c r="T89" s="103">
        <f t="shared" si="23"/>
        <v>-0.2200000000000002</v>
      </c>
      <c r="U89" s="92">
        <f t="shared" si="23"/>
        <v>-6.8750000000000062</v>
      </c>
      <c r="V89" s="107" t="s">
        <v>981</v>
      </c>
    </row>
    <row r="90" spans="1:22" s="3" customFormat="1" ht="36.75" customHeight="1" x14ac:dyDescent="0.25">
      <c r="A90" s="107" t="s">
        <v>204</v>
      </c>
      <c r="B90" s="113" t="s">
        <v>958</v>
      </c>
      <c r="C90" s="107" t="s">
        <v>913</v>
      </c>
      <c r="D90" s="91" t="s">
        <v>981</v>
      </c>
      <c r="E90" s="104" t="s">
        <v>981</v>
      </c>
      <c r="F90" s="91" t="s">
        <v>981</v>
      </c>
      <c r="G90" s="91" t="s">
        <v>981</v>
      </c>
      <c r="H90" s="91" t="s">
        <v>981</v>
      </c>
      <c r="I90" s="103" t="s">
        <v>981</v>
      </c>
      <c r="J90" s="91" t="s">
        <v>981</v>
      </c>
      <c r="K90" s="91" t="s">
        <v>981</v>
      </c>
      <c r="L90" s="91" t="s">
        <v>981</v>
      </c>
      <c r="M90" s="103" t="s">
        <v>981</v>
      </c>
      <c r="N90" s="91" t="s">
        <v>981</v>
      </c>
      <c r="O90" s="91" t="s">
        <v>981</v>
      </c>
      <c r="P90" s="91" t="s">
        <v>981</v>
      </c>
      <c r="Q90" s="103" t="s">
        <v>981</v>
      </c>
      <c r="R90" s="91" t="s">
        <v>981</v>
      </c>
      <c r="S90" s="91" t="s">
        <v>981</v>
      </c>
      <c r="T90" s="103" t="s">
        <v>981</v>
      </c>
      <c r="U90" s="92" t="s">
        <v>981</v>
      </c>
      <c r="V90" s="107" t="s">
        <v>981</v>
      </c>
    </row>
    <row r="91" spans="1:22" s="3" customFormat="1" ht="35.25" customHeight="1" x14ac:dyDescent="0.25">
      <c r="A91" s="107" t="s">
        <v>205</v>
      </c>
      <c r="B91" s="113" t="s">
        <v>959</v>
      </c>
      <c r="C91" s="107" t="s">
        <v>913</v>
      </c>
      <c r="D91" s="91" t="s">
        <v>981</v>
      </c>
      <c r="E91" s="91" t="s">
        <v>981</v>
      </c>
      <c r="F91" s="91" t="s">
        <v>981</v>
      </c>
      <c r="G91" s="91" t="s">
        <v>981</v>
      </c>
      <c r="H91" s="91" t="s">
        <v>981</v>
      </c>
      <c r="I91" s="91" t="s">
        <v>981</v>
      </c>
      <c r="J91" s="91" t="s">
        <v>981</v>
      </c>
      <c r="K91" s="91" t="s">
        <v>981</v>
      </c>
      <c r="L91" s="91" t="s">
        <v>981</v>
      </c>
      <c r="M91" s="103" t="s">
        <v>981</v>
      </c>
      <c r="N91" s="91" t="s">
        <v>981</v>
      </c>
      <c r="O91" s="91" t="s">
        <v>981</v>
      </c>
      <c r="P91" s="91" t="s">
        <v>981</v>
      </c>
      <c r="Q91" s="91" t="s">
        <v>981</v>
      </c>
      <c r="R91" s="91" t="s">
        <v>981</v>
      </c>
      <c r="S91" s="91" t="s">
        <v>981</v>
      </c>
      <c r="T91" s="91" t="s">
        <v>981</v>
      </c>
      <c r="U91" s="91" t="s">
        <v>981</v>
      </c>
      <c r="V91" s="107" t="s">
        <v>981</v>
      </c>
    </row>
    <row r="92" spans="1:22" s="3" customFormat="1" ht="31.5" customHeight="1" x14ac:dyDescent="0.25">
      <c r="A92" s="107" t="s">
        <v>206</v>
      </c>
      <c r="B92" s="113" t="s">
        <v>960</v>
      </c>
      <c r="C92" s="107" t="s">
        <v>913</v>
      </c>
      <c r="D92" s="91" t="s">
        <v>981</v>
      </c>
      <c r="E92" s="104" t="s">
        <v>981</v>
      </c>
      <c r="F92" s="91" t="s">
        <v>981</v>
      </c>
      <c r="G92" s="91" t="s">
        <v>981</v>
      </c>
      <c r="H92" s="91" t="s">
        <v>981</v>
      </c>
      <c r="I92" s="91" t="s">
        <v>981</v>
      </c>
      <c r="J92" s="91" t="s">
        <v>981</v>
      </c>
      <c r="K92" s="91" t="s">
        <v>981</v>
      </c>
      <c r="L92" s="91" t="s">
        <v>981</v>
      </c>
      <c r="M92" s="103" t="s">
        <v>981</v>
      </c>
      <c r="N92" s="91" t="s">
        <v>981</v>
      </c>
      <c r="O92" s="91" t="s">
        <v>981</v>
      </c>
      <c r="P92" s="91" t="s">
        <v>981</v>
      </c>
      <c r="Q92" s="91" t="s">
        <v>981</v>
      </c>
      <c r="R92" s="91" t="s">
        <v>981</v>
      </c>
      <c r="S92" s="91" t="s">
        <v>981</v>
      </c>
      <c r="T92" s="103" t="s">
        <v>981</v>
      </c>
      <c r="U92" s="92" t="s">
        <v>981</v>
      </c>
      <c r="V92" s="107" t="s">
        <v>981</v>
      </c>
    </row>
    <row r="93" spans="1:22" s="3" customFormat="1" ht="36" customHeight="1" x14ac:dyDescent="0.25">
      <c r="A93" s="107" t="s">
        <v>207</v>
      </c>
      <c r="B93" s="113" t="s">
        <v>961</v>
      </c>
      <c r="C93" s="107" t="s">
        <v>913</v>
      </c>
      <c r="D93" s="91" t="s">
        <v>981</v>
      </c>
      <c r="E93" s="104" t="s">
        <v>981</v>
      </c>
      <c r="F93" s="91" t="s">
        <v>981</v>
      </c>
      <c r="G93" s="91" t="s">
        <v>981</v>
      </c>
      <c r="H93" s="91" t="s">
        <v>981</v>
      </c>
      <c r="I93" s="91" t="s">
        <v>981</v>
      </c>
      <c r="J93" s="91" t="s">
        <v>981</v>
      </c>
      <c r="K93" s="91" t="s">
        <v>981</v>
      </c>
      <c r="L93" s="91" t="s">
        <v>981</v>
      </c>
      <c r="M93" s="103" t="s">
        <v>981</v>
      </c>
      <c r="N93" s="91" t="s">
        <v>981</v>
      </c>
      <c r="O93" s="91" t="s">
        <v>981</v>
      </c>
      <c r="P93" s="91" t="s">
        <v>981</v>
      </c>
      <c r="Q93" s="91" t="s">
        <v>981</v>
      </c>
      <c r="R93" s="91" t="s">
        <v>981</v>
      </c>
      <c r="S93" s="91" t="s">
        <v>981</v>
      </c>
      <c r="T93" s="103" t="s">
        <v>981</v>
      </c>
      <c r="U93" s="92" t="s">
        <v>981</v>
      </c>
      <c r="V93" s="107" t="s">
        <v>981</v>
      </c>
    </row>
    <row r="94" spans="1:22" s="3" customFormat="1" ht="36" customHeight="1" x14ac:dyDescent="0.25">
      <c r="A94" s="107" t="s">
        <v>208</v>
      </c>
      <c r="B94" s="113" t="s">
        <v>962</v>
      </c>
      <c r="C94" s="107" t="s">
        <v>913</v>
      </c>
      <c r="D94" s="91">
        <f>D95</f>
        <v>3.2</v>
      </c>
      <c r="E94" s="104">
        <f t="shared" ref="E94:U94" si="24">E95</f>
        <v>0</v>
      </c>
      <c r="F94" s="91">
        <f t="shared" si="24"/>
        <v>3.2</v>
      </c>
      <c r="G94" s="104">
        <f t="shared" si="24"/>
        <v>0</v>
      </c>
      <c r="H94" s="91">
        <f t="shared" si="24"/>
        <v>3.2</v>
      </c>
      <c r="I94" s="103">
        <f t="shared" si="24"/>
        <v>2.98</v>
      </c>
      <c r="J94" s="104">
        <f t="shared" si="24"/>
        <v>0</v>
      </c>
      <c r="K94" s="103">
        <f t="shared" si="24"/>
        <v>0.13200000000000001</v>
      </c>
      <c r="L94" s="106">
        <f t="shared" si="24"/>
        <v>0</v>
      </c>
      <c r="M94" s="103">
        <f t="shared" si="24"/>
        <v>2.726</v>
      </c>
      <c r="N94" s="104">
        <f t="shared" si="24"/>
        <v>1.6</v>
      </c>
      <c r="O94" s="103">
        <f t="shared" si="24"/>
        <v>0.122</v>
      </c>
      <c r="P94" s="91">
        <f t="shared" si="24"/>
        <v>1.6</v>
      </c>
      <c r="Q94" s="104">
        <f t="shared" si="24"/>
        <v>0</v>
      </c>
      <c r="R94" s="91">
        <f t="shared" si="24"/>
        <v>0.2200000000000002</v>
      </c>
      <c r="S94" s="104">
        <f t="shared" si="24"/>
        <v>0</v>
      </c>
      <c r="T94" s="103">
        <f t="shared" si="24"/>
        <v>-0.2200000000000002</v>
      </c>
      <c r="U94" s="157">
        <f t="shared" si="24"/>
        <v>-6.8750000000000062</v>
      </c>
      <c r="V94" s="107" t="s">
        <v>981</v>
      </c>
    </row>
    <row r="95" spans="1:22" s="3" customFormat="1" ht="35.25" customHeight="1" x14ac:dyDescent="0.25">
      <c r="A95" s="136" t="s">
        <v>208</v>
      </c>
      <c r="B95" s="231" t="s">
        <v>1050</v>
      </c>
      <c r="C95" s="73" t="s">
        <v>1051</v>
      </c>
      <c r="D95" s="73">
        <v>3.2</v>
      </c>
      <c r="E95" s="104">
        <v>0</v>
      </c>
      <c r="F95" s="91">
        <v>3.2</v>
      </c>
      <c r="G95" s="104">
        <v>0</v>
      </c>
      <c r="H95" s="91">
        <v>3.2</v>
      </c>
      <c r="I95" s="103">
        <f>K95+M95+O95+Q95</f>
        <v>2.98</v>
      </c>
      <c r="J95" s="104">
        <v>0</v>
      </c>
      <c r="K95" s="103">
        <v>0.13200000000000001</v>
      </c>
      <c r="L95" s="106">
        <v>0</v>
      </c>
      <c r="M95" s="103">
        <v>2.726</v>
      </c>
      <c r="N95" s="106">
        <v>1.6</v>
      </c>
      <c r="O95" s="112">
        <v>0.122</v>
      </c>
      <c r="P95" s="91">
        <v>1.6</v>
      </c>
      <c r="Q95" s="106">
        <v>0</v>
      </c>
      <c r="R95" s="91">
        <f>F95-I95</f>
        <v>0.2200000000000002</v>
      </c>
      <c r="S95" s="106">
        <v>0</v>
      </c>
      <c r="T95" s="103">
        <f t="shared" ref="T95" si="25">I95-H95</f>
        <v>-0.2200000000000002</v>
      </c>
      <c r="U95" s="157">
        <f t="shared" ref="U95" si="26">T95/H95*100</f>
        <v>-6.8750000000000062</v>
      </c>
      <c r="V95" s="113" t="s">
        <v>1055</v>
      </c>
    </row>
    <row r="96" spans="1:22" s="3" customFormat="1" ht="36.75" customHeight="1" x14ac:dyDescent="0.25">
      <c r="A96" s="107" t="s">
        <v>209</v>
      </c>
      <c r="B96" s="113" t="s">
        <v>963</v>
      </c>
      <c r="C96" s="107" t="s">
        <v>913</v>
      </c>
      <c r="D96" s="91" t="s">
        <v>981</v>
      </c>
      <c r="E96" s="91" t="s">
        <v>981</v>
      </c>
      <c r="F96" s="91" t="s">
        <v>981</v>
      </c>
      <c r="G96" s="91" t="s">
        <v>981</v>
      </c>
      <c r="H96" s="91" t="s">
        <v>981</v>
      </c>
      <c r="I96" s="91" t="s">
        <v>981</v>
      </c>
      <c r="J96" s="91" t="s">
        <v>981</v>
      </c>
      <c r="K96" s="91" t="s">
        <v>981</v>
      </c>
      <c r="L96" s="91" t="s">
        <v>981</v>
      </c>
      <c r="M96" s="91" t="s">
        <v>981</v>
      </c>
      <c r="N96" s="91" t="s">
        <v>981</v>
      </c>
      <c r="O96" s="91" t="s">
        <v>981</v>
      </c>
      <c r="P96" s="91" t="s">
        <v>981</v>
      </c>
      <c r="Q96" s="91" t="s">
        <v>981</v>
      </c>
      <c r="R96" s="91" t="s">
        <v>981</v>
      </c>
      <c r="S96" s="91" t="s">
        <v>981</v>
      </c>
      <c r="T96" s="103" t="s">
        <v>981</v>
      </c>
      <c r="U96" s="91" t="s">
        <v>981</v>
      </c>
      <c r="V96" s="107" t="s">
        <v>981</v>
      </c>
    </row>
    <row r="97" spans="1:22" s="3" customFormat="1" ht="31.5" customHeight="1" x14ac:dyDescent="0.25">
      <c r="A97" s="107" t="s">
        <v>210</v>
      </c>
      <c r="B97" s="113" t="s">
        <v>964</v>
      </c>
      <c r="C97" s="107" t="s">
        <v>913</v>
      </c>
      <c r="D97" s="91" t="s">
        <v>981</v>
      </c>
      <c r="E97" s="91" t="s">
        <v>981</v>
      </c>
      <c r="F97" s="91" t="s">
        <v>981</v>
      </c>
      <c r="G97" s="91" t="s">
        <v>981</v>
      </c>
      <c r="H97" s="91" t="s">
        <v>981</v>
      </c>
      <c r="I97" s="91" t="s">
        <v>981</v>
      </c>
      <c r="J97" s="91" t="s">
        <v>981</v>
      </c>
      <c r="K97" s="91" t="s">
        <v>981</v>
      </c>
      <c r="L97" s="91" t="s">
        <v>981</v>
      </c>
      <c r="M97" s="91" t="s">
        <v>981</v>
      </c>
      <c r="N97" s="91" t="s">
        <v>981</v>
      </c>
      <c r="O97" s="91" t="s">
        <v>981</v>
      </c>
      <c r="P97" s="91" t="s">
        <v>981</v>
      </c>
      <c r="Q97" s="91" t="s">
        <v>981</v>
      </c>
      <c r="R97" s="91" t="s">
        <v>981</v>
      </c>
      <c r="S97" s="91" t="s">
        <v>981</v>
      </c>
      <c r="T97" s="103" t="s">
        <v>981</v>
      </c>
      <c r="U97" s="91" t="s">
        <v>981</v>
      </c>
      <c r="V97" s="107" t="s">
        <v>981</v>
      </c>
    </row>
    <row r="98" spans="1:22" s="3" customFormat="1" ht="41.25" customHeight="1" x14ac:dyDescent="0.25">
      <c r="A98" s="107" t="s">
        <v>965</v>
      </c>
      <c r="B98" s="113" t="s">
        <v>966</v>
      </c>
      <c r="C98" s="107" t="s">
        <v>913</v>
      </c>
      <c r="D98" s="91" t="s">
        <v>981</v>
      </c>
      <c r="E98" s="91" t="s">
        <v>981</v>
      </c>
      <c r="F98" s="91" t="s">
        <v>981</v>
      </c>
      <c r="G98" s="91" t="s">
        <v>981</v>
      </c>
      <c r="H98" s="91" t="s">
        <v>981</v>
      </c>
      <c r="I98" s="91" t="s">
        <v>981</v>
      </c>
      <c r="J98" s="91" t="s">
        <v>981</v>
      </c>
      <c r="K98" s="91" t="s">
        <v>981</v>
      </c>
      <c r="L98" s="91" t="s">
        <v>981</v>
      </c>
      <c r="M98" s="91" t="s">
        <v>981</v>
      </c>
      <c r="N98" s="91" t="s">
        <v>981</v>
      </c>
      <c r="O98" s="91" t="s">
        <v>981</v>
      </c>
      <c r="P98" s="91" t="s">
        <v>981</v>
      </c>
      <c r="Q98" s="91" t="s">
        <v>981</v>
      </c>
      <c r="R98" s="91" t="s">
        <v>981</v>
      </c>
      <c r="S98" s="91" t="s">
        <v>981</v>
      </c>
      <c r="T98" s="103" t="s">
        <v>981</v>
      </c>
      <c r="U98" s="91" t="s">
        <v>981</v>
      </c>
      <c r="V98" s="107" t="s">
        <v>981</v>
      </c>
    </row>
    <row r="99" spans="1:22" s="3" customFormat="1" ht="28.5" customHeight="1" x14ac:dyDescent="0.25">
      <c r="A99" s="107" t="s">
        <v>967</v>
      </c>
      <c r="B99" s="113" t="s">
        <v>968</v>
      </c>
      <c r="C99" s="107" t="s">
        <v>913</v>
      </c>
      <c r="D99" s="91" t="s">
        <v>981</v>
      </c>
      <c r="E99" s="91" t="s">
        <v>981</v>
      </c>
      <c r="F99" s="91" t="s">
        <v>981</v>
      </c>
      <c r="G99" s="91" t="s">
        <v>981</v>
      </c>
      <c r="H99" s="91" t="s">
        <v>981</v>
      </c>
      <c r="I99" s="91" t="s">
        <v>981</v>
      </c>
      <c r="J99" s="91" t="s">
        <v>981</v>
      </c>
      <c r="K99" s="91" t="s">
        <v>981</v>
      </c>
      <c r="L99" s="91" t="s">
        <v>981</v>
      </c>
      <c r="M99" s="91" t="s">
        <v>981</v>
      </c>
      <c r="N99" s="91" t="s">
        <v>981</v>
      </c>
      <c r="O99" s="91" t="s">
        <v>981</v>
      </c>
      <c r="P99" s="91" t="s">
        <v>981</v>
      </c>
      <c r="Q99" s="91" t="s">
        <v>981</v>
      </c>
      <c r="R99" s="91" t="s">
        <v>981</v>
      </c>
      <c r="S99" s="91" t="s">
        <v>981</v>
      </c>
      <c r="T99" s="103" t="s">
        <v>981</v>
      </c>
      <c r="U99" s="91" t="s">
        <v>981</v>
      </c>
      <c r="V99" s="107" t="s">
        <v>981</v>
      </c>
    </row>
    <row r="100" spans="1:22" s="3" customFormat="1" ht="22.5" customHeight="1" x14ac:dyDescent="0.25">
      <c r="A100" s="107" t="s">
        <v>969</v>
      </c>
      <c r="B100" s="113" t="s">
        <v>970</v>
      </c>
      <c r="C100" s="107" t="s">
        <v>913</v>
      </c>
      <c r="D100" s="91" t="s">
        <v>981</v>
      </c>
      <c r="E100" s="91" t="s">
        <v>981</v>
      </c>
      <c r="F100" s="91" t="s">
        <v>981</v>
      </c>
      <c r="G100" s="91" t="s">
        <v>981</v>
      </c>
      <c r="H100" s="91" t="s">
        <v>981</v>
      </c>
      <c r="I100" s="91" t="s">
        <v>981</v>
      </c>
      <c r="J100" s="91" t="s">
        <v>981</v>
      </c>
      <c r="K100" s="91" t="s">
        <v>981</v>
      </c>
      <c r="L100" s="91" t="s">
        <v>981</v>
      </c>
      <c r="M100" s="91" t="s">
        <v>981</v>
      </c>
      <c r="N100" s="91" t="s">
        <v>981</v>
      </c>
      <c r="O100" s="91" t="s">
        <v>981</v>
      </c>
      <c r="P100" s="91" t="s">
        <v>981</v>
      </c>
      <c r="Q100" s="91" t="s">
        <v>981</v>
      </c>
      <c r="R100" s="91" t="s">
        <v>981</v>
      </c>
      <c r="S100" s="91" t="s">
        <v>981</v>
      </c>
      <c r="T100" s="103" t="s">
        <v>981</v>
      </c>
      <c r="U100" s="91" t="s">
        <v>981</v>
      </c>
      <c r="V100" s="107" t="s">
        <v>981</v>
      </c>
    </row>
    <row r="101" spans="1:22" s="3" customFormat="1" ht="33" customHeight="1" x14ac:dyDescent="0.25">
      <c r="A101" s="107" t="s">
        <v>971</v>
      </c>
      <c r="B101" s="113" t="s">
        <v>972</v>
      </c>
      <c r="C101" s="107" t="s">
        <v>913</v>
      </c>
      <c r="D101" s="91" t="s">
        <v>981</v>
      </c>
      <c r="E101" s="91" t="s">
        <v>981</v>
      </c>
      <c r="F101" s="91" t="s">
        <v>981</v>
      </c>
      <c r="G101" s="91" t="s">
        <v>981</v>
      </c>
      <c r="H101" s="91" t="s">
        <v>981</v>
      </c>
      <c r="I101" s="91" t="s">
        <v>981</v>
      </c>
      <c r="J101" s="91" t="s">
        <v>981</v>
      </c>
      <c r="K101" s="91" t="s">
        <v>981</v>
      </c>
      <c r="L101" s="91" t="s">
        <v>981</v>
      </c>
      <c r="M101" s="91" t="s">
        <v>981</v>
      </c>
      <c r="N101" s="91" t="s">
        <v>981</v>
      </c>
      <c r="O101" s="91" t="s">
        <v>981</v>
      </c>
      <c r="P101" s="91" t="s">
        <v>981</v>
      </c>
      <c r="Q101" s="91" t="s">
        <v>981</v>
      </c>
      <c r="R101" s="91" t="s">
        <v>981</v>
      </c>
      <c r="S101" s="91" t="s">
        <v>981</v>
      </c>
      <c r="T101" s="103" t="s">
        <v>981</v>
      </c>
      <c r="U101" s="91" t="s">
        <v>981</v>
      </c>
      <c r="V101" s="107" t="s">
        <v>981</v>
      </c>
    </row>
    <row r="102" spans="1:22" s="3" customFormat="1" ht="49.5" customHeight="1" x14ac:dyDescent="0.25">
      <c r="A102" s="107" t="s">
        <v>213</v>
      </c>
      <c r="B102" s="113" t="s">
        <v>973</v>
      </c>
      <c r="C102" s="107" t="s">
        <v>913</v>
      </c>
      <c r="D102" s="91" t="s">
        <v>981</v>
      </c>
      <c r="E102" s="91" t="s">
        <v>981</v>
      </c>
      <c r="F102" s="91" t="s">
        <v>981</v>
      </c>
      <c r="G102" s="91" t="s">
        <v>981</v>
      </c>
      <c r="H102" s="91" t="s">
        <v>981</v>
      </c>
      <c r="I102" s="91" t="s">
        <v>981</v>
      </c>
      <c r="J102" s="91" t="s">
        <v>981</v>
      </c>
      <c r="K102" s="91" t="s">
        <v>981</v>
      </c>
      <c r="L102" s="91" t="s">
        <v>981</v>
      </c>
      <c r="M102" s="91" t="s">
        <v>981</v>
      </c>
      <c r="N102" s="91" t="s">
        <v>981</v>
      </c>
      <c r="O102" s="91" t="s">
        <v>981</v>
      </c>
      <c r="P102" s="91" t="s">
        <v>981</v>
      </c>
      <c r="Q102" s="91" t="s">
        <v>981</v>
      </c>
      <c r="R102" s="91" t="s">
        <v>981</v>
      </c>
      <c r="S102" s="91" t="s">
        <v>981</v>
      </c>
      <c r="T102" s="103" t="s">
        <v>981</v>
      </c>
      <c r="U102" s="91" t="s">
        <v>981</v>
      </c>
      <c r="V102" s="107" t="s">
        <v>981</v>
      </c>
    </row>
    <row r="103" spans="1:22" s="3" customFormat="1" ht="36.75" customHeight="1" x14ac:dyDescent="0.25">
      <c r="A103" s="107" t="s">
        <v>974</v>
      </c>
      <c r="B103" s="113" t="s">
        <v>975</v>
      </c>
      <c r="C103" s="107" t="s">
        <v>913</v>
      </c>
      <c r="D103" s="91" t="s">
        <v>981</v>
      </c>
      <c r="E103" s="91" t="s">
        <v>981</v>
      </c>
      <c r="F103" s="91" t="s">
        <v>981</v>
      </c>
      <c r="G103" s="91" t="s">
        <v>981</v>
      </c>
      <c r="H103" s="91" t="s">
        <v>981</v>
      </c>
      <c r="I103" s="91" t="s">
        <v>981</v>
      </c>
      <c r="J103" s="91" t="s">
        <v>981</v>
      </c>
      <c r="K103" s="91" t="s">
        <v>981</v>
      </c>
      <c r="L103" s="91" t="s">
        <v>981</v>
      </c>
      <c r="M103" s="91" t="s">
        <v>981</v>
      </c>
      <c r="N103" s="91" t="s">
        <v>981</v>
      </c>
      <c r="O103" s="91" t="s">
        <v>981</v>
      </c>
      <c r="P103" s="91" t="s">
        <v>981</v>
      </c>
      <c r="Q103" s="91" t="s">
        <v>981</v>
      </c>
      <c r="R103" s="91" t="s">
        <v>981</v>
      </c>
      <c r="S103" s="91" t="s">
        <v>981</v>
      </c>
      <c r="T103" s="103" t="s">
        <v>981</v>
      </c>
      <c r="U103" s="91" t="s">
        <v>981</v>
      </c>
      <c r="V103" s="107" t="s">
        <v>981</v>
      </c>
    </row>
    <row r="104" spans="1:22" s="3" customFormat="1" ht="39" customHeight="1" x14ac:dyDescent="0.25">
      <c r="A104" s="107" t="s">
        <v>976</v>
      </c>
      <c r="B104" s="113" t="s">
        <v>977</v>
      </c>
      <c r="C104" s="107" t="s">
        <v>913</v>
      </c>
      <c r="D104" s="91" t="s">
        <v>981</v>
      </c>
      <c r="E104" s="91" t="s">
        <v>981</v>
      </c>
      <c r="F104" s="91" t="s">
        <v>981</v>
      </c>
      <c r="G104" s="91" t="s">
        <v>981</v>
      </c>
      <c r="H104" s="91" t="s">
        <v>981</v>
      </c>
      <c r="I104" s="91" t="s">
        <v>981</v>
      </c>
      <c r="J104" s="91" t="s">
        <v>981</v>
      </c>
      <c r="K104" s="91" t="s">
        <v>981</v>
      </c>
      <c r="L104" s="91" t="s">
        <v>981</v>
      </c>
      <c r="M104" s="91" t="s">
        <v>981</v>
      </c>
      <c r="N104" s="91" t="s">
        <v>981</v>
      </c>
      <c r="O104" s="91" t="s">
        <v>981</v>
      </c>
      <c r="P104" s="91" t="s">
        <v>981</v>
      </c>
      <c r="Q104" s="91" t="s">
        <v>981</v>
      </c>
      <c r="R104" s="91" t="s">
        <v>981</v>
      </c>
      <c r="S104" s="91" t="s">
        <v>981</v>
      </c>
      <c r="T104" s="103" t="s">
        <v>981</v>
      </c>
      <c r="U104" s="91" t="s">
        <v>981</v>
      </c>
      <c r="V104" s="107" t="s">
        <v>981</v>
      </c>
    </row>
    <row r="105" spans="1:22" s="3" customFormat="1" ht="35.25" customHeight="1" x14ac:dyDescent="0.25">
      <c r="A105" s="107" t="s">
        <v>214</v>
      </c>
      <c r="B105" s="113" t="s">
        <v>978</v>
      </c>
      <c r="C105" s="107" t="s">
        <v>913</v>
      </c>
      <c r="D105" s="91" t="s">
        <v>981</v>
      </c>
      <c r="E105" s="91" t="s">
        <v>981</v>
      </c>
      <c r="F105" s="91" t="s">
        <v>981</v>
      </c>
      <c r="G105" s="91" t="s">
        <v>981</v>
      </c>
      <c r="H105" s="91" t="s">
        <v>981</v>
      </c>
      <c r="I105" s="91" t="s">
        <v>981</v>
      </c>
      <c r="J105" s="91" t="s">
        <v>981</v>
      </c>
      <c r="K105" s="91" t="s">
        <v>981</v>
      </c>
      <c r="L105" s="91" t="s">
        <v>981</v>
      </c>
      <c r="M105" s="91" t="s">
        <v>981</v>
      </c>
      <c r="N105" s="91" t="s">
        <v>981</v>
      </c>
      <c r="O105" s="91" t="s">
        <v>981</v>
      </c>
      <c r="P105" s="91" t="s">
        <v>981</v>
      </c>
      <c r="Q105" s="91" t="s">
        <v>981</v>
      </c>
      <c r="R105" s="91" t="s">
        <v>981</v>
      </c>
      <c r="S105" s="91" t="s">
        <v>981</v>
      </c>
      <c r="T105" s="103" t="s">
        <v>981</v>
      </c>
      <c r="U105" s="91" t="s">
        <v>981</v>
      </c>
      <c r="V105" s="107" t="s">
        <v>981</v>
      </c>
    </row>
    <row r="106" spans="1:22" s="3" customFormat="1" ht="39" customHeight="1" x14ac:dyDescent="0.25">
      <c r="A106" s="107" t="s">
        <v>280</v>
      </c>
      <c r="B106" s="113" t="s">
        <v>979</v>
      </c>
      <c r="C106" s="107" t="s">
        <v>913</v>
      </c>
      <c r="D106" s="91" t="s">
        <v>981</v>
      </c>
      <c r="E106" s="91" t="s">
        <v>981</v>
      </c>
      <c r="F106" s="91" t="s">
        <v>981</v>
      </c>
      <c r="G106" s="91" t="s">
        <v>981</v>
      </c>
      <c r="H106" s="91" t="s">
        <v>981</v>
      </c>
      <c r="I106" s="91" t="s">
        <v>981</v>
      </c>
      <c r="J106" s="91" t="s">
        <v>981</v>
      </c>
      <c r="K106" s="91" t="s">
        <v>981</v>
      </c>
      <c r="L106" s="91" t="s">
        <v>981</v>
      </c>
      <c r="M106" s="91" t="s">
        <v>981</v>
      </c>
      <c r="N106" s="91" t="s">
        <v>981</v>
      </c>
      <c r="O106" s="91" t="s">
        <v>981</v>
      </c>
      <c r="P106" s="91" t="s">
        <v>981</v>
      </c>
      <c r="Q106" s="91" t="s">
        <v>981</v>
      </c>
      <c r="R106" s="91" t="s">
        <v>981</v>
      </c>
      <c r="S106" s="91" t="s">
        <v>981</v>
      </c>
      <c r="T106" s="103" t="s">
        <v>981</v>
      </c>
      <c r="U106" s="91" t="s">
        <v>981</v>
      </c>
      <c r="V106" s="107" t="s">
        <v>981</v>
      </c>
    </row>
    <row r="107" spans="1:22" s="3" customFormat="1" ht="21" customHeight="1" x14ac:dyDescent="0.25">
      <c r="A107" s="107" t="s">
        <v>282</v>
      </c>
      <c r="B107" s="113" t="s">
        <v>980</v>
      </c>
      <c r="C107" s="107" t="s">
        <v>913</v>
      </c>
      <c r="D107" s="103">
        <f>D108</f>
        <v>1.5</v>
      </c>
      <c r="E107" s="104">
        <f t="shared" ref="E107:U107" si="27">E108</f>
        <v>0</v>
      </c>
      <c r="F107" s="91">
        <f t="shared" si="27"/>
        <v>1.5</v>
      </c>
      <c r="G107" s="104">
        <f t="shared" si="27"/>
        <v>0</v>
      </c>
      <c r="H107" s="103">
        <f t="shared" si="27"/>
        <v>1.5</v>
      </c>
      <c r="I107" s="103">
        <f t="shared" si="27"/>
        <v>1.595</v>
      </c>
      <c r="J107" s="104">
        <f t="shared" si="27"/>
        <v>0</v>
      </c>
      <c r="K107" s="103">
        <f t="shared" si="27"/>
        <v>1.595</v>
      </c>
      <c r="L107" s="81">
        <f>L108</f>
        <v>1.5</v>
      </c>
      <c r="M107" s="91">
        <f t="shared" si="27"/>
        <v>0</v>
      </c>
      <c r="N107" s="103">
        <f t="shared" si="27"/>
        <v>0</v>
      </c>
      <c r="O107" s="104">
        <f t="shared" si="27"/>
        <v>0</v>
      </c>
      <c r="P107" s="104">
        <f t="shared" si="27"/>
        <v>0</v>
      </c>
      <c r="Q107" s="103">
        <f t="shared" si="27"/>
        <v>0</v>
      </c>
      <c r="R107" s="91">
        <f t="shared" si="27"/>
        <v>-9.4999999999999973E-2</v>
      </c>
      <c r="S107" s="104">
        <f t="shared" si="27"/>
        <v>0</v>
      </c>
      <c r="T107" s="103">
        <f t="shared" si="27"/>
        <v>9.4999999999999973E-2</v>
      </c>
      <c r="U107" s="157">
        <f t="shared" si="27"/>
        <v>6.3333333333333313</v>
      </c>
      <c r="V107" s="107" t="s">
        <v>981</v>
      </c>
    </row>
    <row r="108" spans="1:22" s="3" customFormat="1" ht="42" customHeight="1" x14ac:dyDescent="0.25">
      <c r="A108" s="73" t="s">
        <v>993</v>
      </c>
      <c r="B108" s="253" t="s">
        <v>1052</v>
      </c>
      <c r="C108" s="253" t="s">
        <v>1053</v>
      </c>
      <c r="D108" s="73">
        <v>1.5</v>
      </c>
      <c r="E108" s="104">
        <v>0</v>
      </c>
      <c r="F108" s="91">
        <v>1.5</v>
      </c>
      <c r="G108" s="104">
        <v>0</v>
      </c>
      <c r="H108" s="91">
        <v>1.5</v>
      </c>
      <c r="I108" s="91">
        <v>1.595</v>
      </c>
      <c r="J108" s="104">
        <v>0</v>
      </c>
      <c r="K108" s="103">
        <v>1.595</v>
      </c>
      <c r="L108" s="81">
        <v>1.5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91">
        <f t="shared" ref="R108" si="28">F108-I108</f>
        <v>-9.4999999999999973E-2</v>
      </c>
      <c r="S108" s="104">
        <v>0</v>
      </c>
      <c r="T108" s="103">
        <f t="shared" ref="T108" si="29">I108-H108</f>
        <v>9.4999999999999973E-2</v>
      </c>
      <c r="U108" s="157">
        <f t="shared" ref="U108" si="30">T108/H108*100</f>
        <v>6.3333333333333313</v>
      </c>
      <c r="V108" s="113" t="s">
        <v>1055</v>
      </c>
    </row>
    <row r="109" spans="1:22" s="3" customFormat="1" hidden="1" x14ac:dyDescent="0.25"/>
    <row r="110" spans="1:22" s="3" customFormat="1" hidden="1" x14ac:dyDescent="0.25"/>
    <row r="111" spans="1:22" s="3" customFormat="1" x14ac:dyDescent="0.25"/>
    <row r="112" spans="1:2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6"/>
  <sheetViews>
    <sheetView view="pageBreakPreview" zoomScale="70" zoomScaleNormal="60" zoomScaleSheetLayoutView="70" workbookViewId="0">
      <selection activeCell="U26" sqref="U26"/>
    </sheetView>
  </sheetViews>
  <sheetFormatPr defaultRowHeight="15.75" x14ac:dyDescent="0.25"/>
  <cols>
    <col min="1" max="1" width="7.625" style="3" customWidth="1"/>
    <col min="2" max="2" width="57.625" style="3" customWidth="1"/>
    <col min="3" max="3" width="11.75" style="3" customWidth="1"/>
    <col min="4" max="4" width="12.75" style="3" customWidth="1"/>
    <col min="5" max="5" width="7.125" style="3" customWidth="1"/>
    <col min="6" max="6" width="7.75" style="3" customWidth="1"/>
    <col min="7" max="7" width="6" style="3" customWidth="1"/>
    <col min="8" max="8" width="5.5" style="3" customWidth="1"/>
    <col min="9" max="9" width="7.5" style="3" customWidth="1"/>
    <col min="10" max="10" width="7.375" style="3" customWidth="1"/>
    <col min="11" max="11" width="5.5" style="3" customWidth="1"/>
    <col min="12" max="12" width="6.875" style="3" customWidth="1"/>
    <col min="13" max="13" width="7" style="3" customWidth="1"/>
    <col min="14" max="14" width="6.375" style="3" customWidth="1"/>
    <col min="15" max="15" width="5.875" style="3" customWidth="1"/>
    <col min="16" max="16" width="6.125" style="3" customWidth="1"/>
    <col min="17" max="17" width="7.625" style="3" customWidth="1"/>
    <col min="18" max="18" width="6.75" style="3" customWidth="1"/>
    <col min="19" max="19" width="7.75" style="3" customWidth="1"/>
    <col min="20" max="20" width="7" style="3" customWidth="1"/>
    <col min="21" max="21" width="7.75" style="3" customWidth="1"/>
    <col min="22" max="23" width="8.25" style="3" customWidth="1"/>
    <col min="24" max="24" width="8" style="3" customWidth="1"/>
    <col min="25" max="25" width="9.625" style="3" customWidth="1"/>
    <col min="26" max="26" width="7.125" style="3" customWidth="1"/>
    <col min="27" max="27" width="7.375" style="3" customWidth="1"/>
    <col min="28" max="28" width="5.25" style="3" customWidth="1"/>
    <col min="29" max="30" width="7.375" style="3" customWidth="1"/>
    <col min="31" max="31" width="7.625" style="3" customWidth="1"/>
    <col min="32" max="32" width="6.875" style="3" customWidth="1"/>
    <col min="33" max="33" width="7" style="3" customWidth="1"/>
    <col min="34" max="35" width="9.125" style="3" customWidth="1"/>
    <col min="36" max="36" width="10.625" style="3" customWidth="1"/>
    <col min="37" max="37" width="9.125" style="3" customWidth="1"/>
    <col min="38" max="38" width="8.125" style="3" customWidth="1"/>
    <col min="39" max="39" width="9" style="3" customWidth="1"/>
    <col min="40" max="40" width="7.5" style="3" customWidth="1"/>
    <col min="41" max="41" width="10.25" style="3" customWidth="1"/>
    <col min="42" max="42" width="8.25" style="3" customWidth="1"/>
    <col min="43" max="43" width="7.75" style="3" customWidth="1"/>
    <col min="44" max="44" width="7.875" style="3" customWidth="1"/>
    <col min="45" max="45" width="8.25" style="3" customWidth="1"/>
    <col min="46" max="46" width="10.25" style="3" customWidth="1"/>
    <col min="47" max="47" width="7.375" style="3" customWidth="1"/>
    <col min="48" max="48" width="7.75" style="3" customWidth="1"/>
    <col min="49" max="49" width="6.875" style="3" customWidth="1"/>
    <col min="50" max="51" width="8.75" style="3" customWidth="1"/>
    <col min="52" max="52" width="8.625" style="3" customWidth="1"/>
    <col min="53" max="53" width="8.125" style="3" customWidth="1"/>
    <col min="54" max="54" width="6.75" style="3" customWidth="1"/>
    <col min="55" max="55" width="8.125" style="3" customWidth="1"/>
    <col min="56" max="56" width="5" style="3" customWidth="1"/>
    <col min="57" max="57" width="6.375" style="3" customWidth="1"/>
    <col min="58" max="58" width="7.625" style="3" customWidth="1"/>
    <col min="59" max="59" width="5.75" style="3" customWidth="1"/>
    <col min="60" max="60" width="6" style="3" bestFit="1" customWidth="1"/>
    <col min="61" max="61" width="6.75" style="3" customWidth="1"/>
    <col min="62" max="62" width="7" style="3" customWidth="1"/>
    <col min="63" max="63" width="7.5" style="3" customWidth="1"/>
    <col min="64" max="64" width="7.125" style="3" customWidth="1"/>
    <col min="65" max="65" width="6.25" style="3" customWidth="1"/>
    <col min="66" max="66" width="5.875" style="3" customWidth="1"/>
    <col min="67" max="67" width="6.375" style="3" customWidth="1"/>
    <col min="68" max="68" width="7.75" style="3" customWidth="1"/>
    <col min="69" max="69" width="9.25" style="3" customWidth="1"/>
    <col min="70" max="70" width="6.625" style="3" customWidth="1"/>
    <col min="71" max="71" width="5" style="3" customWidth="1"/>
    <col min="72" max="72" width="4.625" style="3" customWidth="1"/>
    <col min="73" max="73" width="4.75" style="3" customWidth="1"/>
    <col min="74" max="74" width="6.125" style="3" customWidth="1"/>
    <col min="75" max="75" width="7.125" style="3" customWidth="1"/>
    <col min="76" max="76" width="6.125" style="3" customWidth="1"/>
    <col min="77" max="77" width="11.375" style="3" customWidth="1"/>
    <col min="78" max="78" width="10.875" style="3" customWidth="1"/>
    <col min="79" max="79" width="37.5" style="3" customWidth="1"/>
    <col min="80" max="80" width="16.625" style="3" customWidth="1"/>
    <col min="81" max="16384" width="9" style="18"/>
  </cols>
  <sheetData>
    <row r="1" spans="1:80" s="3" customFormat="1" ht="18.75" x14ac:dyDescent="0.25">
      <c r="AJ1" s="6"/>
      <c r="AM1" s="225"/>
      <c r="BC1" s="3">
        <v>2.6190000000000002</v>
      </c>
      <c r="CA1" s="225" t="s">
        <v>57</v>
      </c>
    </row>
    <row r="2" spans="1:80" s="3" customFormat="1" ht="18.75" x14ac:dyDescent="0.3">
      <c r="A2" s="5"/>
      <c r="B2" s="5"/>
      <c r="AJ2" s="6"/>
      <c r="AM2" s="226"/>
      <c r="CA2" s="226" t="s">
        <v>0</v>
      </c>
    </row>
    <row r="3" spans="1:80" s="3" customFormat="1" ht="18.75" x14ac:dyDescent="0.3">
      <c r="A3" s="5"/>
      <c r="AJ3" s="6"/>
      <c r="AM3" s="226"/>
      <c r="CA3" s="226" t="s">
        <v>899</v>
      </c>
    </row>
    <row r="4" spans="1:80" s="5" customFormat="1" ht="18.75" x14ac:dyDescent="0.3">
      <c r="A4" s="336" t="s">
        <v>885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</row>
    <row r="5" spans="1:80" s="5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:80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80" s="5" customFormat="1" ht="18.75" customHeight="1" x14ac:dyDescent="0.3">
      <c r="A7" s="337" t="s">
        <v>1144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</row>
    <row r="8" spans="1:80" s="3" customFormat="1" x14ac:dyDescent="0.25">
      <c r="A8" s="346" t="s">
        <v>70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</row>
    <row r="9" spans="1:80" s="3" customFormat="1" x14ac:dyDescent="0.2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80" s="3" customFormat="1" ht="18.75" x14ac:dyDescent="0.3">
      <c r="A10" s="370" t="s">
        <v>1034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</row>
    <row r="11" spans="1:80" s="3" customFormat="1" ht="18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24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80" s="3" customFormat="1" ht="18.75" x14ac:dyDescent="0.25">
      <c r="A12" s="356" t="s">
        <v>1128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</row>
    <row r="13" spans="1:80" s="3" customFormat="1" x14ac:dyDescent="0.25">
      <c r="A13" s="357" t="s">
        <v>69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</row>
    <row r="14" spans="1:80" s="3" customFormat="1" x14ac:dyDescent="0.25">
      <c r="A14" s="5"/>
      <c r="D14" s="274"/>
      <c r="E14" s="5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</row>
    <row r="15" spans="1:80" s="3" customFormat="1" ht="23.25" customHeight="1" x14ac:dyDescent="0.25">
      <c r="A15" s="358" t="s">
        <v>63</v>
      </c>
      <c r="B15" s="361" t="s">
        <v>21</v>
      </c>
      <c r="C15" s="361" t="s">
        <v>5</v>
      </c>
      <c r="D15" s="358" t="s">
        <v>904</v>
      </c>
      <c r="E15" s="362" t="s">
        <v>1043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6"/>
      <c r="BW15" s="350" t="s">
        <v>852</v>
      </c>
      <c r="BX15" s="372"/>
      <c r="BY15" s="372"/>
      <c r="BZ15" s="351"/>
      <c r="CA15" s="361" t="s">
        <v>7</v>
      </c>
    </row>
    <row r="16" spans="1:80" s="3" customFormat="1" ht="30.75" customHeight="1" x14ac:dyDescent="0.25">
      <c r="A16" s="359"/>
      <c r="B16" s="361"/>
      <c r="C16" s="361"/>
      <c r="D16" s="359"/>
      <c r="E16" s="362" t="s">
        <v>9</v>
      </c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3" t="s">
        <v>10</v>
      </c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54"/>
      <c r="BX16" s="373"/>
      <c r="BY16" s="373"/>
      <c r="BZ16" s="355"/>
      <c r="CA16" s="361"/>
      <c r="CB16" s="280"/>
    </row>
    <row r="17" spans="1:80" s="3" customFormat="1" ht="26.25" customHeight="1" x14ac:dyDescent="0.25">
      <c r="A17" s="359"/>
      <c r="B17" s="361"/>
      <c r="C17" s="361"/>
      <c r="D17" s="359"/>
      <c r="E17" s="367" t="s">
        <v>12</v>
      </c>
      <c r="F17" s="368"/>
      <c r="G17" s="368"/>
      <c r="H17" s="368"/>
      <c r="I17" s="368"/>
      <c r="J17" s="368"/>
      <c r="K17" s="369"/>
      <c r="L17" s="367" t="s">
        <v>72</v>
      </c>
      <c r="M17" s="368"/>
      <c r="N17" s="368"/>
      <c r="O17" s="368"/>
      <c r="P17" s="368"/>
      <c r="Q17" s="368"/>
      <c r="R17" s="369"/>
      <c r="S17" s="361" t="s">
        <v>73</v>
      </c>
      <c r="T17" s="361"/>
      <c r="U17" s="361"/>
      <c r="V17" s="361"/>
      <c r="W17" s="361"/>
      <c r="X17" s="361"/>
      <c r="Y17" s="361"/>
      <c r="Z17" s="361" t="s">
        <v>77</v>
      </c>
      <c r="AA17" s="361"/>
      <c r="AB17" s="361"/>
      <c r="AC17" s="361"/>
      <c r="AD17" s="361"/>
      <c r="AE17" s="361"/>
      <c r="AF17" s="361"/>
      <c r="AG17" s="365" t="s">
        <v>75</v>
      </c>
      <c r="AH17" s="365"/>
      <c r="AI17" s="365"/>
      <c r="AJ17" s="365"/>
      <c r="AK17" s="365"/>
      <c r="AL17" s="365"/>
      <c r="AM17" s="371"/>
      <c r="AN17" s="369" t="s">
        <v>12</v>
      </c>
      <c r="AO17" s="361"/>
      <c r="AP17" s="361"/>
      <c r="AQ17" s="361"/>
      <c r="AR17" s="361"/>
      <c r="AS17" s="361"/>
      <c r="AT17" s="361"/>
      <c r="AU17" s="367" t="s">
        <v>72</v>
      </c>
      <c r="AV17" s="368"/>
      <c r="AW17" s="368"/>
      <c r="AX17" s="368"/>
      <c r="AY17" s="368"/>
      <c r="AZ17" s="368"/>
      <c r="BA17" s="369"/>
      <c r="BB17" s="367" t="s">
        <v>73</v>
      </c>
      <c r="BC17" s="368"/>
      <c r="BD17" s="368"/>
      <c r="BE17" s="368"/>
      <c r="BF17" s="368"/>
      <c r="BG17" s="368"/>
      <c r="BH17" s="369"/>
      <c r="BI17" s="367" t="s">
        <v>77</v>
      </c>
      <c r="BJ17" s="368"/>
      <c r="BK17" s="368"/>
      <c r="BL17" s="368"/>
      <c r="BM17" s="368"/>
      <c r="BN17" s="368"/>
      <c r="BO17" s="369"/>
      <c r="BP17" s="362" t="s">
        <v>75</v>
      </c>
      <c r="BQ17" s="363"/>
      <c r="BR17" s="363"/>
      <c r="BS17" s="363"/>
      <c r="BT17" s="363"/>
      <c r="BU17" s="363"/>
      <c r="BV17" s="363"/>
      <c r="BW17" s="352"/>
      <c r="BX17" s="374"/>
      <c r="BY17" s="374"/>
      <c r="BZ17" s="353"/>
      <c r="CA17" s="361"/>
      <c r="CB17" s="280"/>
    </row>
    <row r="18" spans="1:80" s="3" customFormat="1" ht="66" customHeight="1" x14ac:dyDescent="0.25">
      <c r="A18" s="359"/>
      <c r="B18" s="361"/>
      <c r="C18" s="361"/>
      <c r="D18" s="359"/>
      <c r="E18" s="322" t="s">
        <v>20</v>
      </c>
      <c r="F18" s="365" t="s">
        <v>19</v>
      </c>
      <c r="G18" s="365"/>
      <c r="H18" s="365"/>
      <c r="I18" s="365"/>
      <c r="J18" s="365"/>
      <c r="K18" s="365"/>
      <c r="L18" s="322" t="s">
        <v>20</v>
      </c>
      <c r="M18" s="365" t="s">
        <v>19</v>
      </c>
      <c r="N18" s="365"/>
      <c r="O18" s="365"/>
      <c r="P18" s="365"/>
      <c r="Q18" s="365"/>
      <c r="R18" s="365"/>
      <c r="S18" s="322" t="s">
        <v>20</v>
      </c>
      <c r="T18" s="365" t="s">
        <v>19</v>
      </c>
      <c r="U18" s="365"/>
      <c r="V18" s="365"/>
      <c r="W18" s="365"/>
      <c r="X18" s="365"/>
      <c r="Y18" s="365"/>
      <c r="Z18" s="322" t="s">
        <v>20</v>
      </c>
      <c r="AA18" s="365" t="s">
        <v>19</v>
      </c>
      <c r="AB18" s="365"/>
      <c r="AC18" s="365"/>
      <c r="AD18" s="365"/>
      <c r="AE18" s="365"/>
      <c r="AF18" s="365"/>
      <c r="AG18" s="322" t="s">
        <v>20</v>
      </c>
      <c r="AH18" s="365" t="s">
        <v>19</v>
      </c>
      <c r="AI18" s="365"/>
      <c r="AJ18" s="365"/>
      <c r="AK18" s="365"/>
      <c r="AL18" s="365"/>
      <c r="AM18" s="371"/>
      <c r="AN18" s="321" t="s">
        <v>20</v>
      </c>
      <c r="AO18" s="365" t="s">
        <v>19</v>
      </c>
      <c r="AP18" s="365"/>
      <c r="AQ18" s="365"/>
      <c r="AR18" s="365"/>
      <c r="AS18" s="365"/>
      <c r="AT18" s="365"/>
      <c r="AU18" s="322" t="s">
        <v>20</v>
      </c>
      <c r="AV18" s="365" t="s">
        <v>19</v>
      </c>
      <c r="AW18" s="365"/>
      <c r="AX18" s="365"/>
      <c r="AY18" s="365"/>
      <c r="AZ18" s="365"/>
      <c r="BA18" s="365"/>
      <c r="BB18" s="322" t="s">
        <v>20</v>
      </c>
      <c r="BC18" s="365" t="s">
        <v>19</v>
      </c>
      <c r="BD18" s="365"/>
      <c r="BE18" s="365"/>
      <c r="BF18" s="365"/>
      <c r="BG18" s="365"/>
      <c r="BH18" s="365"/>
      <c r="BI18" s="322" t="s">
        <v>20</v>
      </c>
      <c r="BJ18" s="365" t="s">
        <v>19</v>
      </c>
      <c r="BK18" s="365"/>
      <c r="BL18" s="365"/>
      <c r="BM18" s="365"/>
      <c r="BN18" s="365"/>
      <c r="BO18" s="365"/>
      <c r="BP18" s="322" t="s">
        <v>20</v>
      </c>
      <c r="BQ18" s="365" t="s">
        <v>19</v>
      </c>
      <c r="BR18" s="365"/>
      <c r="BS18" s="365"/>
      <c r="BT18" s="365"/>
      <c r="BU18" s="365"/>
      <c r="BV18" s="365"/>
      <c r="BW18" s="327" t="s">
        <v>20</v>
      </c>
      <c r="BX18" s="327"/>
      <c r="BY18" s="327" t="s">
        <v>19</v>
      </c>
      <c r="BZ18" s="327"/>
      <c r="CA18" s="361"/>
      <c r="CB18" s="280"/>
    </row>
    <row r="19" spans="1:80" s="3" customFormat="1" ht="104.25" customHeight="1" x14ac:dyDescent="0.25">
      <c r="A19" s="360"/>
      <c r="B19" s="361"/>
      <c r="C19" s="361"/>
      <c r="D19" s="360"/>
      <c r="E19" s="319" t="s">
        <v>903</v>
      </c>
      <c r="F19" s="319" t="s">
        <v>903</v>
      </c>
      <c r="G19" s="115" t="s">
        <v>2</v>
      </c>
      <c r="H19" s="115" t="s">
        <v>3</v>
      </c>
      <c r="I19" s="115" t="s">
        <v>53</v>
      </c>
      <c r="J19" s="115" t="s">
        <v>1</v>
      </c>
      <c r="K19" s="115" t="s">
        <v>11</v>
      </c>
      <c r="L19" s="319" t="s">
        <v>903</v>
      </c>
      <c r="M19" s="319" t="s">
        <v>903</v>
      </c>
      <c r="N19" s="115" t="s">
        <v>2</v>
      </c>
      <c r="O19" s="115" t="s">
        <v>3</v>
      </c>
      <c r="P19" s="115" t="s">
        <v>53</v>
      </c>
      <c r="Q19" s="115" t="s">
        <v>1</v>
      </c>
      <c r="R19" s="115" t="s">
        <v>11</v>
      </c>
      <c r="S19" s="319" t="s">
        <v>903</v>
      </c>
      <c r="T19" s="319" t="s">
        <v>903</v>
      </c>
      <c r="U19" s="115" t="s">
        <v>2</v>
      </c>
      <c r="V19" s="115" t="s">
        <v>3</v>
      </c>
      <c r="W19" s="115" t="s">
        <v>53</v>
      </c>
      <c r="X19" s="115" t="s">
        <v>1</v>
      </c>
      <c r="Y19" s="115" t="s">
        <v>11</v>
      </c>
      <c r="Z19" s="319" t="s">
        <v>903</v>
      </c>
      <c r="AA19" s="319" t="s">
        <v>903</v>
      </c>
      <c r="AB19" s="115" t="s">
        <v>2</v>
      </c>
      <c r="AC19" s="115" t="s">
        <v>3</v>
      </c>
      <c r="AD19" s="115" t="s">
        <v>53</v>
      </c>
      <c r="AE19" s="115" t="s">
        <v>1</v>
      </c>
      <c r="AF19" s="115" t="s">
        <v>11</v>
      </c>
      <c r="AG19" s="319" t="s">
        <v>903</v>
      </c>
      <c r="AH19" s="319" t="s">
        <v>903</v>
      </c>
      <c r="AI19" s="115" t="s">
        <v>2</v>
      </c>
      <c r="AJ19" s="115" t="s">
        <v>3</v>
      </c>
      <c r="AK19" s="115" t="s">
        <v>53</v>
      </c>
      <c r="AL19" s="115" t="s">
        <v>1</v>
      </c>
      <c r="AM19" s="275" t="s">
        <v>11</v>
      </c>
      <c r="AN19" s="116" t="s">
        <v>903</v>
      </c>
      <c r="AO19" s="319" t="s">
        <v>903</v>
      </c>
      <c r="AP19" s="115" t="s">
        <v>2</v>
      </c>
      <c r="AQ19" s="115" t="s">
        <v>3</v>
      </c>
      <c r="AR19" s="115" t="s">
        <v>53</v>
      </c>
      <c r="AS19" s="115" t="s">
        <v>1</v>
      </c>
      <c r="AT19" s="115" t="s">
        <v>11</v>
      </c>
      <c r="AU19" s="319" t="s">
        <v>903</v>
      </c>
      <c r="AV19" s="319" t="s">
        <v>903</v>
      </c>
      <c r="AW19" s="115" t="s">
        <v>2</v>
      </c>
      <c r="AX19" s="115" t="s">
        <v>3</v>
      </c>
      <c r="AY19" s="115" t="s">
        <v>53</v>
      </c>
      <c r="AZ19" s="115" t="s">
        <v>1</v>
      </c>
      <c r="BA19" s="115" t="s">
        <v>11</v>
      </c>
      <c r="BB19" s="319" t="s">
        <v>903</v>
      </c>
      <c r="BC19" s="319" t="s">
        <v>903</v>
      </c>
      <c r="BD19" s="115" t="s">
        <v>2</v>
      </c>
      <c r="BE19" s="115" t="s">
        <v>3</v>
      </c>
      <c r="BF19" s="115" t="s">
        <v>53</v>
      </c>
      <c r="BG19" s="115" t="s">
        <v>1</v>
      </c>
      <c r="BH19" s="115" t="s">
        <v>11</v>
      </c>
      <c r="BI19" s="319" t="s">
        <v>903</v>
      </c>
      <c r="BJ19" s="319" t="s">
        <v>903</v>
      </c>
      <c r="BK19" s="115" t="s">
        <v>2</v>
      </c>
      <c r="BL19" s="115" t="s">
        <v>3</v>
      </c>
      <c r="BM19" s="115" t="s">
        <v>53</v>
      </c>
      <c r="BN19" s="115" t="s">
        <v>1</v>
      </c>
      <c r="BO19" s="115" t="s">
        <v>11</v>
      </c>
      <c r="BP19" s="319" t="s">
        <v>903</v>
      </c>
      <c r="BQ19" s="319" t="s">
        <v>903</v>
      </c>
      <c r="BR19" s="115" t="s">
        <v>2</v>
      </c>
      <c r="BS19" s="115" t="s">
        <v>3</v>
      </c>
      <c r="BT19" s="115" t="s">
        <v>53</v>
      </c>
      <c r="BU19" s="115" t="s">
        <v>1</v>
      </c>
      <c r="BV19" s="115" t="s">
        <v>11</v>
      </c>
      <c r="BW19" s="312" t="s">
        <v>905</v>
      </c>
      <c r="BX19" s="312" t="s">
        <v>8</v>
      </c>
      <c r="BY19" s="312" t="s">
        <v>1140</v>
      </c>
      <c r="BZ19" s="312" t="s">
        <v>1141</v>
      </c>
      <c r="CA19" s="361"/>
      <c r="CB19" s="280"/>
    </row>
    <row r="20" spans="1:80" s="3" customFormat="1" x14ac:dyDescent="0.25">
      <c r="A20" s="323">
        <v>1</v>
      </c>
      <c r="B20" s="323">
        <v>2</v>
      </c>
      <c r="C20" s="323">
        <v>3</v>
      </c>
      <c r="D20" s="323">
        <v>4</v>
      </c>
      <c r="E20" s="117" t="s">
        <v>80</v>
      </c>
      <c r="F20" s="323" t="s">
        <v>81</v>
      </c>
      <c r="G20" s="323" t="s">
        <v>82</v>
      </c>
      <c r="H20" s="323" t="s">
        <v>83</v>
      </c>
      <c r="I20" s="323" t="s">
        <v>84</v>
      </c>
      <c r="J20" s="323" t="s">
        <v>85</v>
      </c>
      <c r="K20" s="323" t="s">
        <v>86</v>
      </c>
      <c r="L20" s="323" t="s">
        <v>87</v>
      </c>
      <c r="M20" s="323" t="s">
        <v>88</v>
      </c>
      <c r="N20" s="323" t="s">
        <v>89</v>
      </c>
      <c r="O20" s="323" t="s">
        <v>90</v>
      </c>
      <c r="P20" s="323" t="s">
        <v>91</v>
      </c>
      <c r="Q20" s="323" t="s">
        <v>92</v>
      </c>
      <c r="R20" s="323" t="s">
        <v>93</v>
      </c>
      <c r="S20" s="323" t="s">
        <v>94</v>
      </c>
      <c r="T20" s="323" t="s">
        <v>95</v>
      </c>
      <c r="U20" s="323" t="s">
        <v>96</v>
      </c>
      <c r="V20" s="323" t="s">
        <v>97</v>
      </c>
      <c r="W20" s="323" t="s">
        <v>98</v>
      </c>
      <c r="X20" s="323" t="s">
        <v>99</v>
      </c>
      <c r="Y20" s="323" t="s">
        <v>100</v>
      </c>
      <c r="Z20" s="323" t="s">
        <v>101</v>
      </c>
      <c r="AA20" s="323" t="s">
        <v>102</v>
      </c>
      <c r="AB20" s="323" t="s">
        <v>103</v>
      </c>
      <c r="AC20" s="323" t="s">
        <v>104</v>
      </c>
      <c r="AD20" s="323" t="s">
        <v>105</v>
      </c>
      <c r="AE20" s="323" t="s">
        <v>106</v>
      </c>
      <c r="AF20" s="323" t="s">
        <v>107</v>
      </c>
      <c r="AG20" s="323" t="s">
        <v>108</v>
      </c>
      <c r="AH20" s="323" t="s">
        <v>109</v>
      </c>
      <c r="AI20" s="323" t="s">
        <v>110</v>
      </c>
      <c r="AJ20" s="323" t="s">
        <v>111</v>
      </c>
      <c r="AK20" s="323" t="s">
        <v>112</v>
      </c>
      <c r="AL20" s="323" t="s">
        <v>113</v>
      </c>
      <c r="AM20" s="323" t="s">
        <v>114</v>
      </c>
      <c r="AN20" s="323" t="s">
        <v>115</v>
      </c>
      <c r="AO20" s="323" t="s">
        <v>116</v>
      </c>
      <c r="AP20" s="323" t="s">
        <v>117</v>
      </c>
      <c r="AQ20" s="323" t="s">
        <v>118</v>
      </c>
      <c r="AR20" s="323" t="s">
        <v>119</v>
      </c>
      <c r="AS20" s="323" t="s">
        <v>120</v>
      </c>
      <c r="AT20" s="323" t="s">
        <v>121</v>
      </c>
      <c r="AU20" s="323" t="s">
        <v>122</v>
      </c>
      <c r="AV20" s="323" t="s">
        <v>123</v>
      </c>
      <c r="AW20" s="323" t="s">
        <v>124</v>
      </c>
      <c r="AX20" s="276" t="s">
        <v>125</v>
      </c>
      <c r="AY20" s="323" t="s">
        <v>126</v>
      </c>
      <c r="AZ20" s="323" t="s">
        <v>127</v>
      </c>
      <c r="BA20" s="323" t="s">
        <v>128</v>
      </c>
      <c r="BB20" s="323" t="s">
        <v>129</v>
      </c>
      <c r="BC20" s="323" t="s">
        <v>130</v>
      </c>
      <c r="BD20" s="323" t="s">
        <v>131</v>
      </c>
      <c r="BE20" s="323" t="s">
        <v>132</v>
      </c>
      <c r="BF20" s="323" t="s">
        <v>133</v>
      </c>
      <c r="BG20" s="323" t="s">
        <v>134</v>
      </c>
      <c r="BH20" s="323" t="s">
        <v>135</v>
      </c>
      <c r="BI20" s="323" t="s">
        <v>136</v>
      </c>
      <c r="BJ20" s="323" t="s">
        <v>137</v>
      </c>
      <c r="BK20" s="323" t="s">
        <v>138</v>
      </c>
      <c r="BL20" s="323" t="s">
        <v>139</v>
      </c>
      <c r="BM20" s="323" t="s">
        <v>140</v>
      </c>
      <c r="BN20" s="323" t="s">
        <v>141</v>
      </c>
      <c r="BO20" s="323" t="s">
        <v>142</v>
      </c>
      <c r="BP20" s="323" t="s">
        <v>143</v>
      </c>
      <c r="BQ20" s="323" t="s">
        <v>144</v>
      </c>
      <c r="BR20" s="323" t="s">
        <v>145</v>
      </c>
      <c r="BS20" s="323" t="s">
        <v>146</v>
      </c>
      <c r="BT20" s="323" t="s">
        <v>147</v>
      </c>
      <c r="BU20" s="323" t="s">
        <v>148</v>
      </c>
      <c r="BV20" s="323" t="s">
        <v>149</v>
      </c>
      <c r="BW20" s="323">
        <v>7</v>
      </c>
      <c r="BX20" s="323">
        <f>BW20+1</f>
        <v>8</v>
      </c>
      <c r="BY20" s="323">
        <f>BX20+1</f>
        <v>9</v>
      </c>
      <c r="BZ20" s="323">
        <f>BY20+1</f>
        <v>10</v>
      </c>
      <c r="CA20" s="323">
        <f>BZ20+1</f>
        <v>11</v>
      </c>
      <c r="CB20" s="5"/>
    </row>
    <row r="21" spans="1:80" s="3" customFormat="1" ht="29.25" customHeight="1" x14ac:dyDescent="0.25">
      <c r="A21" s="118" t="s">
        <v>982</v>
      </c>
      <c r="B21" s="123" t="s">
        <v>166</v>
      </c>
      <c r="C21" s="118" t="s">
        <v>981</v>
      </c>
      <c r="D21" s="119">
        <f t="shared" ref="D21:G21" si="0">D23+D27</f>
        <v>11.423999999999999</v>
      </c>
      <c r="E21" s="120">
        <v>0</v>
      </c>
      <c r="F21" s="119">
        <f t="shared" si="0"/>
        <v>11.423999999999999</v>
      </c>
      <c r="G21" s="120">
        <f t="shared" si="0"/>
        <v>0</v>
      </c>
      <c r="H21" s="120">
        <v>0</v>
      </c>
      <c r="I21" s="139">
        <f t="shared" ref="I21:K21" si="1">I23+I27</f>
        <v>13.395999999999999</v>
      </c>
      <c r="J21" s="81">
        <f t="shared" si="1"/>
        <v>0</v>
      </c>
      <c r="K21" s="86">
        <f t="shared" si="1"/>
        <v>3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19">
        <f t="shared" ref="T21" si="2">T23+T27</f>
        <v>1.5</v>
      </c>
      <c r="U21" s="120">
        <v>0</v>
      </c>
      <c r="V21" s="120">
        <v>0</v>
      </c>
      <c r="W21" s="120">
        <v>0</v>
      </c>
      <c r="X21" s="120">
        <v>0</v>
      </c>
      <c r="Y21" s="121">
        <f t="shared" ref="Y21" si="3">Y23+Y27</f>
        <v>1</v>
      </c>
      <c r="Z21" s="120">
        <v>0</v>
      </c>
      <c r="AA21" s="112">
        <f t="shared" ref="AA21:AF21" si="4">AA23+AA27</f>
        <v>5.3400000000000016</v>
      </c>
      <c r="AB21" s="121">
        <f t="shared" si="4"/>
        <v>0</v>
      </c>
      <c r="AC21" s="121">
        <f t="shared" si="4"/>
        <v>0</v>
      </c>
      <c r="AD21" s="119">
        <f t="shared" si="4"/>
        <v>7.3869999999999987</v>
      </c>
      <c r="AE21" s="121">
        <f t="shared" si="4"/>
        <v>0</v>
      </c>
      <c r="AF21" s="121">
        <f t="shared" si="4"/>
        <v>1</v>
      </c>
      <c r="AG21" s="120">
        <v>0</v>
      </c>
      <c r="AH21" s="112">
        <f t="shared" ref="AH21:AI21" si="5">AH23+AH27</f>
        <v>4.5839999999999996</v>
      </c>
      <c r="AI21" s="120">
        <f t="shared" si="5"/>
        <v>0</v>
      </c>
      <c r="AJ21" s="120">
        <v>0</v>
      </c>
      <c r="AK21" s="119">
        <f t="shared" ref="AK21" si="6">AK23+AK27</f>
        <v>6.0089999999999986</v>
      </c>
      <c r="AL21" s="120">
        <v>0</v>
      </c>
      <c r="AM21" s="121">
        <f t="shared" ref="AM21" si="7">AM23+AM27</f>
        <v>1</v>
      </c>
      <c r="AN21" s="120">
        <v>0</v>
      </c>
      <c r="AO21" s="119">
        <f t="shared" ref="AO21:AV21" si="8">AO23+AO27</f>
        <v>10.918000000000001</v>
      </c>
      <c r="AP21" s="120">
        <v>0</v>
      </c>
      <c r="AQ21" s="120">
        <v>0</v>
      </c>
      <c r="AR21" s="119">
        <f>AR23</f>
        <v>13.395999999999999</v>
      </c>
      <c r="AS21" s="120">
        <v>0</v>
      </c>
      <c r="AT21" s="121">
        <f t="shared" si="8"/>
        <v>2</v>
      </c>
      <c r="AU21" s="120">
        <v>0</v>
      </c>
      <c r="AV21" s="119">
        <f t="shared" si="8"/>
        <v>1.7269999999999999</v>
      </c>
      <c r="AW21" s="120">
        <v>0</v>
      </c>
      <c r="AX21" s="120">
        <v>0</v>
      </c>
      <c r="AY21" s="120">
        <v>0</v>
      </c>
      <c r="AZ21" s="120">
        <v>0</v>
      </c>
      <c r="BA21" s="121">
        <f t="shared" ref="BA21" si="9">BA23+BA27</f>
        <v>2</v>
      </c>
      <c r="BB21" s="120">
        <v>0</v>
      </c>
      <c r="BC21" s="119">
        <f t="shared" ref="BC21:BH21" si="10">BC23+BC27</f>
        <v>9.0689999999999991</v>
      </c>
      <c r="BD21" s="120">
        <v>0</v>
      </c>
      <c r="BE21" s="120">
        <v>0</v>
      </c>
      <c r="BF21" s="119">
        <f>BF23</f>
        <v>13.395999999999999</v>
      </c>
      <c r="BG21" s="120">
        <v>0</v>
      </c>
      <c r="BH21" s="121">
        <f t="shared" si="10"/>
        <v>0</v>
      </c>
      <c r="BI21" s="120">
        <v>0</v>
      </c>
      <c r="BJ21" s="119">
        <f>BJ23</f>
        <v>0.122</v>
      </c>
      <c r="BK21" s="120">
        <v>0</v>
      </c>
      <c r="BL21" s="120">
        <v>0</v>
      </c>
      <c r="BM21" s="119">
        <f>BM23</f>
        <v>0</v>
      </c>
      <c r="BN21" s="120">
        <v>0</v>
      </c>
      <c r="BO21" s="120">
        <v>0</v>
      </c>
      <c r="BP21" s="120">
        <v>0</v>
      </c>
      <c r="BQ21" s="119">
        <f t="shared" ref="BQ21" si="11">BQ23+BQ27</f>
        <v>0.19400000000000001</v>
      </c>
      <c r="BR21" s="120">
        <v>0</v>
      </c>
      <c r="BS21" s="120">
        <v>0</v>
      </c>
      <c r="BT21" s="119">
        <f t="shared" ref="BT21" si="12">BT23+BT27</f>
        <v>0</v>
      </c>
      <c r="BU21" s="120">
        <v>0</v>
      </c>
      <c r="BV21" s="121">
        <f t="shared" ref="BV21" si="13">BV23+BV27</f>
        <v>0</v>
      </c>
      <c r="BW21" s="120">
        <v>0</v>
      </c>
      <c r="BX21" s="120">
        <v>0</v>
      </c>
      <c r="BY21" s="119">
        <f t="shared" ref="BY21" si="14">AO21-F21</f>
        <v>-0.50599999999999845</v>
      </c>
      <c r="BZ21" s="277">
        <f>BY21/F21*100</f>
        <v>-4.4292717086834594</v>
      </c>
      <c r="CA21" s="107" t="s">
        <v>981</v>
      </c>
      <c r="CB21" s="5"/>
    </row>
    <row r="22" spans="1:80" s="15" customFormat="1" ht="16.5" customHeight="1" x14ac:dyDescent="0.25">
      <c r="A22" s="169" t="s">
        <v>911</v>
      </c>
      <c r="B22" s="124" t="s">
        <v>912</v>
      </c>
      <c r="C22" s="171" t="s">
        <v>913</v>
      </c>
      <c r="D22" s="80" t="s">
        <v>981</v>
      </c>
      <c r="E22" s="80" t="s">
        <v>981</v>
      </c>
      <c r="F22" s="80" t="s">
        <v>981</v>
      </c>
      <c r="G22" s="80" t="s">
        <v>981</v>
      </c>
      <c r="H22" s="80" t="s">
        <v>981</v>
      </c>
      <c r="I22" s="85" t="s">
        <v>981</v>
      </c>
      <c r="J22" s="81" t="s">
        <v>981</v>
      </c>
      <c r="K22" s="85" t="s">
        <v>981</v>
      </c>
      <c r="L22" s="80" t="s">
        <v>981</v>
      </c>
      <c r="M22" s="122" t="s">
        <v>981</v>
      </c>
      <c r="N22" s="122" t="s">
        <v>981</v>
      </c>
      <c r="O22" s="122" t="s">
        <v>981</v>
      </c>
      <c r="P22" s="122" t="s">
        <v>981</v>
      </c>
      <c r="Q22" s="122" t="s">
        <v>981</v>
      </c>
      <c r="R22" s="122" t="s">
        <v>981</v>
      </c>
      <c r="S22" s="80" t="s">
        <v>981</v>
      </c>
      <c r="T22" s="122" t="s">
        <v>981</v>
      </c>
      <c r="U22" s="122" t="s">
        <v>981</v>
      </c>
      <c r="V22" s="122" t="s">
        <v>981</v>
      </c>
      <c r="W22" s="122" t="s">
        <v>981</v>
      </c>
      <c r="X22" s="122" t="s">
        <v>981</v>
      </c>
      <c r="Y22" s="122" t="s">
        <v>981</v>
      </c>
      <c r="Z22" s="80" t="s">
        <v>981</v>
      </c>
      <c r="AA22" s="91" t="s">
        <v>981</v>
      </c>
      <c r="AB22" s="122" t="s">
        <v>981</v>
      </c>
      <c r="AC22" s="122" t="s">
        <v>981</v>
      </c>
      <c r="AD22" s="122" t="s">
        <v>981</v>
      </c>
      <c r="AE22" s="122" t="s">
        <v>981</v>
      </c>
      <c r="AF22" s="122" t="s">
        <v>981</v>
      </c>
      <c r="AG22" s="80" t="s">
        <v>981</v>
      </c>
      <c r="AH22" s="91" t="s">
        <v>981</v>
      </c>
      <c r="AI22" s="122" t="s">
        <v>981</v>
      </c>
      <c r="AJ22" s="122" t="s">
        <v>981</v>
      </c>
      <c r="AK22" s="122" t="s">
        <v>981</v>
      </c>
      <c r="AL22" s="122" t="s">
        <v>981</v>
      </c>
      <c r="AM22" s="239" t="s">
        <v>981</v>
      </c>
      <c r="AN22" s="80" t="s">
        <v>981</v>
      </c>
      <c r="AO22" s="122" t="s">
        <v>981</v>
      </c>
      <c r="AP22" s="122" t="s">
        <v>981</v>
      </c>
      <c r="AQ22" s="122" t="s">
        <v>981</v>
      </c>
      <c r="AR22" s="122" t="s">
        <v>981</v>
      </c>
      <c r="AS22" s="122" t="s">
        <v>981</v>
      </c>
      <c r="AT22" s="122" t="s">
        <v>981</v>
      </c>
      <c r="AU22" s="80" t="s">
        <v>981</v>
      </c>
      <c r="AV22" s="122" t="s">
        <v>981</v>
      </c>
      <c r="AW22" s="122" t="s">
        <v>981</v>
      </c>
      <c r="AX22" s="122" t="s">
        <v>981</v>
      </c>
      <c r="AY22" s="122" t="s">
        <v>981</v>
      </c>
      <c r="AZ22" s="122" t="s">
        <v>981</v>
      </c>
      <c r="BA22" s="239" t="s">
        <v>981</v>
      </c>
      <c r="BB22" s="80" t="s">
        <v>981</v>
      </c>
      <c r="BC22" s="122" t="s">
        <v>981</v>
      </c>
      <c r="BD22" s="122" t="s">
        <v>981</v>
      </c>
      <c r="BE22" s="122" t="s">
        <v>981</v>
      </c>
      <c r="BF22" s="122" t="s">
        <v>981</v>
      </c>
      <c r="BG22" s="122" t="s">
        <v>981</v>
      </c>
      <c r="BH22" s="122" t="s">
        <v>981</v>
      </c>
      <c r="BI22" s="80" t="s">
        <v>981</v>
      </c>
      <c r="BJ22" s="122" t="s">
        <v>981</v>
      </c>
      <c r="BK22" s="122" t="s">
        <v>981</v>
      </c>
      <c r="BL22" s="122" t="s">
        <v>981</v>
      </c>
      <c r="BM22" s="122" t="s">
        <v>981</v>
      </c>
      <c r="BN22" s="122" t="s">
        <v>981</v>
      </c>
      <c r="BO22" s="122" t="s">
        <v>981</v>
      </c>
      <c r="BP22" s="80" t="s">
        <v>981</v>
      </c>
      <c r="BQ22" s="122" t="s">
        <v>981</v>
      </c>
      <c r="BR22" s="122" t="s">
        <v>981</v>
      </c>
      <c r="BS22" s="122" t="s">
        <v>981</v>
      </c>
      <c r="BT22" s="122" t="s">
        <v>981</v>
      </c>
      <c r="BU22" s="122" t="s">
        <v>981</v>
      </c>
      <c r="BV22" s="122" t="s">
        <v>981</v>
      </c>
      <c r="BW22" s="122" t="s">
        <v>981</v>
      </c>
      <c r="BX22" s="122" t="s">
        <v>981</v>
      </c>
      <c r="BY22" s="122" t="s">
        <v>981</v>
      </c>
      <c r="BZ22" s="278" t="s">
        <v>981</v>
      </c>
      <c r="CA22" s="107" t="s">
        <v>981</v>
      </c>
    </row>
    <row r="23" spans="1:80" s="3" customFormat="1" ht="21.75" customHeight="1" x14ac:dyDescent="0.25">
      <c r="A23" s="91" t="s">
        <v>914</v>
      </c>
      <c r="B23" s="111" t="s">
        <v>915</v>
      </c>
      <c r="C23" s="91" t="s">
        <v>913</v>
      </c>
      <c r="D23" s="119">
        <f t="shared" ref="D23:G23" si="15">D49</f>
        <v>9.9239999999999995</v>
      </c>
      <c r="E23" s="120">
        <v>0</v>
      </c>
      <c r="F23" s="119">
        <f t="shared" si="15"/>
        <v>9.9239999999999995</v>
      </c>
      <c r="G23" s="120">
        <f t="shared" si="15"/>
        <v>0</v>
      </c>
      <c r="H23" s="120">
        <v>0</v>
      </c>
      <c r="I23" s="85">
        <f t="shared" ref="I23:K23" si="16">I49</f>
        <v>13.395999999999999</v>
      </c>
      <c r="J23" s="81">
        <f t="shared" si="16"/>
        <v>0</v>
      </c>
      <c r="K23" s="86">
        <f t="shared" si="16"/>
        <v>2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19">
        <f t="shared" ref="T23" si="17">T49</f>
        <v>0</v>
      </c>
      <c r="U23" s="120">
        <v>0</v>
      </c>
      <c r="V23" s="120">
        <v>0</v>
      </c>
      <c r="W23" s="120">
        <v>0</v>
      </c>
      <c r="X23" s="120">
        <v>0</v>
      </c>
      <c r="Y23" s="121">
        <f t="shared" ref="Y23" si="18">Y49</f>
        <v>0</v>
      </c>
      <c r="Z23" s="120">
        <v>0</v>
      </c>
      <c r="AA23" s="112">
        <f t="shared" ref="AA23:AF23" si="19">AA49</f>
        <v>5.3400000000000016</v>
      </c>
      <c r="AB23" s="120">
        <f t="shared" si="19"/>
        <v>0</v>
      </c>
      <c r="AC23" s="120">
        <f t="shared" si="19"/>
        <v>0</v>
      </c>
      <c r="AD23" s="119">
        <f t="shared" si="19"/>
        <v>7.3869999999999987</v>
      </c>
      <c r="AE23" s="120">
        <f t="shared" si="19"/>
        <v>0</v>
      </c>
      <c r="AF23" s="121">
        <f t="shared" si="19"/>
        <v>1</v>
      </c>
      <c r="AG23" s="120">
        <v>0</v>
      </c>
      <c r="AH23" s="112">
        <f t="shared" ref="AH23:AM23" si="20">AH49</f>
        <v>4.5839999999999996</v>
      </c>
      <c r="AI23" s="120">
        <f t="shared" si="20"/>
        <v>0</v>
      </c>
      <c r="AJ23" s="120">
        <f t="shared" si="20"/>
        <v>0</v>
      </c>
      <c r="AK23" s="119">
        <f t="shared" si="20"/>
        <v>6.0089999999999986</v>
      </c>
      <c r="AL23" s="120">
        <f t="shared" si="20"/>
        <v>0</v>
      </c>
      <c r="AM23" s="121">
        <f t="shared" si="20"/>
        <v>1</v>
      </c>
      <c r="AN23" s="120">
        <v>0</v>
      </c>
      <c r="AO23" s="119">
        <f t="shared" ref="AO23" si="21">AO49</f>
        <v>9.3230000000000004</v>
      </c>
      <c r="AP23" s="120">
        <v>0</v>
      </c>
      <c r="AQ23" s="120">
        <v>0</v>
      </c>
      <c r="AR23" s="119">
        <f>AR49</f>
        <v>13.395999999999999</v>
      </c>
      <c r="AS23" s="120">
        <v>0</v>
      </c>
      <c r="AT23" s="121">
        <f>AT49</f>
        <v>1</v>
      </c>
      <c r="AU23" s="120">
        <v>0</v>
      </c>
      <c r="AV23" s="119">
        <f t="shared" ref="AV23" si="22">AV49</f>
        <v>0.13200000000000001</v>
      </c>
      <c r="AW23" s="120">
        <v>0</v>
      </c>
      <c r="AX23" s="120">
        <v>0</v>
      </c>
      <c r="AY23" s="120">
        <v>0</v>
      </c>
      <c r="AZ23" s="120">
        <v>0</v>
      </c>
      <c r="BA23" s="121">
        <f t="shared" ref="BA23" si="23">BA49</f>
        <v>1</v>
      </c>
      <c r="BB23" s="120">
        <v>0</v>
      </c>
      <c r="BC23" s="119">
        <f t="shared" ref="BC23" si="24">BC49</f>
        <v>9.0689999999999991</v>
      </c>
      <c r="BD23" s="120">
        <v>0</v>
      </c>
      <c r="BE23" s="120">
        <v>0</v>
      </c>
      <c r="BF23" s="119">
        <f t="shared" ref="BF23" si="25">BF49</f>
        <v>13.395999999999999</v>
      </c>
      <c r="BG23" s="120">
        <v>0</v>
      </c>
      <c r="BH23" s="120">
        <v>0</v>
      </c>
      <c r="BI23" s="120">
        <v>0</v>
      </c>
      <c r="BJ23" s="119">
        <f t="shared" ref="BJ23" si="26">BJ49</f>
        <v>0.122</v>
      </c>
      <c r="BK23" s="120">
        <v>0</v>
      </c>
      <c r="BL23" s="120">
        <v>0</v>
      </c>
      <c r="BM23" s="119">
        <f>BM49</f>
        <v>0</v>
      </c>
      <c r="BN23" s="120">
        <v>0</v>
      </c>
      <c r="BO23" s="120">
        <v>0</v>
      </c>
      <c r="BP23" s="120">
        <v>0</v>
      </c>
      <c r="BQ23" s="119">
        <f>BQ49</f>
        <v>0</v>
      </c>
      <c r="BR23" s="120">
        <v>0</v>
      </c>
      <c r="BS23" s="120">
        <v>0</v>
      </c>
      <c r="BT23" s="119">
        <f>BT49</f>
        <v>0</v>
      </c>
      <c r="BU23" s="120">
        <v>0</v>
      </c>
      <c r="BV23" s="121">
        <f>BV49</f>
        <v>0</v>
      </c>
      <c r="BW23" s="120">
        <v>0</v>
      </c>
      <c r="BX23" s="120">
        <v>0</v>
      </c>
      <c r="BY23" s="119">
        <f t="shared" ref="BY23" si="27">AO23-F23</f>
        <v>-0.60099999999999909</v>
      </c>
      <c r="BZ23" s="277">
        <f>BY23/F23*100</f>
        <v>-6.0560257960499708</v>
      </c>
      <c r="CA23" s="107" t="s">
        <v>981</v>
      </c>
    </row>
    <row r="24" spans="1:80" s="3" customFormat="1" ht="31.5" customHeight="1" x14ac:dyDescent="0.25">
      <c r="A24" s="91" t="s">
        <v>916</v>
      </c>
      <c r="B24" s="111" t="s">
        <v>917</v>
      </c>
      <c r="C24" s="91" t="s">
        <v>913</v>
      </c>
      <c r="D24" s="91" t="s">
        <v>981</v>
      </c>
      <c r="E24" s="91" t="s">
        <v>981</v>
      </c>
      <c r="F24" s="91" t="s">
        <v>981</v>
      </c>
      <c r="G24" s="91" t="s">
        <v>981</v>
      </c>
      <c r="H24" s="91" t="s">
        <v>981</v>
      </c>
      <c r="I24" s="85" t="s">
        <v>981</v>
      </c>
      <c r="J24" s="81" t="s">
        <v>981</v>
      </c>
      <c r="K24" s="85" t="s">
        <v>981</v>
      </c>
      <c r="L24" s="91" t="s">
        <v>981</v>
      </c>
      <c r="M24" s="91" t="s">
        <v>981</v>
      </c>
      <c r="N24" s="91" t="s">
        <v>981</v>
      </c>
      <c r="O24" s="91" t="s">
        <v>981</v>
      </c>
      <c r="P24" s="91" t="s">
        <v>981</v>
      </c>
      <c r="Q24" s="91" t="s">
        <v>981</v>
      </c>
      <c r="R24" s="91" t="s">
        <v>981</v>
      </c>
      <c r="S24" s="91" t="s">
        <v>981</v>
      </c>
      <c r="T24" s="103" t="s">
        <v>981</v>
      </c>
      <c r="U24" s="91" t="s">
        <v>981</v>
      </c>
      <c r="V24" s="91" t="s">
        <v>981</v>
      </c>
      <c r="W24" s="91" t="s">
        <v>981</v>
      </c>
      <c r="X24" s="91" t="s">
        <v>981</v>
      </c>
      <c r="Y24" s="91" t="s">
        <v>981</v>
      </c>
      <c r="Z24" s="91" t="s">
        <v>981</v>
      </c>
      <c r="AA24" s="91" t="s">
        <v>981</v>
      </c>
      <c r="AB24" s="91" t="s">
        <v>981</v>
      </c>
      <c r="AC24" s="91" t="s">
        <v>981</v>
      </c>
      <c r="AD24" s="91" t="s">
        <v>981</v>
      </c>
      <c r="AE24" s="91" t="s">
        <v>981</v>
      </c>
      <c r="AF24" s="91" t="s">
        <v>981</v>
      </c>
      <c r="AG24" s="91" t="s">
        <v>981</v>
      </c>
      <c r="AH24" s="91" t="s">
        <v>981</v>
      </c>
      <c r="AI24" s="91" t="s">
        <v>981</v>
      </c>
      <c r="AJ24" s="91" t="s">
        <v>981</v>
      </c>
      <c r="AK24" s="91" t="s">
        <v>981</v>
      </c>
      <c r="AL24" s="91" t="s">
        <v>981</v>
      </c>
      <c r="AM24" s="91" t="s">
        <v>981</v>
      </c>
      <c r="AN24" s="91" t="s">
        <v>981</v>
      </c>
      <c r="AO24" s="91" t="s">
        <v>981</v>
      </c>
      <c r="AP24" s="91" t="s">
        <v>981</v>
      </c>
      <c r="AQ24" s="91" t="s">
        <v>981</v>
      </c>
      <c r="AR24" s="91" t="s">
        <v>981</v>
      </c>
      <c r="AS24" s="91" t="s">
        <v>981</v>
      </c>
      <c r="AT24" s="91" t="s">
        <v>981</v>
      </c>
      <c r="AU24" s="91" t="s">
        <v>981</v>
      </c>
      <c r="AV24" s="103" t="s">
        <v>981</v>
      </c>
      <c r="AW24" s="91" t="s">
        <v>981</v>
      </c>
      <c r="AX24" s="91" t="s">
        <v>981</v>
      </c>
      <c r="AY24" s="91" t="s">
        <v>981</v>
      </c>
      <c r="AZ24" s="91" t="s">
        <v>981</v>
      </c>
      <c r="BA24" s="92" t="s">
        <v>981</v>
      </c>
      <c r="BB24" s="91" t="s">
        <v>981</v>
      </c>
      <c r="BC24" s="91" t="s">
        <v>981</v>
      </c>
      <c r="BD24" s="91" t="s">
        <v>981</v>
      </c>
      <c r="BE24" s="91" t="s">
        <v>981</v>
      </c>
      <c r="BF24" s="91" t="s">
        <v>981</v>
      </c>
      <c r="BG24" s="91" t="s">
        <v>981</v>
      </c>
      <c r="BH24" s="91" t="s">
        <v>981</v>
      </c>
      <c r="BI24" s="91" t="s">
        <v>981</v>
      </c>
      <c r="BJ24" s="91" t="s">
        <v>981</v>
      </c>
      <c r="BK24" s="91" t="s">
        <v>981</v>
      </c>
      <c r="BL24" s="91" t="s">
        <v>981</v>
      </c>
      <c r="BM24" s="91" t="s">
        <v>981</v>
      </c>
      <c r="BN24" s="91" t="s">
        <v>981</v>
      </c>
      <c r="BO24" s="91" t="s">
        <v>981</v>
      </c>
      <c r="BP24" s="91" t="s">
        <v>981</v>
      </c>
      <c r="BQ24" s="91" t="s">
        <v>981</v>
      </c>
      <c r="BR24" s="91" t="s">
        <v>981</v>
      </c>
      <c r="BS24" s="91" t="s">
        <v>981</v>
      </c>
      <c r="BT24" s="91" t="s">
        <v>981</v>
      </c>
      <c r="BU24" s="91" t="s">
        <v>981</v>
      </c>
      <c r="BV24" s="91" t="s">
        <v>981</v>
      </c>
      <c r="BW24" s="91" t="s">
        <v>981</v>
      </c>
      <c r="BX24" s="91" t="s">
        <v>981</v>
      </c>
      <c r="BY24" s="91" t="s">
        <v>981</v>
      </c>
      <c r="BZ24" s="157" t="s">
        <v>981</v>
      </c>
      <c r="CA24" s="107" t="s">
        <v>981</v>
      </c>
    </row>
    <row r="25" spans="1:80" s="3" customFormat="1" ht="19.5" customHeight="1" x14ac:dyDescent="0.25">
      <c r="A25" s="91" t="s">
        <v>918</v>
      </c>
      <c r="B25" s="111" t="s">
        <v>919</v>
      </c>
      <c r="C25" s="91" t="s">
        <v>913</v>
      </c>
      <c r="D25" s="91" t="s">
        <v>981</v>
      </c>
      <c r="E25" s="91" t="s">
        <v>981</v>
      </c>
      <c r="F25" s="91" t="s">
        <v>981</v>
      </c>
      <c r="G25" s="91" t="s">
        <v>981</v>
      </c>
      <c r="H25" s="91" t="s">
        <v>981</v>
      </c>
      <c r="I25" s="85" t="s">
        <v>981</v>
      </c>
      <c r="J25" s="81" t="s">
        <v>981</v>
      </c>
      <c r="K25" s="85" t="s">
        <v>981</v>
      </c>
      <c r="L25" s="91" t="s">
        <v>981</v>
      </c>
      <c r="M25" s="91" t="s">
        <v>981</v>
      </c>
      <c r="N25" s="91" t="s">
        <v>981</v>
      </c>
      <c r="O25" s="91" t="s">
        <v>981</v>
      </c>
      <c r="P25" s="91" t="s">
        <v>981</v>
      </c>
      <c r="Q25" s="91" t="s">
        <v>981</v>
      </c>
      <c r="R25" s="91" t="s">
        <v>981</v>
      </c>
      <c r="S25" s="91" t="s">
        <v>981</v>
      </c>
      <c r="T25" s="103" t="s">
        <v>981</v>
      </c>
      <c r="U25" s="91" t="s">
        <v>981</v>
      </c>
      <c r="V25" s="91" t="s">
        <v>981</v>
      </c>
      <c r="W25" s="91" t="s">
        <v>981</v>
      </c>
      <c r="X25" s="91" t="s">
        <v>981</v>
      </c>
      <c r="Y25" s="91" t="s">
        <v>981</v>
      </c>
      <c r="Z25" s="91" t="s">
        <v>981</v>
      </c>
      <c r="AA25" s="91" t="s">
        <v>981</v>
      </c>
      <c r="AB25" s="91" t="s">
        <v>981</v>
      </c>
      <c r="AC25" s="91" t="s">
        <v>981</v>
      </c>
      <c r="AD25" s="91" t="s">
        <v>981</v>
      </c>
      <c r="AE25" s="91" t="s">
        <v>981</v>
      </c>
      <c r="AF25" s="91" t="s">
        <v>981</v>
      </c>
      <c r="AG25" s="91" t="s">
        <v>981</v>
      </c>
      <c r="AH25" s="91" t="s">
        <v>981</v>
      </c>
      <c r="AI25" s="91" t="s">
        <v>981</v>
      </c>
      <c r="AJ25" s="91" t="s">
        <v>981</v>
      </c>
      <c r="AK25" s="91" t="s">
        <v>981</v>
      </c>
      <c r="AL25" s="91" t="s">
        <v>981</v>
      </c>
      <c r="AM25" s="91" t="s">
        <v>981</v>
      </c>
      <c r="AN25" s="91" t="s">
        <v>981</v>
      </c>
      <c r="AO25" s="91" t="s">
        <v>981</v>
      </c>
      <c r="AP25" s="91" t="s">
        <v>981</v>
      </c>
      <c r="AQ25" s="91" t="s">
        <v>981</v>
      </c>
      <c r="AR25" s="91" t="s">
        <v>981</v>
      </c>
      <c r="AS25" s="91" t="s">
        <v>981</v>
      </c>
      <c r="AT25" s="91" t="s">
        <v>981</v>
      </c>
      <c r="AU25" s="91" t="s">
        <v>981</v>
      </c>
      <c r="AV25" s="103" t="s">
        <v>981</v>
      </c>
      <c r="AW25" s="91" t="s">
        <v>981</v>
      </c>
      <c r="AX25" s="91" t="s">
        <v>981</v>
      </c>
      <c r="AY25" s="91" t="s">
        <v>981</v>
      </c>
      <c r="AZ25" s="91" t="s">
        <v>981</v>
      </c>
      <c r="BA25" s="92" t="s">
        <v>981</v>
      </c>
      <c r="BB25" s="91" t="s">
        <v>981</v>
      </c>
      <c r="BC25" s="91" t="s">
        <v>981</v>
      </c>
      <c r="BD25" s="91" t="s">
        <v>981</v>
      </c>
      <c r="BE25" s="91" t="s">
        <v>981</v>
      </c>
      <c r="BF25" s="91" t="s">
        <v>981</v>
      </c>
      <c r="BG25" s="91" t="s">
        <v>981</v>
      </c>
      <c r="BH25" s="91" t="s">
        <v>981</v>
      </c>
      <c r="BI25" s="91" t="s">
        <v>981</v>
      </c>
      <c r="BJ25" s="91" t="s">
        <v>981</v>
      </c>
      <c r="BK25" s="91" t="s">
        <v>981</v>
      </c>
      <c r="BL25" s="91" t="s">
        <v>981</v>
      </c>
      <c r="BM25" s="91" t="s">
        <v>981</v>
      </c>
      <c r="BN25" s="91" t="s">
        <v>981</v>
      </c>
      <c r="BO25" s="91" t="s">
        <v>981</v>
      </c>
      <c r="BP25" s="91" t="s">
        <v>981</v>
      </c>
      <c r="BQ25" s="91" t="s">
        <v>981</v>
      </c>
      <c r="BR25" s="91" t="s">
        <v>981</v>
      </c>
      <c r="BS25" s="91" t="s">
        <v>981</v>
      </c>
      <c r="BT25" s="91" t="s">
        <v>981</v>
      </c>
      <c r="BU25" s="91" t="s">
        <v>981</v>
      </c>
      <c r="BV25" s="91" t="s">
        <v>981</v>
      </c>
      <c r="BW25" s="91" t="s">
        <v>981</v>
      </c>
      <c r="BX25" s="91" t="s">
        <v>981</v>
      </c>
      <c r="BY25" s="91" t="s">
        <v>981</v>
      </c>
      <c r="BZ25" s="157" t="s">
        <v>981</v>
      </c>
      <c r="CA25" s="107" t="s">
        <v>981</v>
      </c>
    </row>
    <row r="26" spans="1:80" s="3" customFormat="1" ht="33" customHeight="1" x14ac:dyDescent="0.25">
      <c r="A26" s="91" t="s">
        <v>920</v>
      </c>
      <c r="B26" s="111" t="s">
        <v>921</v>
      </c>
      <c r="C26" s="91" t="s">
        <v>913</v>
      </c>
      <c r="D26" s="91" t="s">
        <v>981</v>
      </c>
      <c r="E26" s="91" t="s">
        <v>981</v>
      </c>
      <c r="F26" s="91" t="s">
        <v>981</v>
      </c>
      <c r="G26" s="91" t="s">
        <v>981</v>
      </c>
      <c r="H26" s="91" t="s">
        <v>981</v>
      </c>
      <c r="I26" s="85" t="s">
        <v>981</v>
      </c>
      <c r="J26" s="81" t="s">
        <v>981</v>
      </c>
      <c r="K26" s="85" t="s">
        <v>981</v>
      </c>
      <c r="L26" s="91" t="s">
        <v>981</v>
      </c>
      <c r="M26" s="91" t="s">
        <v>981</v>
      </c>
      <c r="N26" s="91" t="s">
        <v>981</v>
      </c>
      <c r="O26" s="91" t="s">
        <v>981</v>
      </c>
      <c r="P26" s="91" t="s">
        <v>981</v>
      </c>
      <c r="Q26" s="91" t="s">
        <v>981</v>
      </c>
      <c r="R26" s="91" t="s">
        <v>981</v>
      </c>
      <c r="S26" s="91" t="s">
        <v>981</v>
      </c>
      <c r="T26" s="103" t="s">
        <v>981</v>
      </c>
      <c r="U26" s="91" t="s">
        <v>981</v>
      </c>
      <c r="V26" s="91" t="s">
        <v>981</v>
      </c>
      <c r="W26" s="91" t="s">
        <v>981</v>
      </c>
      <c r="X26" s="91" t="s">
        <v>981</v>
      </c>
      <c r="Y26" s="91" t="s">
        <v>981</v>
      </c>
      <c r="Z26" s="91" t="s">
        <v>981</v>
      </c>
      <c r="AA26" s="91" t="s">
        <v>981</v>
      </c>
      <c r="AB26" s="91" t="s">
        <v>981</v>
      </c>
      <c r="AC26" s="91" t="s">
        <v>981</v>
      </c>
      <c r="AD26" s="91" t="s">
        <v>981</v>
      </c>
      <c r="AE26" s="91" t="s">
        <v>981</v>
      </c>
      <c r="AF26" s="91" t="s">
        <v>981</v>
      </c>
      <c r="AG26" s="91" t="s">
        <v>981</v>
      </c>
      <c r="AH26" s="91" t="s">
        <v>981</v>
      </c>
      <c r="AI26" s="91" t="s">
        <v>981</v>
      </c>
      <c r="AJ26" s="91" t="s">
        <v>981</v>
      </c>
      <c r="AK26" s="91" t="s">
        <v>981</v>
      </c>
      <c r="AL26" s="91" t="s">
        <v>981</v>
      </c>
      <c r="AM26" s="91" t="s">
        <v>981</v>
      </c>
      <c r="AN26" s="91" t="s">
        <v>981</v>
      </c>
      <c r="AO26" s="91" t="s">
        <v>981</v>
      </c>
      <c r="AP26" s="91" t="s">
        <v>981</v>
      </c>
      <c r="AQ26" s="91" t="s">
        <v>981</v>
      </c>
      <c r="AR26" s="91" t="s">
        <v>981</v>
      </c>
      <c r="AS26" s="91" t="s">
        <v>981</v>
      </c>
      <c r="AT26" s="91" t="s">
        <v>981</v>
      </c>
      <c r="AU26" s="91" t="s">
        <v>981</v>
      </c>
      <c r="AV26" s="103" t="s">
        <v>981</v>
      </c>
      <c r="AW26" s="91" t="s">
        <v>981</v>
      </c>
      <c r="AX26" s="91" t="s">
        <v>981</v>
      </c>
      <c r="AY26" s="91" t="s">
        <v>981</v>
      </c>
      <c r="AZ26" s="91" t="s">
        <v>981</v>
      </c>
      <c r="BA26" s="92" t="s">
        <v>981</v>
      </c>
      <c r="BB26" s="91" t="s">
        <v>981</v>
      </c>
      <c r="BC26" s="91" t="s">
        <v>981</v>
      </c>
      <c r="BD26" s="91" t="s">
        <v>981</v>
      </c>
      <c r="BE26" s="91" t="s">
        <v>981</v>
      </c>
      <c r="BF26" s="91" t="s">
        <v>981</v>
      </c>
      <c r="BG26" s="91" t="s">
        <v>981</v>
      </c>
      <c r="BH26" s="91" t="s">
        <v>981</v>
      </c>
      <c r="BI26" s="91" t="s">
        <v>981</v>
      </c>
      <c r="BJ26" s="91" t="s">
        <v>981</v>
      </c>
      <c r="BK26" s="91" t="s">
        <v>981</v>
      </c>
      <c r="BL26" s="91" t="s">
        <v>981</v>
      </c>
      <c r="BM26" s="91" t="s">
        <v>981</v>
      </c>
      <c r="BN26" s="91" t="s">
        <v>981</v>
      </c>
      <c r="BO26" s="91" t="s">
        <v>981</v>
      </c>
      <c r="BP26" s="91" t="s">
        <v>981</v>
      </c>
      <c r="BQ26" s="91" t="s">
        <v>981</v>
      </c>
      <c r="BR26" s="91" t="s">
        <v>981</v>
      </c>
      <c r="BS26" s="91" t="s">
        <v>981</v>
      </c>
      <c r="BT26" s="91" t="s">
        <v>981</v>
      </c>
      <c r="BU26" s="91" t="s">
        <v>981</v>
      </c>
      <c r="BV26" s="91" t="s">
        <v>981</v>
      </c>
      <c r="BW26" s="91" t="s">
        <v>981</v>
      </c>
      <c r="BX26" s="91" t="s">
        <v>981</v>
      </c>
      <c r="BY26" s="91" t="s">
        <v>981</v>
      </c>
      <c r="BZ26" s="157" t="s">
        <v>981</v>
      </c>
      <c r="CA26" s="107" t="s">
        <v>981</v>
      </c>
    </row>
    <row r="27" spans="1:80" s="3" customFormat="1" ht="23.25" customHeight="1" x14ac:dyDescent="0.25">
      <c r="A27" s="91" t="s">
        <v>922</v>
      </c>
      <c r="B27" s="111" t="s">
        <v>923</v>
      </c>
      <c r="C27" s="91" t="s">
        <v>913</v>
      </c>
      <c r="D27" s="103">
        <f t="shared" ref="D27:F27" si="28">D108</f>
        <v>1.5</v>
      </c>
      <c r="E27" s="104">
        <v>0</v>
      </c>
      <c r="F27" s="103">
        <f t="shared" si="28"/>
        <v>1.5</v>
      </c>
      <c r="G27" s="104">
        <v>0</v>
      </c>
      <c r="H27" s="104">
        <v>0</v>
      </c>
      <c r="I27" s="104">
        <v>0</v>
      </c>
      <c r="J27" s="104">
        <v>0</v>
      </c>
      <c r="K27" s="86">
        <f t="shared" ref="K27" si="29">K108</f>
        <v>1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f t="shared" ref="T27" si="30">T108</f>
        <v>1.5</v>
      </c>
      <c r="U27" s="104">
        <v>0</v>
      </c>
      <c r="V27" s="104">
        <v>0</v>
      </c>
      <c r="W27" s="104">
        <v>0</v>
      </c>
      <c r="X27" s="104">
        <v>0</v>
      </c>
      <c r="Y27" s="91">
        <f t="shared" ref="Y27" si="31">Y108</f>
        <v>1</v>
      </c>
      <c r="Z27" s="104">
        <v>0</v>
      </c>
      <c r="AA27" s="91">
        <f t="shared" ref="AA27:AF27" si="32">AA108</f>
        <v>0</v>
      </c>
      <c r="AB27" s="104">
        <f t="shared" si="32"/>
        <v>0</v>
      </c>
      <c r="AC27" s="104">
        <f t="shared" si="32"/>
        <v>0</v>
      </c>
      <c r="AD27" s="104">
        <f t="shared" si="32"/>
        <v>0</v>
      </c>
      <c r="AE27" s="104">
        <f t="shared" si="32"/>
        <v>0</v>
      </c>
      <c r="AF27" s="91">
        <f t="shared" si="32"/>
        <v>0</v>
      </c>
      <c r="AG27" s="104">
        <f t="shared" ref="AG27:AH27" si="33">AG108</f>
        <v>0</v>
      </c>
      <c r="AH27" s="104">
        <f t="shared" si="33"/>
        <v>0</v>
      </c>
      <c r="AI27" s="104">
        <v>0</v>
      </c>
      <c r="AJ27" s="104">
        <v>0</v>
      </c>
      <c r="AK27" s="104">
        <v>0</v>
      </c>
      <c r="AL27" s="104">
        <v>0</v>
      </c>
      <c r="AM27" s="92">
        <f t="shared" ref="AM27" si="34">AM108</f>
        <v>0</v>
      </c>
      <c r="AN27" s="104">
        <v>0</v>
      </c>
      <c r="AO27" s="91">
        <f t="shared" ref="AO27:AV27" si="35">AO108</f>
        <v>1.595</v>
      </c>
      <c r="AP27" s="104">
        <f t="shared" si="35"/>
        <v>0</v>
      </c>
      <c r="AQ27" s="104">
        <f t="shared" si="35"/>
        <v>0</v>
      </c>
      <c r="AR27" s="104">
        <f t="shared" si="35"/>
        <v>0</v>
      </c>
      <c r="AS27" s="104">
        <f t="shared" si="35"/>
        <v>0</v>
      </c>
      <c r="AT27" s="91">
        <f t="shared" si="35"/>
        <v>1</v>
      </c>
      <c r="AU27" s="104">
        <v>0</v>
      </c>
      <c r="AV27" s="103">
        <f t="shared" si="35"/>
        <v>1.595</v>
      </c>
      <c r="AW27" s="104">
        <v>0</v>
      </c>
      <c r="AX27" s="104">
        <v>0</v>
      </c>
      <c r="AY27" s="104">
        <v>0</v>
      </c>
      <c r="AZ27" s="104">
        <v>0</v>
      </c>
      <c r="BA27" s="92">
        <f t="shared" ref="BA27" si="36">BA108</f>
        <v>1</v>
      </c>
      <c r="BB27" s="104">
        <v>0</v>
      </c>
      <c r="BC27" s="91">
        <f t="shared" ref="BC27:BH27" si="37">BC108</f>
        <v>0</v>
      </c>
      <c r="BD27" s="91">
        <f t="shared" si="37"/>
        <v>0</v>
      </c>
      <c r="BE27" s="91">
        <f t="shared" si="37"/>
        <v>0</v>
      </c>
      <c r="BF27" s="91">
        <f t="shared" si="37"/>
        <v>0</v>
      </c>
      <c r="BG27" s="91">
        <f t="shared" si="37"/>
        <v>0</v>
      </c>
      <c r="BH27" s="91">
        <f t="shared" si="37"/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3">
        <v>0.19400000000000001</v>
      </c>
      <c r="BR27" s="104">
        <v>0</v>
      </c>
      <c r="BS27" s="104">
        <v>0</v>
      </c>
      <c r="BT27" s="104">
        <v>0</v>
      </c>
      <c r="BU27" s="104">
        <v>0</v>
      </c>
      <c r="BV27" s="92">
        <f>BV108</f>
        <v>0</v>
      </c>
      <c r="BW27" s="120">
        <v>0</v>
      </c>
      <c r="BX27" s="120">
        <v>0</v>
      </c>
      <c r="BY27" s="91">
        <f t="shared" ref="BY27" si="38">AO27-F27</f>
        <v>9.4999999999999973E-2</v>
      </c>
      <c r="BZ27" s="157">
        <f>BY27/F27*100</f>
        <v>6.3333333333333313</v>
      </c>
      <c r="CA27" s="107" t="s">
        <v>981</v>
      </c>
    </row>
    <row r="28" spans="1:80" s="3" customFormat="1" ht="23.25" customHeight="1" x14ac:dyDescent="0.25">
      <c r="A28" s="91" t="s">
        <v>924</v>
      </c>
      <c r="B28" s="111" t="s">
        <v>925</v>
      </c>
      <c r="C28" s="91"/>
      <c r="D28" s="91"/>
      <c r="E28" s="91"/>
      <c r="F28" s="91"/>
      <c r="G28" s="91"/>
      <c r="H28" s="91"/>
      <c r="I28" s="85"/>
      <c r="J28" s="81"/>
      <c r="K28" s="85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107"/>
    </row>
    <row r="29" spans="1:80" s="3" customFormat="1" ht="24" customHeight="1" x14ac:dyDescent="0.25">
      <c r="A29" s="91" t="s">
        <v>172</v>
      </c>
      <c r="B29" s="111" t="s">
        <v>926</v>
      </c>
      <c r="C29" s="91" t="s">
        <v>913</v>
      </c>
      <c r="D29" s="91" t="s">
        <v>981</v>
      </c>
      <c r="E29" s="91" t="s">
        <v>981</v>
      </c>
      <c r="F29" s="91" t="s">
        <v>981</v>
      </c>
      <c r="G29" s="91" t="s">
        <v>981</v>
      </c>
      <c r="H29" s="91" t="s">
        <v>981</v>
      </c>
      <c r="I29" s="85" t="s">
        <v>981</v>
      </c>
      <c r="J29" s="81" t="s">
        <v>981</v>
      </c>
      <c r="K29" s="85" t="s">
        <v>981</v>
      </c>
      <c r="L29" s="91" t="s">
        <v>981</v>
      </c>
      <c r="M29" s="91" t="s">
        <v>981</v>
      </c>
      <c r="N29" s="91" t="s">
        <v>981</v>
      </c>
      <c r="O29" s="91" t="s">
        <v>981</v>
      </c>
      <c r="P29" s="91" t="s">
        <v>981</v>
      </c>
      <c r="Q29" s="91" t="s">
        <v>981</v>
      </c>
      <c r="R29" s="91" t="s">
        <v>981</v>
      </c>
      <c r="S29" s="91" t="s">
        <v>981</v>
      </c>
      <c r="T29" s="91" t="s">
        <v>981</v>
      </c>
      <c r="U29" s="91" t="s">
        <v>981</v>
      </c>
      <c r="V29" s="91" t="s">
        <v>981</v>
      </c>
      <c r="W29" s="91" t="s">
        <v>981</v>
      </c>
      <c r="X29" s="91" t="s">
        <v>981</v>
      </c>
      <c r="Y29" s="91" t="s">
        <v>981</v>
      </c>
      <c r="Z29" s="91" t="s">
        <v>981</v>
      </c>
      <c r="AA29" s="91" t="s">
        <v>981</v>
      </c>
      <c r="AB29" s="91" t="s">
        <v>981</v>
      </c>
      <c r="AC29" s="91" t="s">
        <v>981</v>
      </c>
      <c r="AD29" s="91" t="s">
        <v>981</v>
      </c>
      <c r="AE29" s="91" t="s">
        <v>981</v>
      </c>
      <c r="AF29" s="91" t="s">
        <v>981</v>
      </c>
      <c r="AG29" s="91" t="s">
        <v>981</v>
      </c>
      <c r="AH29" s="91" t="s">
        <v>981</v>
      </c>
      <c r="AI29" s="91" t="s">
        <v>981</v>
      </c>
      <c r="AJ29" s="91" t="s">
        <v>981</v>
      </c>
      <c r="AK29" s="91" t="s">
        <v>981</v>
      </c>
      <c r="AL29" s="91" t="s">
        <v>981</v>
      </c>
      <c r="AM29" s="91" t="s">
        <v>981</v>
      </c>
      <c r="AN29" s="91" t="s">
        <v>981</v>
      </c>
      <c r="AO29" s="91" t="s">
        <v>981</v>
      </c>
      <c r="AP29" s="91" t="s">
        <v>981</v>
      </c>
      <c r="AQ29" s="91" t="s">
        <v>981</v>
      </c>
      <c r="AR29" s="91" t="s">
        <v>981</v>
      </c>
      <c r="AS29" s="91" t="s">
        <v>981</v>
      </c>
      <c r="AT29" s="91" t="s">
        <v>981</v>
      </c>
      <c r="AU29" s="91" t="s">
        <v>981</v>
      </c>
      <c r="AV29" s="91" t="s">
        <v>981</v>
      </c>
      <c r="AW29" s="91" t="s">
        <v>981</v>
      </c>
      <c r="AX29" s="91" t="s">
        <v>981</v>
      </c>
      <c r="AY29" s="91" t="s">
        <v>981</v>
      </c>
      <c r="AZ29" s="91" t="s">
        <v>981</v>
      </c>
      <c r="BA29" s="91" t="s">
        <v>981</v>
      </c>
      <c r="BB29" s="91" t="s">
        <v>981</v>
      </c>
      <c r="BC29" s="91" t="s">
        <v>981</v>
      </c>
      <c r="BD29" s="91" t="s">
        <v>981</v>
      </c>
      <c r="BE29" s="91" t="s">
        <v>981</v>
      </c>
      <c r="BF29" s="91" t="s">
        <v>981</v>
      </c>
      <c r="BG29" s="91" t="s">
        <v>981</v>
      </c>
      <c r="BH29" s="91" t="s">
        <v>981</v>
      </c>
      <c r="BI29" s="91" t="s">
        <v>981</v>
      </c>
      <c r="BJ29" s="91" t="s">
        <v>981</v>
      </c>
      <c r="BK29" s="91" t="s">
        <v>981</v>
      </c>
      <c r="BL29" s="91" t="s">
        <v>981</v>
      </c>
      <c r="BM29" s="91" t="s">
        <v>981</v>
      </c>
      <c r="BN29" s="91" t="s">
        <v>981</v>
      </c>
      <c r="BO29" s="91" t="s">
        <v>981</v>
      </c>
      <c r="BP29" s="91" t="s">
        <v>981</v>
      </c>
      <c r="BQ29" s="91" t="s">
        <v>981</v>
      </c>
      <c r="BR29" s="91" t="s">
        <v>981</v>
      </c>
      <c r="BS29" s="91" t="s">
        <v>981</v>
      </c>
      <c r="BT29" s="91" t="s">
        <v>981</v>
      </c>
      <c r="BU29" s="91" t="s">
        <v>981</v>
      </c>
      <c r="BV29" s="91" t="s">
        <v>981</v>
      </c>
      <c r="BW29" s="91" t="s">
        <v>981</v>
      </c>
      <c r="BX29" s="91" t="s">
        <v>981</v>
      </c>
      <c r="BY29" s="91" t="s">
        <v>981</v>
      </c>
      <c r="BZ29" s="91" t="s">
        <v>981</v>
      </c>
      <c r="CA29" s="107" t="s">
        <v>981</v>
      </c>
    </row>
    <row r="30" spans="1:80" s="3" customFormat="1" ht="30.75" customHeight="1" x14ac:dyDescent="0.25">
      <c r="A30" s="91" t="s">
        <v>174</v>
      </c>
      <c r="B30" s="111" t="s">
        <v>927</v>
      </c>
      <c r="C30" s="91" t="s">
        <v>913</v>
      </c>
      <c r="D30" s="91" t="s">
        <v>981</v>
      </c>
      <c r="E30" s="91" t="s">
        <v>981</v>
      </c>
      <c r="F30" s="91" t="s">
        <v>981</v>
      </c>
      <c r="G30" s="91" t="s">
        <v>981</v>
      </c>
      <c r="H30" s="91" t="s">
        <v>981</v>
      </c>
      <c r="I30" s="85" t="s">
        <v>981</v>
      </c>
      <c r="J30" s="81" t="s">
        <v>981</v>
      </c>
      <c r="K30" s="85" t="s">
        <v>981</v>
      </c>
      <c r="L30" s="91" t="s">
        <v>981</v>
      </c>
      <c r="M30" s="91" t="s">
        <v>981</v>
      </c>
      <c r="N30" s="91" t="s">
        <v>981</v>
      </c>
      <c r="O30" s="91" t="s">
        <v>981</v>
      </c>
      <c r="P30" s="91" t="s">
        <v>981</v>
      </c>
      <c r="Q30" s="91" t="s">
        <v>981</v>
      </c>
      <c r="R30" s="91" t="s">
        <v>981</v>
      </c>
      <c r="S30" s="91" t="s">
        <v>981</v>
      </c>
      <c r="T30" s="91" t="s">
        <v>981</v>
      </c>
      <c r="U30" s="91" t="s">
        <v>981</v>
      </c>
      <c r="V30" s="91" t="s">
        <v>981</v>
      </c>
      <c r="W30" s="91" t="s">
        <v>981</v>
      </c>
      <c r="X30" s="91" t="s">
        <v>981</v>
      </c>
      <c r="Y30" s="91" t="s">
        <v>981</v>
      </c>
      <c r="Z30" s="91" t="s">
        <v>981</v>
      </c>
      <c r="AA30" s="91" t="s">
        <v>981</v>
      </c>
      <c r="AB30" s="91" t="s">
        <v>981</v>
      </c>
      <c r="AC30" s="91" t="s">
        <v>981</v>
      </c>
      <c r="AD30" s="91" t="s">
        <v>981</v>
      </c>
      <c r="AE30" s="91" t="s">
        <v>981</v>
      </c>
      <c r="AF30" s="91" t="s">
        <v>981</v>
      </c>
      <c r="AG30" s="91" t="s">
        <v>981</v>
      </c>
      <c r="AH30" s="91" t="s">
        <v>981</v>
      </c>
      <c r="AI30" s="91" t="s">
        <v>981</v>
      </c>
      <c r="AJ30" s="91" t="s">
        <v>981</v>
      </c>
      <c r="AK30" s="91" t="s">
        <v>981</v>
      </c>
      <c r="AL30" s="91" t="s">
        <v>981</v>
      </c>
      <c r="AM30" s="91" t="s">
        <v>981</v>
      </c>
      <c r="AN30" s="91" t="s">
        <v>981</v>
      </c>
      <c r="AO30" s="91" t="s">
        <v>981</v>
      </c>
      <c r="AP30" s="91" t="s">
        <v>981</v>
      </c>
      <c r="AQ30" s="91" t="s">
        <v>981</v>
      </c>
      <c r="AR30" s="91" t="s">
        <v>981</v>
      </c>
      <c r="AS30" s="91" t="s">
        <v>981</v>
      </c>
      <c r="AT30" s="91" t="s">
        <v>981</v>
      </c>
      <c r="AU30" s="91" t="s">
        <v>981</v>
      </c>
      <c r="AV30" s="91" t="s">
        <v>981</v>
      </c>
      <c r="AW30" s="91" t="s">
        <v>981</v>
      </c>
      <c r="AX30" s="91" t="s">
        <v>981</v>
      </c>
      <c r="AY30" s="91" t="s">
        <v>981</v>
      </c>
      <c r="AZ30" s="91" t="s">
        <v>981</v>
      </c>
      <c r="BA30" s="91" t="s">
        <v>981</v>
      </c>
      <c r="BB30" s="91" t="s">
        <v>981</v>
      </c>
      <c r="BC30" s="91" t="s">
        <v>981</v>
      </c>
      <c r="BD30" s="91" t="s">
        <v>981</v>
      </c>
      <c r="BE30" s="91" t="s">
        <v>981</v>
      </c>
      <c r="BF30" s="91" t="s">
        <v>981</v>
      </c>
      <c r="BG30" s="91" t="s">
        <v>981</v>
      </c>
      <c r="BH30" s="91" t="s">
        <v>981</v>
      </c>
      <c r="BI30" s="91" t="s">
        <v>981</v>
      </c>
      <c r="BJ30" s="91" t="s">
        <v>981</v>
      </c>
      <c r="BK30" s="91" t="s">
        <v>981</v>
      </c>
      <c r="BL30" s="91" t="s">
        <v>981</v>
      </c>
      <c r="BM30" s="91" t="s">
        <v>981</v>
      </c>
      <c r="BN30" s="91" t="s">
        <v>981</v>
      </c>
      <c r="BO30" s="91" t="s">
        <v>981</v>
      </c>
      <c r="BP30" s="91" t="s">
        <v>981</v>
      </c>
      <c r="BQ30" s="91" t="s">
        <v>981</v>
      </c>
      <c r="BR30" s="91" t="s">
        <v>981</v>
      </c>
      <c r="BS30" s="91" t="s">
        <v>981</v>
      </c>
      <c r="BT30" s="91" t="s">
        <v>981</v>
      </c>
      <c r="BU30" s="91" t="s">
        <v>981</v>
      </c>
      <c r="BV30" s="91" t="s">
        <v>981</v>
      </c>
      <c r="BW30" s="91" t="s">
        <v>981</v>
      </c>
      <c r="BX30" s="91" t="s">
        <v>981</v>
      </c>
      <c r="BY30" s="91" t="s">
        <v>981</v>
      </c>
      <c r="BZ30" s="91" t="s">
        <v>981</v>
      </c>
      <c r="CA30" s="107" t="s">
        <v>981</v>
      </c>
    </row>
    <row r="31" spans="1:80" s="3" customFormat="1" ht="33" customHeight="1" x14ac:dyDescent="0.25">
      <c r="A31" s="91" t="s">
        <v>175</v>
      </c>
      <c r="B31" s="111" t="s">
        <v>928</v>
      </c>
      <c r="C31" s="91" t="s">
        <v>913</v>
      </c>
      <c r="D31" s="91" t="s">
        <v>981</v>
      </c>
      <c r="E31" s="91" t="s">
        <v>981</v>
      </c>
      <c r="F31" s="91" t="s">
        <v>981</v>
      </c>
      <c r="G31" s="91" t="s">
        <v>981</v>
      </c>
      <c r="H31" s="91" t="s">
        <v>981</v>
      </c>
      <c r="I31" s="85" t="s">
        <v>981</v>
      </c>
      <c r="J31" s="81" t="s">
        <v>981</v>
      </c>
      <c r="K31" s="85" t="s">
        <v>981</v>
      </c>
      <c r="L31" s="91" t="s">
        <v>981</v>
      </c>
      <c r="M31" s="91" t="s">
        <v>981</v>
      </c>
      <c r="N31" s="91" t="s">
        <v>981</v>
      </c>
      <c r="O31" s="91" t="s">
        <v>981</v>
      </c>
      <c r="P31" s="91" t="s">
        <v>981</v>
      </c>
      <c r="Q31" s="91" t="s">
        <v>981</v>
      </c>
      <c r="R31" s="91" t="s">
        <v>981</v>
      </c>
      <c r="S31" s="91" t="s">
        <v>981</v>
      </c>
      <c r="T31" s="91" t="s">
        <v>981</v>
      </c>
      <c r="U31" s="91" t="s">
        <v>981</v>
      </c>
      <c r="V31" s="91" t="s">
        <v>981</v>
      </c>
      <c r="W31" s="91" t="s">
        <v>981</v>
      </c>
      <c r="X31" s="91" t="s">
        <v>981</v>
      </c>
      <c r="Y31" s="91" t="s">
        <v>981</v>
      </c>
      <c r="Z31" s="91" t="s">
        <v>981</v>
      </c>
      <c r="AA31" s="91" t="s">
        <v>981</v>
      </c>
      <c r="AB31" s="91" t="s">
        <v>981</v>
      </c>
      <c r="AC31" s="91" t="s">
        <v>981</v>
      </c>
      <c r="AD31" s="91" t="s">
        <v>981</v>
      </c>
      <c r="AE31" s="91" t="s">
        <v>981</v>
      </c>
      <c r="AF31" s="91" t="s">
        <v>981</v>
      </c>
      <c r="AG31" s="91" t="s">
        <v>981</v>
      </c>
      <c r="AH31" s="91" t="s">
        <v>981</v>
      </c>
      <c r="AI31" s="91" t="s">
        <v>981</v>
      </c>
      <c r="AJ31" s="91" t="s">
        <v>981</v>
      </c>
      <c r="AK31" s="91" t="s">
        <v>981</v>
      </c>
      <c r="AL31" s="91" t="s">
        <v>981</v>
      </c>
      <c r="AM31" s="91" t="s">
        <v>981</v>
      </c>
      <c r="AN31" s="91" t="s">
        <v>981</v>
      </c>
      <c r="AO31" s="91" t="s">
        <v>981</v>
      </c>
      <c r="AP31" s="91" t="s">
        <v>981</v>
      </c>
      <c r="AQ31" s="91" t="s">
        <v>981</v>
      </c>
      <c r="AR31" s="91" t="s">
        <v>981</v>
      </c>
      <c r="AS31" s="91" t="s">
        <v>981</v>
      </c>
      <c r="AT31" s="91" t="s">
        <v>981</v>
      </c>
      <c r="AU31" s="91" t="s">
        <v>981</v>
      </c>
      <c r="AV31" s="91" t="s">
        <v>981</v>
      </c>
      <c r="AW31" s="91" t="s">
        <v>981</v>
      </c>
      <c r="AX31" s="91" t="s">
        <v>981</v>
      </c>
      <c r="AY31" s="91" t="s">
        <v>981</v>
      </c>
      <c r="AZ31" s="91" t="s">
        <v>981</v>
      </c>
      <c r="BA31" s="91" t="s">
        <v>981</v>
      </c>
      <c r="BB31" s="91" t="s">
        <v>981</v>
      </c>
      <c r="BC31" s="91" t="s">
        <v>981</v>
      </c>
      <c r="BD31" s="91" t="s">
        <v>981</v>
      </c>
      <c r="BE31" s="91" t="s">
        <v>981</v>
      </c>
      <c r="BF31" s="91" t="s">
        <v>981</v>
      </c>
      <c r="BG31" s="91" t="s">
        <v>981</v>
      </c>
      <c r="BH31" s="91" t="s">
        <v>981</v>
      </c>
      <c r="BI31" s="91" t="s">
        <v>981</v>
      </c>
      <c r="BJ31" s="91" t="s">
        <v>981</v>
      </c>
      <c r="BK31" s="91" t="s">
        <v>981</v>
      </c>
      <c r="BL31" s="91" t="s">
        <v>981</v>
      </c>
      <c r="BM31" s="91" t="s">
        <v>981</v>
      </c>
      <c r="BN31" s="91" t="s">
        <v>981</v>
      </c>
      <c r="BO31" s="91" t="s">
        <v>981</v>
      </c>
      <c r="BP31" s="91" t="s">
        <v>981</v>
      </c>
      <c r="BQ31" s="91" t="s">
        <v>981</v>
      </c>
      <c r="BR31" s="91" t="s">
        <v>981</v>
      </c>
      <c r="BS31" s="91" t="s">
        <v>981</v>
      </c>
      <c r="BT31" s="91" t="s">
        <v>981</v>
      </c>
      <c r="BU31" s="91" t="s">
        <v>981</v>
      </c>
      <c r="BV31" s="91" t="s">
        <v>981</v>
      </c>
      <c r="BW31" s="91" t="s">
        <v>981</v>
      </c>
      <c r="BX31" s="91" t="s">
        <v>981</v>
      </c>
      <c r="BY31" s="91" t="s">
        <v>981</v>
      </c>
      <c r="BZ31" s="91" t="s">
        <v>981</v>
      </c>
      <c r="CA31" s="107" t="s">
        <v>981</v>
      </c>
    </row>
    <row r="32" spans="1:80" s="3" customFormat="1" ht="36.75" customHeight="1" x14ac:dyDescent="0.25">
      <c r="A32" s="91" t="s">
        <v>177</v>
      </c>
      <c r="B32" s="111" t="s">
        <v>929</v>
      </c>
      <c r="C32" s="91" t="s">
        <v>913</v>
      </c>
      <c r="D32" s="91" t="s">
        <v>981</v>
      </c>
      <c r="E32" s="91" t="s">
        <v>981</v>
      </c>
      <c r="F32" s="91" t="s">
        <v>981</v>
      </c>
      <c r="G32" s="91" t="s">
        <v>981</v>
      </c>
      <c r="H32" s="91" t="s">
        <v>981</v>
      </c>
      <c r="I32" s="85" t="s">
        <v>981</v>
      </c>
      <c r="J32" s="81" t="s">
        <v>981</v>
      </c>
      <c r="K32" s="85" t="s">
        <v>981</v>
      </c>
      <c r="L32" s="91" t="s">
        <v>981</v>
      </c>
      <c r="M32" s="91" t="s">
        <v>981</v>
      </c>
      <c r="N32" s="91" t="s">
        <v>981</v>
      </c>
      <c r="O32" s="91" t="s">
        <v>981</v>
      </c>
      <c r="P32" s="91" t="s">
        <v>981</v>
      </c>
      <c r="Q32" s="91" t="s">
        <v>981</v>
      </c>
      <c r="R32" s="91" t="s">
        <v>981</v>
      </c>
      <c r="S32" s="91" t="s">
        <v>981</v>
      </c>
      <c r="T32" s="91" t="s">
        <v>981</v>
      </c>
      <c r="U32" s="91" t="s">
        <v>981</v>
      </c>
      <c r="V32" s="91" t="s">
        <v>981</v>
      </c>
      <c r="W32" s="91" t="s">
        <v>981</v>
      </c>
      <c r="X32" s="91" t="s">
        <v>981</v>
      </c>
      <c r="Y32" s="91" t="s">
        <v>981</v>
      </c>
      <c r="Z32" s="91" t="s">
        <v>981</v>
      </c>
      <c r="AA32" s="91" t="s">
        <v>981</v>
      </c>
      <c r="AB32" s="91" t="s">
        <v>981</v>
      </c>
      <c r="AC32" s="91" t="s">
        <v>981</v>
      </c>
      <c r="AD32" s="91" t="s">
        <v>981</v>
      </c>
      <c r="AE32" s="91" t="s">
        <v>981</v>
      </c>
      <c r="AF32" s="91" t="s">
        <v>981</v>
      </c>
      <c r="AG32" s="91" t="s">
        <v>981</v>
      </c>
      <c r="AH32" s="91" t="s">
        <v>981</v>
      </c>
      <c r="AI32" s="91" t="s">
        <v>981</v>
      </c>
      <c r="AJ32" s="91" t="s">
        <v>981</v>
      </c>
      <c r="AK32" s="91" t="s">
        <v>981</v>
      </c>
      <c r="AL32" s="91" t="s">
        <v>981</v>
      </c>
      <c r="AM32" s="91" t="s">
        <v>981</v>
      </c>
      <c r="AN32" s="91" t="s">
        <v>981</v>
      </c>
      <c r="AO32" s="91" t="s">
        <v>981</v>
      </c>
      <c r="AP32" s="91" t="s">
        <v>981</v>
      </c>
      <c r="AQ32" s="91" t="s">
        <v>981</v>
      </c>
      <c r="AR32" s="91" t="s">
        <v>981</v>
      </c>
      <c r="AS32" s="91" t="s">
        <v>981</v>
      </c>
      <c r="AT32" s="91" t="s">
        <v>981</v>
      </c>
      <c r="AU32" s="91" t="s">
        <v>981</v>
      </c>
      <c r="AV32" s="91" t="s">
        <v>981</v>
      </c>
      <c r="AW32" s="91" t="s">
        <v>981</v>
      </c>
      <c r="AX32" s="91" t="s">
        <v>981</v>
      </c>
      <c r="AY32" s="91" t="s">
        <v>981</v>
      </c>
      <c r="AZ32" s="91" t="s">
        <v>981</v>
      </c>
      <c r="BA32" s="91" t="s">
        <v>981</v>
      </c>
      <c r="BB32" s="91" t="s">
        <v>981</v>
      </c>
      <c r="BC32" s="91" t="s">
        <v>981</v>
      </c>
      <c r="BD32" s="91" t="s">
        <v>981</v>
      </c>
      <c r="BE32" s="91" t="s">
        <v>981</v>
      </c>
      <c r="BF32" s="91" t="s">
        <v>981</v>
      </c>
      <c r="BG32" s="91" t="s">
        <v>981</v>
      </c>
      <c r="BH32" s="91" t="s">
        <v>981</v>
      </c>
      <c r="BI32" s="91" t="s">
        <v>981</v>
      </c>
      <c r="BJ32" s="91" t="s">
        <v>981</v>
      </c>
      <c r="BK32" s="91" t="s">
        <v>981</v>
      </c>
      <c r="BL32" s="91" t="s">
        <v>981</v>
      </c>
      <c r="BM32" s="91" t="s">
        <v>981</v>
      </c>
      <c r="BN32" s="91" t="s">
        <v>981</v>
      </c>
      <c r="BO32" s="91" t="s">
        <v>981</v>
      </c>
      <c r="BP32" s="91" t="s">
        <v>981</v>
      </c>
      <c r="BQ32" s="91" t="s">
        <v>981</v>
      </c>
      <c r="BR32" s="91" t="s">
        <v>981</v>
      </c>
      <c r="BS32" s="91" t="s">
        <v>981</v>
      </c>
      <c r="BT32" s="91" t="s">
        <v>981</v>
      </c>
      <c r="BU32" s="91" t="s">
        <v>981</v>
      </c>
      <c r="BV32" s="91" t="s">
        <v>981</v>
      </c>
      <c r="BW32" s="91" t="s">
        <v>981</v>
      </c>
      <c r="BX32" s="91" t="s">
        <v>981</v>
      </c>
      <c r="BY32" s="91" t="s">
        <v>981</v>
      </c>
      <c r="BZ32" s="91" t="s">
        <v>981</v>
      </c>
      <c r="CA32" s="107" t="s">
        <v>981</v>
      </c>
    </row>
    <row r="33" spans="1:79" s="3" customFormat="1" ht="30" customHeight="1" x14ac:dyDescent="0.25">
      <c r="A33" s="91" t="s">
        <v>179</v>
      </c>
      <c r="B33" s="111" t="s">
        <v>930</v>
      </c>
      <c r="C33" s="91" t="s">
        <v>913</v>
      </c>
      <c r="D33" s="91" t="s">
        <v>981</v>
      </c>
      <c r="E33" s="91" t="s">
        <v>981</v>
      </c>
      <c r="F33" s="91" t="s">
        <v>981</v>
      </c>
      <c r="G33" s="91" t="s">
        <v>981</v>
      </c>
      <c r="H33" s="91" t="s">
        <v>981</v>
      </c>
      <c r="I33" s="85" t="s">
        <v>981</v>
      </c>
      <c r="J33" s="81" t="s">
        <v>981</v>
      </c>
      <c r="K33" s="85" t="s">
        <v>981</v>
      </c>
      <c r="L33" s="91" t="s">
        <v>981</v>
      </c>
      <c r="M33" s="91" t="s">
        <v>981</v>
      </c>
      <c r="N33" s="91" t="s">
        <v>981</v>
      </c>
      <c r="O33" s="91" t="s">
        <v>981</v>
      </c>
      <c r="P33" s="91" t="s">
        <v>981</v>
      </c>
      <c r="Q33" s="91" t="s">
        <v>981</v>
      </c>
      <c r="R33" s="91" t="s">
        <v>981</v>
      </c>
      <c r="S33" s="91" t="s">
        <v>981</v>
      </c>
      <c r="T33" s="91" t="s">
        <v>981</v>
      </c>
      <c r="U33" s="91" t="s">
        <v>981</v>
      </c>
      <c r="V33" s="91" t="s">
        <v>981</v>
      </c>
      <c r="W33" s="91" t="s">
        <v>981</v>
      </c>
      <c r="X33" s="91" t="s">
        <v>981</v>
      </c>
      <c r="Y33" s="91" t="s">
        <v>981</v>
      </c>
      <c r="Z33" s="91" t="s">
        <v>981</v>
      </c>
      <c r="AA33" s="91" t="s">
        <v>981</v>
      </c>
      <c r="AB33" s="91" t="s">
        <v>981</v>
      </c>
      <c r="AC33" s="91" t="s">
        <v>981</v>
      </c>
      <c r="AD33" s="91" t="s">
        <v>981</v>
      </c>
      <c r="AE33" s="91" t="s">
        <v>981</v>
      </c>
      <c r="AF33" s="91" t="s">
        <v>981</v>
      </c>
      <c r="AG33" s="91" t="s">
        <v>981</v>
      </c>
      <c r="AH33" s="91" t="s">
        <v>981</v>
      </c>
      <c r="AI33" s="91" t="s">
        <v>981</v>
      </c>
      <c r="AJ33" s="91" t="s">
        <v>981</v>
      </c>
      <c r="AK33" s="91" t="s">
        <v>981</v>
      </c>
      <c r="AL33" s="91" t="s">
        <v>981</v>
      </c>
      <c r="AM33" s="91" t="s">
        <v>981</v>
      </c>
      <c r="AN33" s="91" t="s">
        <v>981</v>
      </c>
      <c r="AO33" s="91" t="s">
        <v>981</v>
      </c>
      <c r="AP33" s="91" t="s">
        <v>981</v>
      </c>
      <c r="AQ33" s="91" t="s">
        <v>981</v>
      </c>
      <c r="AR33" s="91" t="s">
        <v>981</v>
      </c>
      <c r="AS33" s="91" t="s">
        <v>981</v>
      </c>
      <c r="AT33" s="91" t="s">
        <v>981</v>
      </c>
      <c r="AU33" s="91" t="s">
        <v>981</v>
      </c>
      <c r="AV33" s="91" t="s">
        <v>981</v>
      </c>
      <c r="AW33" s="91" t="s">
        <v>981</v>
      </c>
      <c r="AX33" s="91" t="s">
        <v>981</v>
      </c>
      <c r="AY33" s="91" t="s">
        <v>981</v>
      </c>
      <c r="AZ33" s="91" t="s">
        <v>981</v>
      </c>
      <c r="BA33" s="91" t="s">
        <v>981</v>
      </c>
      <c r="BB33" s="91" t="s">
        <v>981</v>
      </c>
      <c r="BC33" s="91" t="s">
        <v>981</v>
      </c>
      <c r="BD33" s="91" t="s">
        <v>981</v>
      </c>
      <c r="BE33" s="91" t="s">
        <v>981</v>
      </c>
      <c r="BF33" s="91" t="s">
        <v>981</v>
      </c>
      <c r="BG33" s="91" t="s">
        <v>981</v>
      </c>
      <c r="BH33" s="91" t="s">
        <v>981</v>
      </c>
      <c r="BI33" s="91" t="s">
        <v>981</v>
      </c>
      <c r="BJ33" s="91" t="s">
        <v>981</v>
      </c>
      <c r="BK33" s="91" t="s">
        <v>981</v>
      </c>
      <c r="BL33" s="91" t="s">
        <v>981</v>
      </c>
      <c r="BM33" s="91" t="s">
        <v>981</v>
      </c>
      <c r="BN33" s="91" t="s">
        <v>981</v>
      </c>
      <c r="BO33" s="91" t="s">
        <v>981</v>
      </c>
      <c r="BP33" s="91" t="s">
        <v>981</v>
      </c>
      <c r="BQ33" s="91" t="s">
        <v>981</v>
      </c>
      <c r="BR33" s="91" t="s">
        <v>981</v>
      </c>
      <c r="BS33" s="91" t="s">
        <v>981</v>
      </c>
      <c r="BT33" s="91" t="s">
        <v>981</v>
      </c>
      <c r="BU33" s="91" t="s">
        <v>981</v>
      </c>
      <c r="BV33" s="91" t="s">
        <v>981</v>
      </c>
      <c r="BW33" s="91" t="s">
        <v>981</v>
      </c>
      <c r="BX33" s="91" t="s">
        <v>981</v>
      </c>
      <c r="BY33" s="91" t="s">
        <v>981</v>
      </c>
      <c r="BZ33" s="91" t="s">
        <v>981</v>
      </c>
      <c r="CA33" s="107" t="s">
        <v>981</v>
      </c>
    </row>
    <row r="34" spans="1:79" s="3" customFormat="1" ht="30.75" customHeight="1" x14ac:dyDescent="0.25">
      <c r="A34" s="91" t="s">
        <v>187</v>
      </c>
      <c r="B34" s="111" t="s">
        <v>931</v>
      </c>
      <c r="C34" s="91" t="s">
        <v>913</v>
      </c>
      <c r="D34" s="91" t="s">
        <v>981</v>
      </c>
      <c r="E34" s="91" t="s">
        <v>981</v>
      </c>
      <c r="F34" s="91" t="s">
        <v>981</v>
      </c>
      <c r="G34" s="91" t="s">
        <v>981</v>
      </c>
      <c r="H34" s="91" t="s">
        <v>981</v>
      </c>
      <c r="I34" s="85" t="s">
        <v>981</v>
      </c>
      <c r="J34" s="81" t="s">
        <v>981</v>
      </c>
      <c r="K34" s="85" t="s">
        <v>981</v>
      </c>
      <c r="L34" s="91" t="s">
        <v>981</v>
      </c>
      <c r="M34" s="91" t="s">
        <v>981</v>
      </c>
      <c r="N34" s="91" t="s">
        <v>981</v>
      </c>
      <c r="O34" s="91" t="s">
        <v>981</v>
      </c>
      <c r="P34" s="91" t="s">
        <v>981</v>
      </c>
      <c r="Q34" s="91" t="s">
        <v>981</v>
      </c>
      <c r="R34" s="91" t="s">
        <v>981</v>
      </c>
      <c r="S34" s="91" t="s">
        <v>981</v>
      </c>
      <c r="T34" s="91" t="s">
        <v>981</v>
      </c>
      <c r="U34" s="91" t="s">
        <v>981</v>
      </c>
      <c r="V34" s="91" t="s">
        <v>981</v>
      </c>
      <c r="W34" s="91" t="s">
        <v>981</v>
      </c>
      <c r="X34" s="91" t="s">
        <v>981</v>
      </c>
      <c r="Y34" s="91" t="s">
        <v>981</v>
      </c>
      <c r="Z34" s="91" t="s">
        <v>981</v>
      </c>
      <c r="AA34" s="91" t="s">
        <v>981</v>
      </c>
      <c r="AB34" s="91" t="s">
        <v>981</v>
      </c>
      <c r="AC34" s="91" t="s">
        <v>981</v>
      </c>
      <c r="AD34" s="91" t="s">
        <v>981</v>
      </c>
      <c r="AE34" s="91" t="s">
        <v>981</v>
      </c>
      <c r="AF34" s="91" t="s">
        <v>981</v>
      </c>
      <c r="AG34" s="91" t="s">
        <v>981</v>
      </c>
      <c r="AH34" s="91" t="s">
        <v>981</v>
      </c>
      <c r="AI34" s="91" t="s">
        <v>981</v>
      </c>
      <c r="AJ34" s="91" t="s">
        <v>981</v>
      </c>
      <c r="AK34" s="91" t="s">
        <v>981</v>
      </c>
      <c r="AL34" s="91" t="s">
        <v>981</v>
      </c>
      <c r="AM34" s="91" t="s">
        <v>981</v>
      </c>
      <c r="AN34" s="91" t="s">
        <v>981</v>
      </c>
      <c r="AO34" s="91" t="s">
        <v>981</v>
      </c>
      <c r="AP34" s="91" t="s">
        <v>981</v>
      </c>
      <c r="AQ34" s="91" t="s">
        <v>981</v>
      </c>
      <c r="AR34" s="91" t="s">
        <v>981</v>
      </c>
      <c r="AS34" s="91" t="s">
        <v>981</v>
      </c>
      <c r="AT34" s="91" t="s">
        <v>981</v>
      </c>
      <c r="AU34" s="91" t="s">
        <v>981</v>
      </c>
      <c r="AV34" s="91" t="s">
        <v>981</v>
      </c>
      <c r="AW34" s="91" t="s">
        <v>981</v>
      </c>
      <c r="AX34" s="91" t="s">
        <v>981</v>
      </c>
      <c r="AY34" s="91" t="s">
        <v>981</v>
      </c>
      <c r="AZ34" s="91" t="s">
        <v>981</v>
      </c>
      <c r="BA34" s="91" t="s">
        <v>981</v>
      </c>
      <c r="BB34" s="91" t="s">
        <v>981</v>
      </c>
      <c r="BC34" s="91" t="s">
        <v>981</v>
      </c>
      <c r="BD34" s="91" t="s">
        <v>981</v>
      </c>
      <c r="BE34" s="91" t="s">
        <v>981</v>
      </c>
      <c r="BF34" s="91" t="s">
        <v>981</v>
      </c>
      <c r="BG34" s="91" t="s">
        <v>981</v>
      </c>
      <c r="BH34" s="91" t="s">
        <v>981</v>
      </c>
      <c r="BI34" s="91" t="s">
        <v>981</v>
      </c>
      <c r="BJ34" s="91" t="s">
        <v>981</v>
      </c>
      <c r="BK34" s="91" t="s">
        <v>981</v>
      </c>
      <c r="BL34" s="91" t="s">
        <v>981</v>
      </c>
      <c r="BM34" s="91" t="s">
        <v>981</v>
      </c>
      <c r="BN34" s="91" t="s">
        <v>981</v>
      </c>
      <c r="BO34" s="91" t="s">
        <v>981</v>
      </c>
      <c r="BP34" s="91" t="s">
        <v>981</v>
      </c>
      <c r="BQ34" s="91" t="s">
        <v>981</v>
      </c>
      <c r="BR34" s="91" t="s">
        <v>981</v>
      </c>
      <c r="BS34" s="91" t="s">
        <v>981</v>
      </c>
      <c r="BT34" s="91" t="s">
        <v>981</v>
      </c>
      <c r="BU34" s="91" t="s">
        <v>981</v>
      </c>
      <c r="BV34" s="91" t="s">
        <v>981</v>
      </c>
      <c r="BW34" s="91" t="s">
        <v>981</v>
      </c>
      <c r="BX34" s="91" t="s">
        <v>981</v>
      </c>
      <c r="BY34" s="91" t="s">
        <v>981</v>
      </c>
      <c r="BZ34" s="91" t="s">
        <v>981</v>
      </c>
      <c r="CA34" s="107" t="s">
        <v>981</v>
      </c>
    </row>
    <row r="35" spans="1:79" s="3" customFormat="1" ht="48" customHeight="1" x14ac:dyDescent="0.25">
      <c r="A35" s="91" t="s">
        <v>811</v>
      </c>
      <c r="B35" s="111" t="s">
        <v>932</v>
      </c>
      <c r="C35" s="91" t="s">
        <v>913</v>
      </c>
      <c r="D35" s="91" t="s">
        <v>981</v>
      </c>
      <c r="E35" s="91" t="s">
        <v>981</v>
      </c>
      <c r="F35" s="91" t="s">
        <v>981</v>
      </c>
      <c r="G35" s="91" t="s">
        <v>981</v>
      </c>
      <c r="H35" s="91" t="s">
        <v>981</v>
      </c>
      <c r="I35" s="85" t="s">
        <v>981</v>
      </c>
      <c r="J35" s="81" t="s">
        <v>981</v>
      </c>
      <c r="K35" s="85" t="s">
        <v>981</v>
      </c>
      <c r="L35" s="91" t="s">
        <v>981</v>
      </c>
      <c r="M35" s="91" t="s">
        <v>981</v>
      </c>
      <c r="N35" s="91" t="s">
        <v>981</v>
      </c>
      <c r="O35" s="91" t="s">
        <v>981</v>
      </c>
      <c r="P35" s="91" t="s">
        <v>981</v>
      </c>
      <c r="Q35" s="91" t="s">
        <v>981</v>
      </c>
      <c r="R35" s="91" t="s">
        <v>981</v>
      </c>
      <c r="S35" s="91" t="s">
        <v>981</v>
      </c>
      <c r="T35" s="91" t="s">
        <v>981</v>
      </c>
      <c r="U35" s="91" t="s">
        <v>981</v>
      </c>
      <c r="V35" s="91" t="s">
        <v>981</v>
      </c>
      <c r="W35" s="91" t="s">
        <v>981</v>
      </c>
      <c r="X35" s="91" t="s">
        <v>981</v>
      </c>
      <c r="Y35" s="91" t="s">
        <v>981</v>
      </c>
      <c r="Z35" s="91" t="s">
        <v>981</v>
      </c>
      <c r="AA35" s="91" t="s">
        <v>981</v>
      </c>
      <c r="AB35" s="91" t="s">
        <v>981</v>
      </c>
      <c r="AC35" s="91" t="s">
        <v>981</v>
      </c>
      <c r="AD35" s="91" t="s">
        <v>981</v>
      </c>
      <c r="AE35" s="91" t="s">
        <v>981</v>
      </c>
      <c r="AF35" s="91" t="s">
        <v>981</v>
      </c>
      <c r="AG35" s="91" t="s">
        <v>981</v>
      </c>
      <c r="AH35" s="91" t="s">
        <v>981</v>
      </c>
      <c r="AI35" s="91" t="s">
        <v>981</v>
      </c>
      <c r="AJ35" s="91" t="s">
        <v>981</v>
      </c>
      <c r="AK35" s="91" t="s">
        <v>981</v>
      </c>
      <c r="AL35" s="91" t="s">
        <v>981</v>
      </c>
      <c r="AM35" s="91" t="s">
        <v>981</v>
      </c>
      <c r="AN35" s="91" t="s">
        <v>981</v>
      </c>
      <c r="AO35" s="91" t="s">
        <v>981</v>
      </c>
      <c r="AP35" s="91" t="s">
        <v>981</v>
      </c>
      <c r="AQ35" s="91" t="s">
        <v>981</v>
      </c>
      <c r="AR35" s="91" t="s">
        <v>981</v>
      </c>
      <c r="AS35" s="91" t="s">
        <v>981</v>
      </c>
      <c r="AT35" s="91" t="s">
        <v>981</v>
      </c>
      <c r="AU35" s="91" t="s">
        <v>981</v>
      </c>
      <c r="AV35" s="91" t="s">
        <v>981</v>
      </c>
      <c r="AW35" s="91" t="s">
        <v>981</v>
      </c>
      <c r="AX35" s="91" t="s">
        <v>981</v>
      </c>
      <c r="AY35" s="91" t="s">
        <v>981</v>
      </c>
      <c r="AZ35" s="91" t="s">
        <v>981</v>
      </c>
      <c r="BA35" s="91" t="s">
        <v>981</v>
      </c>
      <c r="BB35" s="91" t="s">
        <v>981</v>
      </c>
      <c r="BC35" s="91" t="s">
        <v>981</v>
      </c>
      <c r="BD35" s="91" t="s">
        <v>981</v>
      </c>
      <c r="BE35" s="91" t="s">
        <v>981</v>
      </c>
      <c r="BF35" s="91" t="s">
        <v>981</v>
      </c>
      <c r="BG35" s="91" t="s">
        <v>981</v>
      </c>
      <c r="BH35" s="91" t="s">
        <v>981</v>
      </c>
      <c r="BI35" s="91" t="s">
        <v>981</v>
      </c>
      <c r="BJ35" s="91" t="s">
        <v>981</v>
      </c>
      <c r="BK35" s="91" t="s">
        <v>981</v>
      </c>
      <c r="BL35" s="91" t="s">
        <v>981</v>
      </c>
      <c r="BM35" s="91" t="s">
        <v>981</v>
      </c>
      <c r="BN35" s="91" t="s">
        <v>981</v>
      </c>
      <c r="BO35" s="91" t="s">
        <v>981</v>
      </c>
      <c r="BP35" s="91" t="s">
        <v>981</v>
      </c>
      <c r="BQ35" s="91" t="s">
        <v>981</v>
      </c>
      <c r="BR35" s="91" t="s">
        <v>981</v>
      </c>
      <c r="BS35" s="91" t="s">
        <v>981</v>
      </c>
      <c r="BT35" s="91" t="s">
        <v>981</v>
      </c>
      <c r="BU35" s="91" t="s">
        <v>981</v>
      </c>
      <c r="BV35" s="91" t="s">
        <v>981</v>
      </c>
      <c r="BW35" s="91" t="s">
        <v>981</v>
      </c>
      <c r="BX35" s="91" t="s">
        <v>981</v>
      </c>
      <c r="BY35" s="91" t="s">
        <v>981</v>
      </c>
      <c r="BZ35" s="91" t="s">
        <v>981</v>
      </c>
      <c r="CA35" s="107" t="s">
        <v>981</v>
      </c>
    </row>
    <row r="36" spans="1:79" s="3" customFormat="1" ht="39" customHeight="1" x14ac:dyDescent="0.25">
      <c r="A36" s="91" t="s">
        <v>812</v>
      </c>
      <c r="B36" s="111" t="s">
        <v>933</v>
      </c>
      <c r="C36" s="91" t="s">
        <v>913</v>
      </c>
      <c r="D36" s="91" t="s">
        <v>981</v>
      </c>
      <c r="E36" s="91" t="s">
        <v>981</v>
      </c>
      <c r="F36" s="91" t="s">
        <v>981</v>
      </c>
      <c r="G36" s="91" t="s">
        <v>981</v>
      </c>
      <c r="H36" s="91" t="s">
        <v>981</v>
      </c>
      <c r="I36" s="85" t="s">
        <v>981</v>
      </c>
      <c r="J36" s="81" t="s">
        <v>981</v>
      </c>
      <c r="K36" s="85" t="s">
        <v>981</v>
      </c>
      <c r="L36" s="91" t="s">
        <v>981</v>
      </c>
      <c r="M36" s="91" t="s">
        <v>981</v>
      </c>
      <c r="N36" s="91" t="s">
        <v>981</v>
      </c>
      <c r="O36" s="91" t="s">
        <v>981</v>
      </c>
      <c r="P36" s="91" t="s">
        <v>981</v>
      </c>
      <c r="Q36" s="91" t="s">
        <v>981</v>
      </c>
      <c r="R36" s="91" t="s">
        <v>981</v>
      </c>
      <c r="S36" s="91" t="s">
        <v>981</v>
      </c>
      <c r="T36" s="91" t="s">
        <v>981</v>
      </c>
      <c r="U36" s="91" t="s">
        <v>981</v>
      </c>
      <c r="V36" s="91" t="s">
        <v>981</v>
      </c>
      <c r="W36" s="91" t="s">
        <v>981</v>
      </c>
      <c r="X36" s="91" t="s">
        <v>981</v>
      </c>
      <c r="Y36" s="91" t="s">
        <v>981</v>
      </c>
      <c r="Z36" s="91" t="s">
        <v>981</v>
      </c>
      <c r="AA36" s="91" t="s">
        <v>981</v>
      </c>
      <c r="AB36" s="91" t="s">
        <v>981</v>
      </c>
      <c r="AC36" s="91" t="s">
        <v>981</v>
      </c>
      <c r="AD36" s="91" t="s">
        <v>981</v>
      </c>
      <c r="AE36" s="91" t="s">
        <v>981</v>
      </c>
      <c r="AF36" s="91" t="s">
        <v>981</v>
      </c>
      <c r="AG36" s="91" t="s">
        <v>981</v>
      </c>
      <c r="AH36" s="91" t="s">
        <v>981</v>
      </c>
      <c r="AI36" s="91" t="s">
        <v>981</v>
      </c>
      <c r="AJ36" s="91" t="s">
        <v>981</v>
      </c>
      <c r="AK36" s="91" t="s">
        <v>981</v>
      </c>
      <c r="AL36" s="91" t="s">
        <v>981</v>
      </c>
      <c r="AM36" s="91" t="s">
        <v>981</v>
      </c>
      <c r="AN36" s="91" t="s">
        <v>981</v>
      </c>
      <c r="AO36" s="91" t="s">
        <v>981</v>
      </c>
      <c r="AP36" s="91" t="s">
        <v>981</v>
      </c>
      <c r="AQ36" s="91" t="s">
        <v>981</v>
      </c>
      <c r="AR36" s="91" t="s">
        <v>981</v>
      </c>
      <c r="AS36" s="91" t="s">
        <v>981</v>
      </c>
      <c r="AT36" s="91" t="s">
        <v>981</v>
      </c>
      <c r="AU36" s="91" t="s">
        <v>981</v>
      </c>
      <c r="AV36" s="91" t="s">
        <v>981</v>
      </c>
      <c r="AW36" s="91" t="s">
        <v>981</v>
      </c>
      <c r="AX36" s="91" t="s">
        <v>981</v>
      </c>
      <c r="AY36" s="91" t="s">
        <v>981</v>
      </c>
      <c r="AZ36" s="91" t="s">
        <v>981</v>
      </c>
      <c r="BA36" s="91" t="s">
        <v>981</v>
      </c>
      <c r="BB36" s="91" t="s">
        <v>981</v>
      </c>
      <c r="BC36" s="91" t="s">
        <v>981</v>
      </c>
      <c r="BD36" s="91" t="s">
        <v>981</v>
      </c>
      <c r="BE36" s="91" t="s">
        <v>981</v>
      </c>
      <c r="BF36" s="91" t="s">
        <v>981</v>
      </c>
      <c r="BG36" s="91" t="s">
        <v>981</v>
      </c>
      <c r="BH36" s="91" t="s">
        <v>981</v>
      </c>
      <c r="BI36" s="91" t="s">
        <v>981</v>
      </c>
      <c r="BJ36" s="91" t="s">
        <v>981</v>
      </c>
      <c r="BK36" s="91" t="s">
        <v>981</v>
      </c>
      <c r="BL36" s="91" t="s">
        <v>981</v>
      </c>
      <c r="BM36" s="91" t="s">
        <v>981</v>
      </c>
      <c r="BN36" s="91" t="s">
        <v>981</v>
      </c>
      <c r="BO36" s="91" t="s">
        <v>981</v>
      </c>
      <c r="BP36" s="91" t="s">
        <v>981</v>
      </c>
      <c r="BQ36" s="91" t="s">
        <v>981</v>
      </c>
      <c r="BR36" s="91" t="s">
        <v>981</v>
      </c>
      <c r="BS36" s="91" t="s">
        <v>981</v>
      </c>
      <c r="BT36" s="91" t="s">
        <v>981</v>
      </c>
      <c r="BU36" s="91" t="s">
        <v>981</v>
      </c>
      <c r="BV36" s="91" t="s">
        <v>981</v>
      </c>
      <c r="BW36" s="91" t="s">
        <v>981</v>
      </c>
      <c r="BX36" s="91" t="s">
        <v>981</v>
      </c>
      <c r="BY36" s="91" t="s">
        <v>981</v>
      </c>
      <c r="BZ36" s="91" t="s">
        <v>981</v>
      </c>
      <c r="CA36" s="107" t="s">
        <v>981</v>
      </c>
    </row>
    <row r="37" spans="1:79" s="3" customFormat="1" ht="28.5" customHeight="1" x14ac:dyDescent="0.25">
      <c r="A37" s="91" t="s">
        <v>188</v>
      </c>
      <c r="B37" s="111" t="s">
        <v>934</v>
      </c>
      <c r="C37" s="91" t="s">
        <v>913</v>
      </c>
      <c r="D37" s="91" t="s">
        <v>981</v>
      </c>
      <c r="E37" s="91" t="s">
        <v>981</v>
      </c>
      <c r="F37" s="91" t="s">
        <v>981</v>
      </c>
      <c r="G37" s="91" t="s">
        <v>981</v>
      </c>
      <c r="H37" s="91" t="s">
        <v>981</v>
      </c>
      <c r="I37" s="85" t="s">
        <v>981</v>
      </c>
      <c r="J37" s="81" t="s">
        <v>981</v>
      </c>
      <c r="K37" s="85" t="s">
        <v>981</v>
      </c>
      <c r="L37" s="91" t="s">
        <v>981</v>
      </c>
      <c r="M37" s="91" t="s">
        <v>981</v>
      </c>
      <c r="N37" s="91" t="s">
        <v>981</v>
      </c>
      <c r="O37" s="91" t="s">
        <v>981</v>
      </c>
      <c r="P37" s="91" t="s">
        <v>981</v>
      </c>
      <c r="Q37" s="91" t="s">
        <v>981</v>
      </c>
      <c r="R37" s="91" t="s">
        <v>981</v>
      </c>
      <c r="S37" s="91" t="s">
        <v>981</v>
      </c>
      <c r="T37" s="91" t="s">
        <v>981</v>
      </c>
      <c r="U37" s="91" t="s">
        <v>981</v>
      </c>
      <c r="V37" s="91" t="s">
        <v>981</v>
      </c>
      <c r="W37" s="91" t="s">
        <v>981</v>
      </c>
      <c r="X37" s="91" t="s">
        <v>981</v>
      </c>
      <c r="Y37" s="91" t="s">
        <v>981</v>
      </c>
      <c r="Z37" s="91" t="s">
        <v>981</v>
      </c>
      <c r="AA37" s="91" t="s">
        <v>981</v>
      </c>
      <c r="AB37" s="91" t="s">
        <v>981</v>
      </c>
      <c r="AC37" s="91" t="s">
        <v>981</v>
      </c>
      <c r="AD37" s="91" t="s">
        <v>981</v>
      </c>
      <c r="AE37" s="91" t="s">
        <v>981</v>
      </c>
      <c r="AF37" s="91" t="s">
        <v>981</v>
      </c>
      <c r="AG37" s="91" t="s">
        <v>981</v>
      </c>
      <c r="AH37" s="91" t="s">
        <v>981</v>
      </c>
      <c r="AI37" s="91" t="s">
        <v>981</v>
      </c>
      <c r="AJ37" s="91" t="s">
        <v>981</v>
      </c>
      <c r="AK37" s="91" t="s">
        <v>981</v>
      </c>
      <c r="AL37" s="91" t="s">
        <v>981</v>
      </c>
      <c r="AM37" s="91" t="s">
        <v>981</v>
      </c>
      <c r="AN37" s="91" t="s">
        <v>981</v>
      </c>
      <c r="AO37" s="91" t="s">
        <v>981</v>
      </c>
      <c r="AP37" s="91" t="s">
        <v>981</v>
      </c>
      <c r="AQ37" s="91" t="s">
        <v>981</v>
      </c>
      <c r="AR37" s="91" t="s">
        <v>981</v>
      </c>
      <c r="AS37" s="91" t="s">
        <v>981</v>
      </c>
      <c r="AT37" s="91" t="s">
        <v>981</v>
      </c>
      <c r="AU37" s="91" t="s">
        <v>981</v>
      </c>
      <c r="AV37" s="91" t="s">
        <v>981</v>
      </c>
      <c r="AW37" s="91" t="s">
        <v>981</v>
      </c>
      <c r="AX37" s="91" t="s">
        <v>981</v>
      </c>
      <c r="AY37" s="91" t="s">
        <v>981</v>
      </c>
      <c r="AZ37" s="91" t="s">
        <v>981</v>
      </c>
      <c r="BA37" s="91" t="s">
        <v>981</v>
      </c>
      <c r="BB37" s="91" t="s">
        <v>981</v>
      </c>
      <c r="BC37" s="91" t="s">
        <v>981</v>
      </c>
      <c r="BD37" s="91" t="s">
        <v>981</v>
      </c>
      <c r="BE37" s="91" t="s">
        <v>981</v>
      </c>
      <c r="BF37" s="91" t="s">
        <v>981</v>
      </c>
      <c r="BG37" s="91" t="s">
        <v>981</v>
      </c>
      <c r="BH37" s="91" t="s">
        <v>981</v>
      </c>
      <c r="BI37" s="91" t="s">
        <v>981</v>
      </c>
      <c r="BJ37" s="91" t="s">
        <v>981</v>
      </c>
      <c r="BK37" s="91" t="s">
        <v>981</v>
      </c>
      <c r="BL37" s="91" t="s">
        <v>981</v>
      </c>
      <c r="BM37" s="91" t="s">
        <v>981</v>
      </c>
      <c r="BN37" s="91" t="s">
        <v>981</v>
      </c>
      <c r="BO37" s="91" t="s">
        <v>981</v>
      </c>
      <c r="BP37" s="91" t="s">
        <v>981</v>
      </c>
      <c r="BQ37" s="91" t="s">
        <v>981</v>
      </c>
      <c r="BR37" s="91" t="s">
        <v>981</v>
      </c>
      <c r="BS37" s="91" t="s">
        <v>981</v>
      </c>
      <c r="BT37" s="91" t="s">
        <v>981</v>
      </c>
      <c r="BU37" s="91" t="s">
        <v>981</v>
      </c>
      <c r="BV37" s="91" t="s">
        <v>981</v>
      </c>
      <c r="BW37" s="91" t="s">
        <v>981</v>
      </c>
      <c r="BX37" s="91" t="s">
        <v>981</v>
      </c>
      <c r="BY37" s="91" t="s">
        <v>981</v>
      </c>
      <c r="BZ37" s="91" t="s">
        <v>981</v>
      </c>
      <c r="CA37" s="107" t="s">
        <v>981</v>
      </c>
    </row>
    <row r="38" spans="1:79" s="3" customFormat="1" ht="33.75" customHeight="1" x14ac:dyDescent="0.25">
      <c r="A38" s="91" t="s">
        <v>935</v>
      </c>
      <c r="B38" s="111" t="s">
        <v>936</v>
      </c>
      <c r="C38" s="91" t="s">
        <v>913</v>
      </c>
      <c r="D38" s="91" t="s">
        <v>981</v>
      </c>
      <c r="E38" s="91" t="s">
        <v>981</v>
      </c>
      <c r="F38" s="91" t="s">
        <v>981</v>
      </c>
      <c r="G38" s="91" t="s">
        <v>981</v>
      </c>
      <c r="H38" s="91" t="s">
        <v>981</v>
      </c>
      <c r="I38" s="85" t="s">
        <v>981</v>
      </c>
      <c r="J38" s="81" t="s">
        <v>981</v>
      </c>
      <c r="K38" s="85" t="s">
        <v>981</v>
      </c>
      <c r="L38" s="91" t="s">
        <v>981</v>
      </c>
      <c r="M38" s="91" t="s">
        <v>981</v>
      </c>
      <c r="N38" s="91" t="s">
        <v>981</v>
      </c>
      <c r="O38" s="91" t="s">
        <v>981</v>
      </c>
      <c r="P38" s="91" t="s">
        <v>981</v>
      </c>
      <c r="Q38" s="91" t="s">
        <v>981</v>
      </c>
      <c r="R38" s="91" t="s">
        <v>981</v>
      </c>
      <c r="S38" s="91" t="s">
        <v>981</v>
      </c>
      <c r="T38" s="91" t="s">
        <v>981</v>
      </c>
      <c r="U38" s="91" t="s">
        <v>981</v>
      </c>
      <c r="V38" s="91" t="s">
        <v>981</v>
      </c>
      <c r="W38" s="91" t="s">
        <v>981</v>
      </c>
      <c r="X38" s="91" t="s">
        <v>981</v>
      </c>
      <c r="Y38" s="91" t="s">
        <v>981</v>
      </c>
      <c r="Z38" s="91" t="s">
        <v>981</v>
      </c>
      <c r="AA38" s="91" t="s">
        <v>981</v>
      </c>
      <c r="AB38" s="91" t="s">
        <v>981</v>
      </c>
      <c r="AC38" s="91" t="s">
        <v>981</v>
      </c>
      <c r="AD38" s="91" t="s">
        <v>981</v>
      </c>
      <c r="AE38" s="91" t="s">
        <v>981</v>
      </c>
      <c r="AF38" s="91" t="s">
        <v>981</v>
      </c>
      <c r="AG38" s="91" t="s">
        <v>981</v>
      </c>
      <c r="AH38" s="91" t="s">
        <v>981</v>
      </c>
      <c r="AI38" s="91" t="s">
        <v>981</v>
      </c>
      <c r="AJ38" s="91" t="s">
        <v>981</v>
      </c>
      <c r="AK38" s="91" t="s">
        <v>981</v>
      </c>
      <c r="AL38" s="91" t="s">
        <v>981</v>
      </c>
      <c r="AM38" s="91" t="s">
        <v>981</v>
      </c>
      <c r="AN38" s="91" t="s">
        <v>981</v>
      </c>
      <c r="AO38" s="91" t="s">
        <v>981</v>
      </c>
      <c r="AP38" s="91" t="s">
        <v>981</v>
      </c>
      <c r="AQ38" s="91" t="s">
        <v>981</v>
      </c>
      <c r="AR38" s="91" t="s">
        <v>981</v>
      </c>
      <c r="AS38" s="91" t="s">
        <v>981</v>
      </c>
      <c r="AT38" s="91" t="s">
        <v>981</v>
      </c>
      <c r="AU38" s="91" t="s">
        <v>981</v>
      </c>
      <c r="AV38" s="91" t="s">
        <v>981</v>
      </c>
      <c r="AW38" s="91" t="s">
        <v>981</v>
      </c>
      <c r="AX38" s="91" t="s">
        <v>981</v>
      </c>
      <c r="AY38" s="91" t="s">
        <v>981</v>
      </c>
      <c r="AZ38" s="91" t="s">
        <v>981</v>
      </c>
      <c r="BA38" s="91" t="s">
        <v>981</v>
      </c>
      <c r="BB38" s="91" t="s">
        <v>981</v>
      </c>
      <c r="BC38" s="91" t="s">
        <v>981</v>
      </c>
      <c r="BD38" s="91" t="s">
        <v>981</v>
      </c>
      <c r="BE38" s="91" t="s">
        <v>981</v>
      </c>
      <c r="BF38" s="91" t="s">
        <v>981</v>
      </c>
      <c r="BG38" s="91" t="s">
        <v>981</v>
      </c>
      <c r="BH38" s="91" t="s">
        <v>981</v>
      </c>
      <c r="BI38" s="91" t="s">
        <v>981</v>
      </c>
      <c r="BJ38" s="91" t="s">
        <v>981</v>
      </c>
      <c r="BK38" s="91" t="s">
        <v>981</v>
      </c>
      <c r="BL38" s="91" t="s">
        <v>981</v>
      </c>
      <c r="BM38" s="91" t="s">
        <v>981</v>
      </c>
      <c r="BN38" s="91" t="s">
        <v>981</v>
      </c>
      <c r="BO38" s="91" t="s">
        <v>981</v>
      </c>
      <c r="BP38" s="91" t="s">
        <v>981</v>
      </c>
      <c r="BQ38" s="91" t="s">
        <v>981</v>
      </c>
      <c r="BR38" s="91" t="s">
        <v>981</v>
      </c>
      <c r="BS38" s="91" t="s">
        <v>981</v>
      </c>
      <c r="BT38" s="91" t="s">
        <v>981</v>
      </c>
      <c r="BU38" s="91" t="s">
        <v>981</v>
      </c>
      <c r="BV38" s="91" t="s">
        <v>981</v>
      </c>
      <c r="BW38" s="91" t="s">
        <v>981</v>
      </c>
      <c r="BX38" s="91" t="s">
        <v>981</v>
      </c>
      <c r="BY38" s="91" t="s">
        <v>981</v>
      </c>
      <c r="BZ38" s="91" t="s">
        <v>981</v>
      </c>
      <c r="CA38" s="107" t="s">
        <v>981</v>
      </c>
    </row>
    <row r="39" spans="1:79" s="3" customFormat="1" ht="60.75" customHeight="1" x14ac:dyDescent="0.25">
      <c r="A39" s="91" t="s">
        <v>935</v>
      </c>
      <c r="B39" s="111" t="s">
        <v>937</v>
      </c>
      <c r="C39" s="91" t="s">
        <v>913</v>
      </c>
      <c r="D39" s="91" t="s">
        <v>981</v>
      </c>
      <c r="E39" s="91" t="s">
        <v>981</v>
      </c>
      <c r="F39" s="91" t="s">
        <v>981</v>
      </c>
      <c r="G39" s="91" t="s">
        <v>981</v>
      </c>
      <c r="H39" s="91" t="s">
        <v>981</v>
      </c>
      <c r="I39" s="85" t="s">
        <v>981</v>
      </c>
      <c r="J39" s="81" t="s">
        <v>981</v>
      </c>
      <c r="K39" s="85" t="s">
        <v>981</v>
      </c>
      <c r="L39" s="91" t="s">
        <v>981</v>
      </c>
      <c r="M39" s="91" t="s">
        <v>981</v>
      </c>
      <c r="N39" s="91" t="s">
        <v>981</v>
      </c>
      <c r="O39" s="91" t="s">
        <v>981</v>
      </c>
      <c r="P39" s="91" t="s">
        <v>981</v>
      </c>
      <c r="Q39" s="91" t="s">
        <v>981</v>
      </c>
      <c r="R39" s="91" t="s">
        <v>981</v>
      </c>
      <c r="S39" s="91" t="s">
        <v>981</v>
      </c>
      <c r="T39" s="91" t="s">
        <v>981</v>
      </c>
      <c r="U39" s="91" t="s">
        <v>981</v>
      </c>
      <c r="V39" s="91" t="s">
        <v>981</v>
      </c>
      <c r="W39" s="91" t="s">
        <v>981</v>
      </c>
      <c r="X39" s="91" t="s">
        <v>981</v>
      </c>
      <c r="Y39" s="91" t="s">
        <v>981</v>
      </c>
      <c r="Z39" s="91" t="s">
        <v>981</v>
      </c>
      <c r="AA39" s="91" t="s">
        <v>981</v>
      </c>
      <c r="AB39" s="91" t="s">
        <v>981</v>
      </c>
      <c r="AC39" s="91" t="s">
        <v>981</v>
      </c>
      <c r="AD39" s="91" t="s">
        <v>981</v>
      </c>
      <c r="AE39" s="91" t="s">
        <v>981</v>
      </c>
      <c r="AF39" s="91" t="s">
        <v>981</v>
      </c>
      <c r="AG39" s="91" t="s">
        <v>981</v>
      </c>
      <c r="AH39" s="91" t="s">
        <v>981</v>
      </c>
      <c r="AI39" s="91" t="s">
        <v>981</v>
      </c>
      <c r="AJ39" s="91" t="s">
        <v>981</v>
      </c>
      <c r="AK39" s="91" t="s">
        <v>981</v>
      </c>
      <c r="AL39" s="91" t="s">
        <v>981</v>
      </c>
      <c r="AM39" s="91" t="s">
        <v>981</v>
      </c>
      <c r="AN39" s="91" t="s">
        <v>981</v>
      </c>
      <c r="AO39" s="91" t="s">
        <v>981</v>
      </c>
      <c r="AP39" s="91" t="s">
        <v>981</v>
      </c>
      <c r="AQ39" s="91" t="s">
        <v>981</v>
      </c>
      <c r="AR39" s="91" t="s">
        <v>981</v>
      </c>
      <c r="AS39" s="91" t="s">
        <v>981</v>
      </c>
      <c r="AT39" s="91" t="s">
        <v>981</v>
      </c>
      <c r="AU39" s="91" t="s">
        <v>981</v>
      </c>
      <c r="AV39" s="91" t="s">
        <v>981</v>
      </c>
      <c r="AW39" s="91" t="s">
        <v>981</v>
      </c>
      <c r="AX39" s="91" t="s">
        <v>981</v>
      </c>
      <c r="AY39" s="91" t="s">
        <v>981</v>
      </c>
      <c r="AZ39" s="91" t="s">
        <v>981</v>
      </c>
      <c r="BA39" s="91" t="s">
        <v>981</v>
      </c>
      <c r="BB39" s="91" t="s">
        <v>981</v>
      </c>
      <c r="BC39" s="91" t="s">
        <v>981</v>
      </c>
      <c r="BD39" s="91" t="s">
        <v>981</v>
      </c>
      <c r="BE39" s="91" t="s">
        <v>981</v>
      </c>
      <c r="BF39" s="91" t="s">
        <v>981</v>
      </c>
      <c r="BG39" s="91" t="s">
        <v>981</v>
      </c>
      <c r="BH39" s="91" t="s">
        <v>981</v>
      </c>
      <c r="BI39" s="91" t="s">
        <v>981</v>
      </c>
      <c r="BJ39" s="91" t="s">
        <v>981</v>
      </c>
      <c r="BK39" s="91" t="s">
        <v>981</v>
      </c>
      <c r="BL39" s="91" t="s">
        <v>981</v>
      </c>
      <c r="BM39" s="91" t="s">
        <v>981</v>
      </c>
      <c r="BN39" s="91" t="s">
        <v>981</v>
      </c>
      <c r="BO39" s="91" t="s">
        <v>981</v>
      </c>
      <c r="BP39" s="91" t="s">
        <v>981</v>
      </c>
      <c r="BQ39" s="91" t="s">
        <v>981</v>
      </c>
      <c r="BR39" s="91" t="s">
        <v>981</v>
      </c>
      <c r="BS39" s="91" t="s">
        <v>981</v>
      </c>
      <c r="BT39" s="91" t="s">
        <v>981</v>
      </c>
      <c r="BU39" s="91" t="s">
        <v>981</v>
      </c>
      <c r="BV39" s="91" t="s">
        <v>981</v>
      </c>
      <c r="BW39" s="91" t="s">
        <v>981</v>
      </c>
      <c r="BX39" s="91" t="s">
        <v>981</v>
      </c>
      <c r="BY39" s="91" t="s">
        <v>981</v>
      </c>
      <c r="BZ39" s="91" t="s">
        <v>981</v>
      </c>
      <c r="CA39" s="107" t="s">
        <v>981</v>
      </c>
    </row>
    <row r="40" spans="1:79" s="3" customFormat="1" ht="66" customHeight="1" x14ac:dyDescent="0.25">
      <c r="A40" s="91" t="s">
        <v>935</v>
      </c>
      <c r="B40" s="111" t="s">
        <v>938</v>
      </c>
      <c r="C40" s="91" t="s">
        <v>913</v>
      </c>
      <c r="D40" s="91" t="s">
        <v>981</v>
      </c>
      <c r="E40" s="91" t="s">
        <v>981</v>
      </c>
      <c r="F40" s="91" t="s">
        <v>981</v>
      </c>
      <c r="G40" s="91" t="s">
        <v>981</v>
      </c>
      <c r="H40" s="91" t="s">
        <v>981</v>
      </c>
      <c r="I40" s="85" t="s">
        <v>981</v>
      </c>
      <c r="J40" s="81" t="s">
        <v>981</v>
      </c>
      <c r="K40" s="85" t="s">
        <v>981</v>
      </c>
      <c r="L40" s="91" t="s">
        <v>981</v>
      </c>
      <c r="M40" s="91" t="s">
        <v>981</v>
      </c>
      <c r="N40" s="91" t="s">
        <v>981</v>
      </c>
      <c r="O40" s="91" t="s">
        <v>981</v>
      </c>
      <c r="P40" s="91" t="s">
        <v>981</v>
      </c>
      <c r="Q40" s="91" t="s">
        <v>981</v>
      </c>
      <c r="R40" s="91" t="s">
        <v>981</v>
      </c>
      <c r="S40" s="91" t="s">
        <v>981</v>
      </c>
      <c r="T40" s="91" t="s">
        <v>981</v>
      </c>
      <c r="U40" s="91" t="s">
        <v>981</v>
      </c>
      <c r="V40" s="91" t="s">
        <v>981</v>
      </c>
      <c r="W40" s="91" t="s">
        <v>981</v>
      </c>
      <c r="X40" s="91" t="s">
        <v>981</v>
      </c>
      <c r="Y40" s="91" t="s">
        <v>981</v>
      </c>
      <c r="Z40" s="91" t="s">
        <v>981</v>
      </c>
      <c r="AA40" s="91" t="s">
        <v>981</v>
      </c>
      <c r="AB40" s="91" t="s">
        <v>981</v>
      </c>
      <c r="AC40" s="91" t="s">
        <v>981</v>
      </c>
      <c r="AD40" s="91" t="s">
        <v>981</v>
      </c>
      <c r="AE40" s="91" t="s">
        <v>981</v>
      </c>
      <c r="AF40" s="91" t="s">
        <v>981</v>
      </c>
      <c r="AG40" s="91" t="s">
        <v>981</v>
      </c>
      <c r="AH40" s="91" t="s">
        <v>981</v>
      </c>
      <c r="AI40" s="91" t="s">
        <v>981</v>
      </c>
      <c r="AJ40" s="91" t="s">
        <v>981</v>
      </c>
      <c r="AK40" s="91" t="s">
        <v>981</v>
      </c>
      <c r="AL40" s="91" t="s">
        <v>981</v>
      </c>
      <c r="AM40" s="91" t="s">
        <v>981</v>
      </c>
      <c r="AN40" s="91" t="s">
        <v>981</v>
      </c>
      <c r="AO40" s="91" t="s">
        <v>981</v>
      </c>
      <c r="AP40" s="91" t="s">
        <v>981</v>
      </c>
      <c r="AQ40" s="91" t="s">
        <v>981</v>
      </c>
      <c r="AR40" s="91" t="s">
        <v>981</v>
      </c>
      <c r="AS40" s="91" t="s">
        <v>981</v>
      </c>
      <c r="AT40" s="91" t="s">
        <v>981</v>
      </c>
      <c r="AU40" s="91" t="s">
        <v>981</v>
      </c>
      <c r="AV40" s="91" t="s">
        <v>981</v>
      </c>
      <c r="AW40" s="91" t="s">
        <v>981</v>
      </c>
      <c r="AX40" s="91" t="s">
        <v>981</v>
      </c>
      <c r="AY40" s="91" t="s">
        <v>981</v>
      </c>
      <c r="AZ40" s="91" t="s">
        <v>981</v>
      </c>
      <c r="BA40" s="91" t="s">
        <v>981</v>
      </c>
      <c r="BB40" s="91" t="s">
        <v>981</v>
      </c>
      <c r="BC40" s="91" t="s">
        <v>981</v>
      </c>
      <c r="BD40" s="91" t="s">
        <v>981</v>
      </c>
      <c r="BE40" s="91" t="s">
        <v>981</v>
      </c>
      <c r="BF40" s="91" t="s">
        <v>981</v>
      </c>
      <c r="BG40" s="91" t="s">
        <v>981</v>
      </c>
      <c r="BH40" s="91" t="s">
        <v>981</v>
      </c>
      <c r="BI40" s="91" t="s">
        <v>981</v>
      </c>
      <c r="BJ40" s="91" t="s">
        <v>981</v>
      </c>
      <c r="BK40" s="91" t="s">
        <v>981</v>
      </c>
      <c r="BL40" s="91" t="s">
        <v>981</v>
      </c>
      <c r="BM40" s="91" t="s">
        <v>981</v>
      </c>
      <c r="BN40" s="91" t="s">
        <v>981</v>
      </c>
      <c r="BO40" s="91" t="s">
        <v>981</v>
      </c>
      <c r="BP40" s="91" t="s">
        <v>981</v>
      </c>
      <c r="BQ40" s="91" t="s">
        <v>981</v>
      </c>
      <c r="BR40" s="91" t="s">
        <v>981</v>
      </c>
      <c r="BS40" s="91" t="s">
        <v>981</v>
      </c>
      <c r="BT40" s="91" t="s">
        <v>981</v>
      </c>
      <c r="BU40" s="91" t="s">
        <v>981</v>
      </c>
      <c r="BV40" s="91" t="s">
        <v>981</v>
      </c>
      <c r="BW40" s="91" t="s">
        <v>981</v>
      </c>
      <c r="BX40" s="91" t="s">
        <v>981</v>
      </c>
      <c r="BY40" s="91" t="s">
        <v>981</v>
      </c>
      <c r="BZ40" s="91" t="s">
        <v>981</v>
      </c>
      <c r="CA40" s="107" t="s">
        <v>981</v>
      </c>
    </row>
    <row r="41" spans="1:79" s="3" customFormat="1" ht="57.75" customHeight="1" x14ac:dyDescent="0.25">
      <c r="A41" s="91" t="s">
        <v>935</v>
      </c>
      <c r="B41" s="111" t="s">
        <v>939</v>
      </c>
      <c r="C41" s="91" t="s">
        <v>913</v>
      </c>
      <c r="D41" s="91" t="s">
        <v>981</v>
      </c>
      <c r="E41" s="91" t="s">
        <v>981</v>
      </c>
      <c r="F41" s="91" t="s">
        <v>981</v>
      </c>
      <c r="G41" s="91" t="s">
        <v>981</v>
      </c>
      <c r="H41" s="91" t="s">
        <v>981</v>
      </c>
      <c r="I41" s="85" t="s">
        <v>981</v>
      </c>
      <c r="J41" s="81" t="s">
        <v>981</v>
      </c>
      <c r="K41" s="85" t="s">
        <v>981</v>
      </c>
      <c r="L41" s="91" t="s">
        <v>981</v>
      </c>
      <c r="M41" s="91" t="s">
        <v>981</v>
      </c>
      <c r="N41" s="91" t="s">
        <v>981</v>
      </c>
      <c r="O41" s="91" t="s">
        <v>981</v>
      </c>
      <c r="P41" s="91" t="s">
        <v>981</v>
      </c>
      <c r="Q41" s="91" t="s">
        <v>981</v>
      </c>
      <c r="R41" s="91" t="s">
        <v>981</v>
      </c>
      <c r="S41" s="91" t="s">
        <v>981</v>
      </c>
      <c r="T41" s="91" t="s">
        <v>981</v>
      </c>
      <c r="U41" s="91" t="s">
        <v>981</v>
      </c>
      <c r="V41" s="91" t="s">
        <v>981</v>
      </c>
      <c r="W41" s="91" t="s">
        <v>981</v>
      </c>
      <c r="X41" s="91" t="s">
        <v>981</v>
      </c>
      <c r="Y41" s="91" t="s">
        <v>981</v>
      </c>
      <c r="Z41" s="91" t="s">
        <v>981</v>
      </c>
      <c r="AA41" s="91" t="s">
        <v>981</v>
      </c>
      <c r="AB41" s="91" t="s">
        <v>981</v>
      </c>
      <c r="AC41" s="91" t="s">
        <v>981</v>
      </c>
      <c r="AD41" s="91" t="s">
        <v>981</v>
      </c>
      <c r="AE41" s="91" t="s">
        <v>981</v>
      </c>
      <c r="AF41" s="91" t="s">
        <v>981</v>
      </c>
      <c r="AG41" s="91" t="s">
        <v>981</v>
      </c>
      <c r="AH41" s="91" t="s">
        <v>981</v>
      </c>
      <c r="AI41" s="91" t="s">
        <v>981</v>
      </c>
      <c r="AJ41" s="91" t="s">
        <v>981</v>
      </c>
      <c r="AK41" s="91" t="s">
        <v>981</v>
      </c>
      <c r="AL41" s="91" t="s">
        <v>981</v>
      </c>
      <c r="AM41" s="91" t="s">
        <v>981</v>
      </c>
      <c r="AN41" s="91" t="s">
        <v>981</v>
      </c>
      <c r="AO41" s="91" t="s">
        <v>981</v>
      </c>
      <c r="AP41" s="91" t="s">
        <v>981</v>
      </c>
      <c r="AQ41" s="91" t="s">
        <v>981</v>
      </c>
      <c r="AR41" s="91" t="s">
        <v>981</v>
      </c>
      <c r="AS41" s="91" t="s">
        <v>981</v>
      </c>
      <c r="AT41" s="91" t="s">
        <v>981</v>
      </c>
      <c r="AU41" s="91" t="s">
        <v>981</v>
      </c>
      <c r="AV41" s="91" t="s">
        <v>981</v>
      </c>
      <c r="AW41" s="91" t="s">
        <v>981</v>
      </c>
      <c r="AX41" s="91" t="s">
        <v>981</v>
      </c>
      <c r="AY41" s="91" t="s">
        <v>981</v>
      </c>
      <c r="AZ41" s="91" t="s">
        <v>981</v>
      </c>
      <c r="BA41" s="91" t="s">
        <v>981</v>
      </c>
      <c r="BB41" s="91" t="s">
        <v>981</v>
      </c>
      <c r="BC41" s="91" t="s">
        <v>981</v>
      </c>
      <c r="BD41" s="91" t="s">
        <v>981</v>
      </c>
      <c r="BE41" s="91" t="s">
        <v>981</v>
      </c>
      <c r="BF41" s="91" t="s">
        <v>981</v>
      </c>
      <c r="BG41" s="91" t="s">
        <v>981</v>
      </c>
      <c r="BH41" s="91" t="s">
        <v>981</v>
      </c>
      <c r="BI41" s="91" t="s">
        <v>981</v>
      </c>
      <c r="BJ41" s="91" t="s">
        <v>981</v>
      </c>
      <c r="BK41" s="91" t="s">
        <v>981</v>
      </c>
      <c r="BL41" s="91" t="s">
        <v>981</v>
      </c>
      <c r="BM41" s="91" t="s">
        <v>981</v>
      </c>
      <c r="BN41" s="91" t="s">
        <v>981</v>
      </c>
      <c r="BO41" s="91" t="s">
        <v>981</v>
      </c>
      <c r="BP41" s="91" t="s">
        <v>981</v>
      </c>
      <c r="BQ41" s="91" t="s">
        <v>981</v>
      </c>
      <c r="BR41" s="91" t="s">
        <v>981</v>
      </c>
      <c r="BS41" s="91" t="s">
        <v>981</v>
      </c>
      <c r="BT41" s="91" t="s">
        <v>981</v>
      </c>
      <c r="BU41" s="91" t="s">
        <v>981</v>
      </c>
      <c r="BV41" s="91" t="s">
        <v>981</v>
      </c>
      <c r="BW41" s="91" t="s">
        <v>981</v>
      </c>
      <c r="BX41" s="91" t="s">
        <v>981</v>
      </c>
      <c r="BY41" s="91" t="s">
        <v>981</v>
      </c>
      <c r="BZ41" s="91" t="s">
        <v>981</v>
      </c>
      <c r="CA41" s="107" t="s">
        <v>981</v>
      </c>
    </row>
    <row r="42" spans="1:79" s="3" customFormat="1" ht="33.75" customHeight="1" x14ac:dyDescent="0.25">
      <c r="A42" s="91" t="s">
        <v>940</v>
      </c>
      <c r="B42" s="111" t="s">
        <v>936</v>
      </c>
      <c r="C42" s="91" t="s">
        <v>913</v>
      </c>
      <c r="D42" s="91" t="s">
        <v>981</v>
      </c>
      <c r="E42" s="91" t="s">
        <v>981</v>
      </c>
      <c r="F42" s="91" t="s">
        <v>981</v>
      </c>
      <c r="G42" s="91" t="s">
        <v>981</v>
      </c>
      <c r="H42" s="91" t="s">
        <v>981</v>
      </c>
      <c r="I42" s="85" t="s">
        <v>981</v>
      </c>
      <c r="J42" s="81" t="s">
        <v>981</v>
      </c>
      <c r="K42" s="85" t="s">
        <v>981</v>
      </c>
      <c r="L42" s="91" t="s">
        <v>981</v>
      </c>
      <c r="M42" s="91" t="s">
        <v>981</v>
      </c>
      <c r="N42" s="91" t="s">
        <v>981</v>
      </c>
      <c r="O42" s="91" t="s">
        <v>981</v>
      </c>
      <c r="P42" s="91" t="s">
        <v>981</v>
      </c>
      <c r="Q42" s="91" t="s">
        <v>981</v>
      </c>
      <c r="R42" s="91" t="s">
        <v>981</v>
      </c>
      <c r="S42" s="91" t="s">
        <v>981</v>
      </c>
      <c r="T42" s="91" t="s">
        <v>981</v>
      </c>
      <c r="U42" s="91" t="s">
        <v>981</v>
      </c>
      <c r="V42" s="91" t="s">
        <v>981</v>
      </c>
      <c r="W42" s="91" t="s">
        <v>981</v>
      </c>
      <c r="X42" s="91" t="s">
        <v>981</v>
      </c>
      <c r="Y42" s="91" t="s">
        <v>981</v>
      </c>
      <c r="Z42" s="91" t="s">
        <v>981</v>
      </c>
      <c r="AA42" s="91" t="s">
        <v>981</v>
      </c>
      <c r="AB42" s="91" t="s">
        <v>981</v>
      </c>
      <c r="AC42" s="91" t="s">
        <v>981</v>
      </c>
      <c r="AD42" s="91" t="s">
        <v>981</v>
      </c>
      <c r="AE42" s="91" t="s">
        <v>981</v>
      </c>
      <c r="AF42" s="91" t="s">
        <v>981</v>
      </c>
      <c r="AG42" s="91" t="s">
        <v>981</v>
      </c>
      <c r="AH42" s="91" t="s">
        <v>981</v>
      </c>
      <c r="AI42" s="91" t="s">
        <v>981</v>
      </c>
      <c r="AJ42" s="91" t="s">
        <v>981</v>
      </c>
      <c r="AK42" s="91" t="s">
        <v>981</v>
      </c>
      <c r="AL42" s="91" t="s">
        <v>981</v>
      </c>
      <c r="AM42" s="91" t="s">
        <v>981</v>
      </c>
      <c r="AN42" s="91" t="s">
        <v>981</v>
      </c>
      <c r="AO42" s="91" t="s">
        <v>981</v>
      </c>
      <c r="AP42" s="91" t="s">
        <v>981</v>
      </c>
      <c r="AQ42" s="91" t="s">
        <v>981</v>
      </c>
      <c r="AR42" s="91" t="s">
        <v>981</v>
      </c>
      <c r="AS42" s="91" t="s">
        <v>981</v>
      </c>
      <c r="AT42" s="91" t="s">
        <v>981</v>
      </c>
      <c r="AU42" s="91" t="s">
        <v>981</v>
      </c>
      <c r="AV42" s="91" t="s">
        <v>981</v>
      </c>
      <c r="AW42" s="91" t="s">
        <v>981</v>
      </c>
      <c r="AX42" s="91" t="s">
        <v>981</v>
      </c>
      <c r="AY42" s="91" t="s">
        <v>981</v>
      </c>
      <c r="AZ42" s="91" t="s">
        <v>981</v>
      </c>
      <c r="BA42" s="91" t="s">
        <v>981</v>
      </c>
      <c r="BB42" s="91" t="s">
        <v>981</v>
      </c>
      <c r="BC42" s="91" t="s">
        <v>981</v>
      </c>
      <c r="BD42" s="91" t="s">
        <v>981</v>
      </c>
      <c r="BE42" s="91" t="s">
        <v>981</v>
      </c>
      <c r="BF42" s="91" t="s">
        <v>981</v>
      </c>
      <c r="BG42" s="91" t="s">
        <v>981</v>
      </c>
      <c r="BH42" s="91" t="s">
        <v>981</v>
      </c>
      <c r="BI42" s="91" t="s">
        <v>981</v>
      </c>
      <c r="BJ42" s="91" t="s">
        <v>981</v>
      </c>
      <c r="BK42" s="91" t="s">
        <v>981</v>
      </c>
      <c r="BL42" s="91" t="s">
        <v>981</v>
      </c>
      <c r="BM42" s="91" t="s">
        <v>981</v>
      </c>
      <c r="BN42" s="91" t="s">
        <v>981</v>
      </c>
      <c r="BO42" s="91" t="s">
        <v>981</v>
      </c>
      <c r="BP42" s="91" t="s">
        <v>981</v>
      </c>
      <c r="BQ42" s="91" t="s">
        <v>981</v>
      </c>
      <c r="BR42" s="91" t="s">
        <v>981</v>
      </c>
      <c r="BS42" s="91" t="s">
        <v>981</v>
      </c>
      <c r="BT42" s="91" t="s">
        <v>981</v>
      </c>
      <c r="BU42" s="91" t="s">
        <v>981</v>
      </c>
      <c r="BV42" s="91" t="s">
        <v>981</v>
      </c>
      <c r="BW42" s="91" t="s">
        <v>981</v>
      </c>
      <c r="BX42" s="91" t="s">
        <v>981</v>
      </c>
      <c r="BY42" s="91" t="s">
        <v>981</v>
      </c>
      <c r="BZ42" s="91" t="s">
        <v>981</v>
      </c>
      <c r="CA42" s="107" t="s">
        <v>981</v>
      </c>
    </row>
    <row r="43" spans="1:79" s="3" customFormat="1" ht="59.25" customHeight="1" x14ac:dyDescent="0.25">
      <c r="A43" s="91" t="s">
        <v>940</v>
      </c>
      <c r="B43" s="111" t="s">
        <v>937</v>
      </c>
      <c r="C43" s="91" t="s">
        <v>913</v>
      </c>
      <c r="D43" s="91" t="s">
        <v>981</v>
      </c>
      <c r="E43" s="91" t="s">
        <v>981</v>
      </c>
      <c r="F43" s="91" t="s">
        <v>981</v>
      </c>
      <c r="G43" s="91" t="s">
        <v>981</v>
      </c>
      <c r="H43" s="91" t="s">
        <v>981</v>
      </c>
      <c r="I43" s="85" t="s">
        <v>981</v>
      </c>
      <c r="J43" s="81" t="s">
        <v>981</v>
      </c>
      <c r="K43" s="85" t="s">
        <v>981</v>
      </c>
      <c r="L43" s="91" t="s">
        <v>981</v>
      </c>
      <c r="M43" s="91" t="s">
        <v>981</v>
      </c>
      <c r="N43" s="91" t="s">
        <v>981</v>
      </c>
      <c r="O43" s="91" t="s">
        <v>981</v>
      </c>
      <c r="P43" s="91" t="s">
        <v>981</v>
      </c>
      <c r="Q43" s="91" t="s">
        <v>981</v>
      </c>
      <c r="R43" s="91" t="s">
        <v>981</v>
      </c>
      <c r="S43" s="91" t="s">
        <v>981</v>
      </c>
      <c r="T43" s="91" t="s">
        <v>981</v>
      </c>
      <c r="U43" s="91" t="s">
        <v>981</v>
      </c>
      <c r="V43" s="91" t="s">
        <v>981</v>
      </c>
      <c r="W43" s="91" t="s">
        <v>981</v>
      </c>
      <c r="X43" s="91" t="s">
        <v>981</v>
      </c>
      <c r="Y43" s="91" t="s">
        <v>981</v>
      </c>
      <c r="Z43" s="91" t="s">
        <v>981</v>
      </c>
      <c r="AA43" s="91" t="s">
        <v>981</v>
      </c>
      <c r="AB43" s="91" t="s">
        <v>981</v>
      </c>
      <c r="AC43" s="91" t="s">
        <v>981</v>
      </c>
      <c r="AD43" s="91" t="s">
        <v>981</v>
      </c>
      <c r="AE43" s="91" t="s">
        <v>981</v>
      </c>
      <c r="AF43" s="91" t="s">
        <v>981</v>
      </c>
      <c r="AG43" s="91" t="s">
        <v>981</v>
      </c>
      <c r="AH43" s="91" t="s">
        <v>981</v>
      </c>
      <c r="AI43" s="91" t="s">
        <v>981</v>
      </c>
      <c r="AJ43" s="91" t="s">
        <v>981</v>
      </c>
      <c r="AK43" s="91" t="s">
        <v>981</v>
      </c>
      <c r="AL43" s="91" t="s">
        <v>981</v>
      </c>
      <c r="AM43" s="91" t="s">
        <v>981</v>
      </c>
      <c r="AN43" s="91" t="s">
        <v>981</v>
      </c>
      <c r="AO43" s="91" t="s">
        <v>981</v>
      </c>
      <c r="AP43" s="91" t="s">
        <v>981</v>
      </c>
      <c r="AQ43" s="91" t="s">
        <v>981</v>
      </c>
      <c r="AR43" s="91" t="s">
        <v>981</v>
      </c>
      <c r="AS43" s="91" t="s">
        <v>981</v>
      </c>
      <c r="AT43" s="91" t="s">
        <v>981</v>
      </c>
      <c r="AU43" s="91" t="s">
        <v>981</v>
      </c>
      <c r="AV43" s="91" t="s">
        <v>981</v>
      </c>
      <c r="AW43" s="91" t="s">
        <v>981</v>
      </c>
      <c r="AX43" s="91" t="s">
        <v>981</v>
      </c>
      <c r="AY43" s="91" t="s">
        <v>981</v>
      </c>
      <c r="AZ43" s="91" t="s">
        <v>981</v>
      </c>
      <c r="BA43" s="91" t="s">
        <v>981</v>
      </c>
      <c r="BB43" s="91" t="s">
        <v>981</v>
      </c>
      <c r="BC43" s="91" t="s">
        <v>981</v>
      </c>
      <c r="BD43" s="91" t="s">
        <v>981</v>
      </c>
      <c r="BE43" s="91" t="s">
        <v>981</v>
      </c>
      <c r="BF43" s="91" t="s">
        <v>981</v>
      </c>
      <c r="BG43" s="91" t="s">
        <v>981</v>
      </c>
      <c r="BH43" s="91" t="s">
        <v>981</v>
      </c>
      <c r="BI43" s="91" t="s">
        <v>981</v>
      </c>
      <c r="BJ43" s="91" t="s">
        <v>981</v>
      </c>
      <c r="BK43" s="91" t="s">
        <v>981</v>
      </c>
      <c r="BL43" s="91" t="s">
        <v>981</v>
      </c>
      <c r="BM43" s="91" t="s">
        <v>981</v>
      </c>
      <c r="BN43" s="91" t="s">
        <v>981</v>
      </c>
      <c r="BO43" s="91" t="s">
        <v>981</v>
      </c>
      <c r="BP43" s="91" t="s">
        <v>981</v>
      </c>
      <c r="BQ43" s="91" t="s">
        <v>981</v>
      </c>
      <c r="BR43" s="91" t="s">
        <v>981</v>
      </c>
      <c r="BS43" s="91" t="s">
        <v>981</v>
      </c>
      <c r="BT43" s="91" t="s">
        <v>981</v>
      </c>
      <c r="BU43" s="91" t="s">
        <v>981</v>
      </c>
      <c r="BV43" s="91" t="s">
        <v>981</v>
      </c>
      <c r="BW43" s="91" t="s">
        <v>981</v>
      </c>
      <c r="BX43" s="91" t="s">
        <v>981</v>
      </c>
      <c r="BY43" s="91" t="s">
        <v>981</v>
      </c>
      <c r="BZ43" s="91" t="s">
        <v>981</v>
      </c>
      <c r="CA43" s="107" t="s">
        <v>981</v>
      </c>
    </row>
    <row r="44" spans="1:79" s="3" customFormat="1" ht="66" customHeight="1" x14ac:dyDescent="0.25">
      <c r="A44" s="91" t="s">
        <v>940</v>
      </c>
      <c r="B44" s="111" t="s">
        <v>938</v>
      </c>
      <c r="C44" s="91" t="s">
        <v>913</v>
      </c>
      <c r="D44" s="91" t="s">
        <v>981</v>
      </c>
      <c r="E44" s="91" t="s">
        <v>981</v>
      </c>
      <c r="F44" s="91" t="s">
        <v>981</v>
      </c>
      <c r="G44" s="91" t="s">
        <v>981</v>
      </c>
      <c r="H44" s="91" t="s">
        <v>981</v>
      </c>
      <c r="I44" s="85" t="s">
        <v>981</v>
      </c>
      <c r="J44" s="81" t="s">
        <v>981</v>
      </c>
      <c r="K44" s="85" t="s">
        <v>981</v>
      </c>
      <c r="L44" s="91" t="s">
        <v>981</v>
      </c>
      <c r="M44" s="91" t="s">
        <v>981</v>
      </c>
      <c r="N44" s="91" t="s">
        <v>981</v>
      </c>
      <c r="O44" s="91" t="s">
        <v>981</v>
      </c>
      <c r="P44" s="91" t="s">
        <v>981</v>
      </c>
      <c r="Q44" s="91" t="s">
        <v>981</v>
      </c>
      <c r="R44" s="91" t="s">
        <v>981</v>
      </c>
      <c r="S44" s="91" t="s">
        <v>981</v>
      </c>
      <c r="T44" s="91" t="s">
        <v>981</v>
      </c>
      <c r="U44" s="91" t="s">
        <v>981</v>
      </c>
      <c r="V44" s="91" t="s">
        <v>981</v>
      </c>
      <c r="W44" s="91" t="s">
        <v>981</v>
      </c>
      <c r="X44" s="91" t="s">
        <v>981</v>
      </c>
      <c r="Y44" s="91" t="s">
        <v>981</v>
      </c>
      <c r="Z44" s="91" t="s">
        <v>981</v>
      </c>
      <c r="AA44" s="91" t="s">
        <v>981</v>
      </c>
      <c r="AB44" s="91" t="s">
        <v>981</v>
      </c>
      <c r="AC44" s="91" t="s">
        <v>981</v>
      </c>
      <c r="AD44" s="91" t="s">
        <v>981</v>
      </c>
      <c r="AE44" s="91" t="s">
        <v>981</v>
      </c>
      <c r="AF44" s="91" t="s">
        <v>981</v>
      </c>
      <c r="AG44" s="91" t="s">
        <v>981</v>
      </c>
      <c r="AH44" s="91" t="s">
        <v>981</v>
      </c>
      <c r="AI44" s="91" t="s">
        <v>981</v>
      </c>
      <c r="AJ44" s="91" t="s">
        <v>981</v>
      </c>
      <c r="AK44" s="91" t="s">
        <v>981</v>
      </c>
      <c r="AL44" s="91" t="s">
        <v>981</v>
      </c>
      <c r="AM44" s="91" t="s">
        <v>981</v>
      </c>
      <c r="AN44" s="91" t="s">
        <v>981</v>
      </c>
      <c r="AO44" s="91" t="s">
        <v>981</v>
      </c>
      <c r="AP44" s="91" t="s">
        <v>981</v>
      </c>
      <c r="AQ44" s="91" t="s">
        <v>981</v>
      </c>
      <c r="AR44" s="91" t="s">
        <v>981</v>
      </c>
      <c r="AS44" s="91" t="s">
        <v>981</v>
      </c>
      <c r="AT44" s="91" t="s">
        <v>981</v>
      </c>
      <c r="AU44" s="91" t="s">
        <v>981</v>
      </c>
      <c r="AV44" s="91" t="s">
        <v>981</v>
      </c>
      <c r="AW44" s="91" t="s">
        <v>981</v>
      </c>
      <c r="AX44" s="91" t="s">
        <v>981</v>
      </c>
      <c r="AY44" s="91" t="s">
        <v>981</v>
      </c>
      <c r="AZ44" s="91" t="s">
        <v>981</v>
      </c>
      <c r="BA44" s="91" t="s">
        <v>981</v>
      </c>
      <c r="BB44" s="91" t="s">
        <v>981</v>
      </c>
      <c r="BC44" s="91" t="s">
        <v>981</v>
      </c>
      <c r="BD44" s="91" t="s">
        <v>981</v>
      </c>
      <c r="BE44" s="91" t="s">
        <v>981</v>
      </c>
      <c r="BF44" s="91" t="s">
        <v>981</v>
      </c>
      <c r="BG44" s="91" t="s">
        <v>981</v>
      </c>
      <c r="BH44" s="91" t="s">
        <v>981</v>
      </c>
      <c r="BI44" s="91" t="s">
        <v>981</v>
      </c>
      <c r="BJ44" s="91" t="s">
        <v>981</v>
      </c>
      <c r="BK44" s="91" t="s">
        <v>981</v>
      </c>
      <c r="BL44" s="91" t="s">
        <v>981</v>
      </c>
      <c r="BM44" s="91" t="s">
        <v>981</v>
      </c>
      <c r="BN44" s="91" t="s">
        <v>981</v>
      </c>
      <c r="BO44" s="91" t="s">
        <v>981</v>
      </c>
      <c r="BP44" s="91" t="s">
        <v>981</v>
      </c>
      <c r="BQ44" s="91" t="s">
        <v>981</v>
      </c>
      <c r="BR44" s="91" t="s">
        <v>981</v>
      </c>
      <c r="BS44" s="91" t="s">
        <v>981</v>
      </c>
      <c r="BT44" s="91" t="s">
        <v>981</v>
      </c>
      <c r="BU44" s="91" t="s">
        <v>981</v>
      </c>
      <c r="BV44" s="91" t="s">
        <v>981</v>
      </c>
      <c r="BW44" s="91" t="s">
        <v>981</v>
      </c>
      <c r="BX44" s="91" t="s">
        <v>981</v>
      </c>
      <c r="BY44" s="91" t="s">
        <v>981</v>
      </c>
      <c r="BZ44" s="91" t="s">
        <v>981</v>
      </c>
      <c r="CA44" s="107" t="s">
        <v>981</v>
      </c>
    </row>
    <row r="45" spans="1:79" s="3" customFormat="1" ht="73.5" customHeight="1" x14ac:dyDescent="0.25">
      <c r="A45" s="91" t="s">
        <v>940</v>
      </c>
      <c r="B45" s="111" t="s">
        <v>941</v>
      </c>
      <c r="C45" s="91" t="s">
        <v>913</v>
      </c>
      <c r="D45" s="91" t="s">
        <v>981</v>
      </c>
      <c r="E45" s="91" t="s">
        <v>981</v>
      </c>
      <c r="F45" s="91" t="s">
        <v>981</v>
      </c>
      <c r="G45" s="91" t="s">
        <v>981</v>
      </c>
      <c r="H45" s="91" t="s">
        <v>981</v>
      </c>
      <c r="I45" s="85" t="s">
        <v>981</v>
      </c>
      <c r="J45" s="81" t="s">
        <v>981</v>
      </c>
      <c r="K45" s="85" t="s">
        <v>981</v>
      </c>
      <c r="L45" s="91" t="s">
        <v>981</v>
      </c>
      <c r="M45" s="91" t="s">
        <v>981</v>
      </c>
      <c r="N45" s="91" t="s">
        <v>981</v>
      </c>
      <c r="O45" s="91" t="s">
        <v>981</v>
      </c>
      <c r="P45" s="91" t="s">
        <v>981</v>
      </c>
      <c r="Q45" s="91" t="s">
        <v>981</v>
      </c>
      <c r="R45" s="91" t="s">
        <v>981</v>
      </c>
      <c r="S45" s="91" t="s">
        <v>981</v>
      </c>
      <c r="T45" s="91" t="s">
        <v>981</v>
      </c>
      <c r="U45" s="91" t="s">
        <v>981</v>
      </c>
      <c r="V45" s="91" t="s">
        <v>981</v>
      </c>
      <c r="W45" s="91" t="s">
        <v>981</v>
      </c>
      <c r="X45" s="91" t="s">
        <v>981</v>
      </c>
      <c r="Y45" s="91" t="s">
        <v>981</v>
      </c>
      <c r="Z45" s="91" t="s">
        <v>981</v>
      </c>
      <c r="AA45" s="91" t="s">
        <v>981</v>
      </c>
      <c r="AB45" s="91" t="s">
        <v>981</v>
      </c>
      <c r="AC45" s="91" t="s">
        <v>981</v>
      </c>
      <c r="AD45" s="91" t="s">
        <v>981</v>
      </c>
      <c r="AE45" s="91" t="s">
        <v>981</v>
      </c>
      <c r="AF45" s="91" t="s">
        <v>981</v>
      </c>
      <c r="AG45" s="91" t="s">
        <v>981</v>
      </c>
      <c r="AH45" s="91" t="s">
        <v>981</v>
      </c>
      <c r="AI45" s="91" t="s">
        <v>981</v>
      </c>
      <c r="AJ45" s="91" t="s">
        <v>981</v>
      </c>
      <c r="AK45" s="91" t="s">
        <v>981</v>
      </c>
      <c r="AL45" s="91" t="s">
        <v>981</v>
      </c>
      <c r="AM45" s="91" t="s">
        <v>981</v>
      </c>
      <c r="AN45" s="91" t="s">
        <v>981</v>
      </c>
      <c r="AO45" s="91" t="s">
        <v>981</v>
      </c>
      <c r="AP45" s="91" t="s">
        <v>981</v>
      </c>
      <c r="AQ45" s="91" t="s">
        <v>981</v>
      </c>
      <c r="AR45" s="91" t="s">
        <v>981</v>
      </c>
      <c r="AS45" s="91" t="s">
        <v>981</v>
      </c>
      <c r="AT45" s="91" t="s">
        <v>981</v>
      </c>
      <c r="AU45" s="91" t="s">
        <v>981</v>
      </c>
      <c r="AV45" s="91" t="s">
        <v>981</v>
      </c>
      <c r="AW45" s="91" t="s">
        <v>981</v>
      </c>
      <c r="AX45" s="91" t="s">
        <v>981</v>
      </c>
      <c r="AY45" s="91" t="s">
        <v>981</v>
      </c>
      <c r="AZ45" s="91" t="s">
        <v>981</v>
      </c>
      <c r="BA45" s="91" t="s">
        <v>981</v>
      </c>
      <c r="BB45" s="91" t="s">
        <v>981</v>
      </c>
      <c r="BC45" s="91" t="s">
        <v>981</v>
      </c>
      <c r="BD45" s="91" t="s">
        <v>981</v>
      </c>
      <c r="BE45" s="91" t="s">
        <v>981</v>
      </c>
      <c r="BF45" s="91" t="s">
        <v>981</v>
      </c>
      <c r="BG45" s="91" t="s">
        <v>981</v>
      </c>
      <c r="BH45" s="91" t="s">
        <v>981</v>
      </c>
      <c r="BI45" s="91" t="s">
        <v>981</v>
      </c>
      <c r="BJ45" s="91" t="s">
        <v>981</v>
      </c>
      <c r="BK45" s="91" t="s">
        <v>981</v>
      </c>
      <c r="BL45" s="91" t="s">
        <v>981</v>
      </c>
      <c r="BM45" s="91" t="s">
        <v>981</v>
      </c>
      <c r="BN45" s="91" t="s">
        <v>981</v>
      </c>
      <c r="BO45" s="91" t="s">
        <v>981</v>
      </c>
      <c r="BP45" s="91" t="s">
        <v>981</v>
      </c>
      <c r="BQ45" s="91" t="s">
        <v>981</v>
      </c>
      <c r="BR45" s="91" t="s">
        <v>981</v>
      </c>
      <c r="BS45" s="91" t="s">
        <v>981</v>
      </c>
      <c r="BT45" s="91" t="s">
        <v>981</v>
      </c>
      <c r="BU45" s="91" t="s">
        <v>981</v>
      </c>
      <c r="BV45" s="91" t="s">
        <v>981</v>
      </c>
      <c r="BW45" s="91" t="s">
        <v>981</v>
      </c>
      <c r="BX45" s="91" t="s">
        <v>981</v>
      </c>
      <c r="BY45" s="91" t="s">
        <v>981</v>
      </c>
      <c r="BZ45" s="91" t="s">
        <v>981</v>
      </c>
      <c r="CA45" s="107" t="s">
        <v>981</v>
      </c>
    </row>
    <row r="46" spans="1:79" s="3" customFormat="1" ht="48.75" customHeight="1" x14ac:dyDescent="0.25">
      <c r="A46" s="91" t="s">
        <v>942</v>
      </c>
      <c r="B46" s="111" t="s">
        <v>943</v>
      </c>
      <c r="C46" s="91" t="s">
        <v>913</v>
      </c>
      <c r="D46" s="91" t="s">
        <v>981</v>
      </c>
      <c r="E46" s="91" t="s">
        <v>981</v>
      </c>
      <c r="F46" s="91" t="s">
        <v>981</v>
      </c>
      <c r="G46" s="91" t="s">
        <v>981</v>
      </c>
      <c r="H46" s="91" t="s">
        <v>981</v>
      </c>
      <c r="I46" s="85" t="s">
        <v>981</v>
      </c>
      <c r="J46" s="81" t="s">
        <v>981</v>
      </c>
      <c r="K46" s="85" t="s">
        <v>981</v>
      </c>
      <c r="L46" s="91" t="s">
        <v>981</v>
      </c>
      <c r="M46" s="91" t="s">
        <v>981</v>
      </c>
      <c r="N46" s="91" t="s">
        <v>981</v>
      </c>
      <c r="O46" s="91" t="s">
        <v>981</v>
      </c>
      <c r="P46" s="91" t="s">
        <v>981</v>
      </c>
      <c r="Q46" s="91" t="s">
        <v>981</v>
      </c>
      <c r="R46" s="91" t="s">
        <v>981</v>
      </c>
      <c r="S46" s="91" t="s">
        <v>981</v>
      </c>
      <c r="T46" s="91" t="s">
        <v>981</v>
      </c>
      <c r="U46" s="91" t="s">
        <v>981</v>
      </c>
      <c r="V46" s="91" t="s">
        <v>981</v>
      </c>
      <c r="W46" s="91" t="s">
        <v>981</v>
      </c>
      <c r="X46" s="91" t="s">
        <v>981</v>
      </c>
      <c r="Y46" s="91" t="s">
        <v>981</v>
      </c>
      <c r="Z46" s="91" t="s">
        <v>981</v>
      </c>
      <c r="AA46" s="91" t="s">
        <v>981</v>
      </c>
      <c r="AB46" s="91" t="s">
        <v>981</v>
      </c>
      <c r="AC46" s="91" t="s">
        <v>981</v>
      </c>
      <c r="AD46" s="91" t="s">
        <v>981</v>
      </c>
      <c r="AE46" s="91" t="s">
        <v>981</v>
      </c>
      <c r="AF46" s="91" t="s">
        <v>981</v>
      </c>
      <c r="AG46" s="91" t="s">
        <v>981</v>
      </c>
      <c r="AH46" s="91" t="s">
        <v>981</v>
      </c>
      <c r="AI46" s="91" t="s">
        <v>981</v>
      </c>
      <c r="AJ46" s="91" t="s">
        <v>981</v>
      </c>
      <c r="AK46" s="91" t="s">
        <v>981</v>
      </c>
      <c r="AL46" s="91" t="s">
        <v>981</v>
      </c>
      <c r="AM46" s="91" t="s">
        <v>981</v>
      </c>
      <c r="AN46" s="91" t="s">
        <v>981</v>
      </c>
      <c r="AO46" s="91" t="s">
        <v>981</v>
      </c>
      <c r="AP46" s="91" t="s">
        <v>981</v>
      </c>
      <c r="AQ46" s="91" t="s">
        <v>981</v>
      </c>
      <c r="AR46" s="91" t="s">
        <v>981</v>
      </c>
      <c r="AS46" s="91" t="s">
        <v>981</v>
      </c>
      <c r="AT46" s="91" t="s">
        <v>981</v>
      </c>
      <c r="AU46" s="91" t="s">
        <v>981</v>
      </c>
      <c r="AV46" s="91" t="s">
        <v>981</v>
      </c>
      <c r="AW46" s="91" t="s">
        <v>981</v>
      </c>
      <c r="AX46" s="91" t="s">
        <v>981</v>
      </c>
      <c r="AY46" s="91" t="s">
        <v>981</v>
      </c>
      <c r="AZ46" s="91" t="s">
        <v>981</v>
      </c>
      <c r="BA46" s="91" t="s">
        <v>981</v>
      </c>
      <c r="BB46" s="91" t="s">
        <v>981</v>
      </c>
      <c r="BC46" s="91" t="s">
        <v>981</v>
      </c>
      <c r="BD46" s="91" t="s">
        <v>981</v>
      </c>
      <c r="BE46" s="91" t="s">
        <v>981</v>
      </c>
      <c r="BF46" s="91" t="s">
        <v>981</v>
      </c>
      <c r="BG46" s="91" t="s">
        <v>981</v>
      </c>
      <c r="BH46" s="91" t="s">
        <v>981</v>
      </c>
      <c r="BI46" s="91" t="s">
        <v>981</v>
      </c>
      <c r="BJ46" s="91" t="s">
        <v>981</v>
      </c>
      <c r="BK46" s="91" t="s">
        <v>981</v>
      </c>
      <c r="BL46" s="91" t="s">
        <v>981</v>
      </c>
      <c r="BM46" s="91" t="s">
        <v>981</v>
      </c>
      <c r="BN46" s="91" t="s">
        <v>981</v>
      </c>
      <c r="BO46" s="91" t="s">
        <v>981</v>
      </c>
      <c r="BP46" s="91" t="s">
        <v>981</v>
      </c>
      <c r="BQ46" s="91" t="s">
        <v>981</v>
      </c>
      <c r="BR46" s="91" t="s">
        <v>981</v>
      </c>
      <c r="BS46" s="91" t="s">
        <v>981</v>
      </c>
      <c r="BT46" s="91" t="s">
        <v>981</v>
      </c>
      <c r="BU46" s="91" t="s">
        <v>981</v>
      </c>
      <c r="BV46" s="91" t="s">
        <v>981</v>
      </c>
      <c r="BW46" s="91" t="s">
        <v>981</v>
      </c>
      <c r="BX46" s="91" t="s">
        <v>981</v>
      </c>
      <c r="BY46" s="91" t="s">
        <v>981</v>
      </c>
      <c r="BZ46" s="91" t="s">
        <v>981</v>
      </c>
      <c r="CA46" s="107" t="s">
        <v>981</v>
      </c>
    </row>
    <row r="47" spans="1:79" s="3" customFormat="1" ht="51.75" customHeight="1" x14ac:dyDescent="0.25">
      <c r="A47" s="91" t="s">
        <v>944</v>
      </c>
      <c r="B47" s="111" t="s">
        <v>945</v>
      </c>
      <c r="C47" s="91" t="s">
        <v>913</v>
      </c>
      <c r="D47" s="91" t="s">
        <v>981</v>
      </c>
      <c r="E47" s="91" t="s">
        <v>981</v>
      </c>
      <c r="F47" s="91" t="s">
        <v>981</v>
      </c>
      <c r="G47" s="91" t="s">
        <v>981</v>
      </c>
      <c r="H47" s="91" t="s">
        <v>981</v>
      </c>
      <c r="I47" s="85" t="s">
        <v>981</v>
      </c>
      <c r="J47" s="81" t="s">
        <v>981</v>
      </c>
      <c r="K47" s="85" t="s">
        <v>981</v>
      </c>
      <c r="L47" s="91" t="s">
        <v>981</v>
      </c>
      <c r="M47" s="91" t="s">
        <v>981</v>
      </c>
      <c r="N47" s="91" t="s">
        <v>981</v>
      </c>
      <c r="O47" s="91" t="s">
        <v>981</v>
      </c>
      <c r="P47" s="91" t="s">
        <v>981</v>
      </c>
      <c r="Q47" s="91" t="s">
        <v>981</v>
      </c>
      <c r="R47" s="91" t="s">
        <v>981</v>
      </c>
      <c r="S47" s="91" t="s">
        <v>981</v>
      </c>
      <c r="T47" s="91" t="s">
        <v>981</v>
      </c>
      <c r="U47" s="91" t="s">
        <v>981</v>
      </c>
      <c r="V47" s="91" t="s">
        <v>981</v>
      </c>
      <c r="W47" s="91" t="s">
        <v>981</v>
      </c>
      <c r="X47" s="91" t="s">
        <v>981</v>
      </c>
      <c r="Y47" s="91" t="s">
        <v>981</v>
      </c>
      <c r="Z47" s="91" t="s">
        <v>981</v>
      </c>
      <c r="AA47" s="91" t="s">
        <v>981</v>
      </c>
      <c r="AB47" s="91" t="s">
        <v>981</v>
      </c>
      <c r="AC47" s="91" t="s">
        <v>981</v>
      </c>
      <c r="AD47" s="91" t="s">
        <v>981</v>
      </c>
      <c r="AE47" s="91" t="s">
        <v>981</v>
      </c>
      <c r="AF47" s="91" t="s">
        <v>981</v>
      </c>
      <c r="AG47" s="91" t="s">
        <v>981</v>
      </c>
      <c r="AH47" s="91" t="s">
        <v>981</v>
      </c>
      <c r="AI47" s="91" t="s">
        <v>981</v>
      </c>
      <c r="AJ47" s="91" t="s">
        <v>981</v>
      </c>
      <c r="AK47" s="91" t="s">
        <v>981</v>
      </c>
      <c r="AL47" s="91" t="s">
        <v>981</v>
      </c>
      <c r="AM47" s="91" t="s">
        <v>981</v>
      </c>
      <c r="AN47" s="91" t="s">
        <v>981</v>
      </c>
      <c r="AO47" s="91" t="s">
        <v>981</v>
      </c>
      <c r="AP47" s="91" t="s">
        <v>981</v>
      </c>
      <c r="AQ47" s="91" t="s">
        <v>981</v>
      </c>
      <c r="AR47" s="91" t="s">
        <v>981</v>
      </c>
      <c r="AS47" s="91" t="s">
        <v>981</v>
      </c>
      <c r="AT47" s="91" t="s">
        <v>981</v>
      </c>
      <c r="AU47" s="91" t="s">
        <v>981</v>
      </c>
      <c r="AV47" s="91" t="s">
        <v>981</v>
      </c>
      <c r="AW47" s="91" t="s">
        <v>981</v>
      </c>
      <c r="AX47" s="91" t="s">
        <v>981</v>
      </c>
      <c r="AY47" s="91" t="s">
        <v>981</v>
      </c>
      <c r="AZ47" s="91" t="s">
        <v>981</v>
      </c>
      <c r="BA47" s="91" t="s">
        <v>981</v>
      </c>
      <c r="BB47" s="91" t="s">
        <v>981</v>
      </c>
      <c r="BC47" s="91" t="s">
        <v>981</v>
      </c>
      <c r="BD47" s="91" t="s">
        <v>981</v>
      </c>
      <c r="BE47" s="91" t="s">
        <v>981</v>
      </c>
      <c r="BF47" s="91" t="s">
        <v>981</v>
      </c>
      <c r="BG47" s="91" t="s">
        <v>981</v>
      </c>
      <c r="BH47" s="91" t="s">
        <v>981</v>
      </c>
      <c r="BI47" s="91" t="s">
        <v>981</v>
      </c>
      <c r="BJ47" s="91" t="s">
        <v>981</v>
      </c>
      <c r="BK47" s="91" t="s">
        <v>981</v>
      </c>
      <c r="BL47" s="91" t="s">
        <v>981</v>
      </c>
      <c r="BM47" s="91" t="s">
        <v>981</v>
      </c>
      <c r="BN47" s="91" t="s">
        <v>981</v>
      </c>
      <c r="BO47" s="91" t="s">
        <v>981</v>
      </c>
      <c r="BP47" s="91" t="s">
        <v>981</v>
      </c>
      <c r="BQ47" s="91" t="s">
        <v>981</v>
      </c>
      <c r="BR47" s="91" t="s">
        <v>981</v>
      </c>
      <c r="BS47" s="91" t="s">
        <v>981</v>
      </c>
      <c r="BT47" s="91" t="s">
        <v>981</v>
      </c>
      <c r="BU47" s="91" t="s">
        <v>981</v>
      </c>
      <c r="BV47" s="91" t="s">
        <v>981</v>
      </c>
      <c r="BW47" s="91" t="s">
        <v>981</v>
      </c>
      <c r="BX47" s="91" t="s">
        <v>981</v>
      </c>
      <c r="BY47" s="91" t="s">
        <v>981</v>
      </c>
      <c r="BZ47" s="91" t="s">
        <v>981</v>
      </c>
      <c r="CA47" s="107" t="s">
        <v>981</v>
      </c>
    </row>
    <row r="48" spans="1:79" s="3" customFormat="1" ht="50.25" customHeight="1" x14ac:dyDescent="0.25">
      <c r="A48" s="91" t="s">
        <v>946</v>
      </c>
      <c r="B48" s="111" t="s">
        <v>947</v>
      </c>
      <c r="C48" s="91" t="s">
        <v>913</v>
      </c>
      <c r="D48" s="91" t="s">
        <v>981</v>
      </c>
      <c r="E48" s="91" t="s">
        <v>981</v>
      </c>
      <c r="F48" s="91" t="s">
        <v>981</v>
      </c>
      <c r="G48" s="91" t="s">
        <v>981</v>
      </c>
      <c r="H48" s="91" t="s">
        <v>981</v>
      </c>
      <c r="I48" s="85" t="s">
        <v>981</v>
      </c>
      <c r="J48" s="81" t="s">
        <v>981</v>
      </c>
      <c r="K48" s="85" t="s">
        <v>981</v>
      </c>
      <c r="L48" s="91" t="s">
        <v>981</v>
      </c>
      <c r="M48" s="91" t="s">
        <v>981</v>
      </c>
      <c r="N48" s="91" t="s">
        <v>981</v>
      </c>
      <c r="O48" s="91" t="s">
        <v>981</v>
      </c>
      <c r="P48" s="91" t="s">
        <v>981</v>
      </c>
      <c r="Q48" s="91" t="s">
        <v>981</v>
      </c>
      <c r="R48" s="91" t="s">
        <v>981</v>
      </c>
      <c r="S48" s="91" t="s">
        <v>981</v>
      </c>
      <c r="T48" s="91" t="s">
        <v>981</v>
      </c>
      <c r="U48" s="91" t="s">
        <v>981</v>
      </c>
      <c r="V48" s="91" t="s">
        <v>981</v>
      </c>
      <c r="W48" s="91" t="s">
        <v>981</v>
      </c>
      <c r="X48" s="91" t="s">
        <v>981</v>
      </c>
      <c r="Y48" s="91" t="s">
        <v>981</v>
      </c>
      <c r="Z48" s="91" t="s">
        <v>981</v>
      </c>
      <c r="AA48" s="91" t="s">
        <v>981</v>
      </c>
      <c r="AB48" s="91" t="s">
        <v>981</v>
      </c>
      <c r="AC48" s="91" t="s">
        <v>981</v>
      </c>
      <c r="AD48" s="91" t="s">
        <v>981</v>
      </c>
      <c r="AE48" s="91" t="s">
        <v>981</v>
      </c>
      <c r="AF48" s="91" t="s">
        <v>981</v>
      </c>
      <c r="AG48" s="91" t="s">
        <v>981</v>
      </c>
      <c r="AH48" s="91" t="s">
        <v>981</v>
      </c>
      <c r="AI48" s="91" t="s">
        <v>981</v>
      </c>
      <c r="AJ48" s="91" t="s">
        <v>981</v>
      </c>
      <c r="AK48" s="91" t="s">
        <v>981</v>
      </c>
      <c r="AL48" s="91" t="s">
        <v>981</v>
      </c>
      <c r="AM48" s="91" t="s">
        <v>981</v>
      </c>
      <c r="AN48" s="91" t="s">
        <v>981</v>
      </c>
      <c r="AO48" s="91" t="s">
        <v>981</v>
      </c>
      <c r="AP48" s="91" t="s">
        <v>981</v>
      </c>
      <c r="AQ48" s="91" t="s">
        <v>981</v>
      </c>
      <c r="AR48" s="91" t="s">
        <v>981</v>
      </c>
      <c r="AS48" s="91" t="s">
        <v>981</v>
      </c>
      <c r="AT48" s="91" t="s">
        <v>981</v>
      </c>
      <c r="AU48" s="91" t="s">
        <v>981</v>
      </c>
      <c r="AV48" s="91" t="s">
        <v>981</v>
      </c>
      <c r="AW48" s="91" t="s">
        <v>981</v>
      </c>
      <c r="AX48" s="91" t="s">
        <v>981</v>
      </c>
      <c r="AY48" s="91" t="s">
        <v>981</v>
      </c>
      <c r="AZ48" s="91" t="s">
        <v>981</v>
      </c>
      <c r="BA48" s="91" t="s">
        <v>981</v>
      </c>
      <c r="BB48" s="91" t="s">
        <v>981</v>
      </c>
      <c r="BC48" s="91" t="s">
        <v>981</v>
      </c>
      <c r="BD48" s="91" t="s">
        <v>981</v>
      </c>
      <c r="BE48" s="91" t="s">
        <v>981</v>
      </c>
      <c r="BF48" s="91" t="s">
        <v>981</v>
      </c>
      <c r="BG48" s="91" t="s">
        <v>981</v>
      </c>
      <c r="BH48" s="91" t="s">
        <v>981</v>
      </c>
      <c r="BI48" s="91" t="s">
        <v>981</v>
      </c>
      <c r="BJ48" s="91" t="s">
        <v>981</v>
      </c>
      <c r="BK48" s="91" t="s">
        <v>981</v>
      </c>
      <c r="BL48" s="91" t="s">
        <v>981</v>
      </c>
      <c r="BM48" s="91" t="s">
        <v>981</v>
      </c>
      <c r="BN48" s="91" t="s">
        <v>981</v>
      </c>
      <c r="BO48" s="91" t="s">
        <v>981</v>
      </c>
      <c r="BP48" s="91" t="s">
        <v>981</v>
      </c>
      <c r="BQ48" s="91" t="s">
        <v>981</v>
      </c>
      <c r="BR48" s="91" t="s">
        <v>981</v>
      </c>
      <c r="BS48" s="91" t="s">
        <v>981</v>
      </c>
      <c r="BT48" s="91" t="s">
        <v>981</v>
      </c>
      <c r="BU48" s="91" t="s">
        <v>981</v>
      </c>
      <c r="BV48" s="91" t="s">
        <v>981</v>
      </c>
      <c r="BW48" s="91" t="s">
        <v>981</v>
      </c>
      <c r="BX48" s="91" t="s">
        <v>981</v>
      </c>
      <c r="BY48" s="91" t="s">
        <v>981</v>
      </c>
      <c r="BZ48" s="91" t="s">
        <v>981</v>
      </c>
      <c r="CA48" s="107" t="s">
        <v>981</v>
      </c>
    </row>
    <row r="49" spans="1:79" s="3" customFormat="1" ht="34.5" customHeight="1" x14ac:dyDescent="0.25">
      <c r="A49" s="91" t="s">
        <v>190</v>
      </c>
      <c r="B49" s="111" t="s">
        <v>948</v>
      </c>
      <c r="C49" s="91" t="s">
        <v>913</v>
      </c>
      <c r="D49" s="119">
        <f>D50+D54+D90</f>
        <v>9.9239999999999995</v>
      </c>
      <c r="E49" s="120">
        <v>0</v>
      </c>
      <c r="F49" s="119">
        <f>F50+F54+F90</f>
        <v>9.9239999999999995</v>
      </c>
      <c r="G49" s="120">
        <f>G50+G54+G90</f>
        <v>0</v>
      </c>
      <c r="H49" s="120">
        <v>0</v>
      </c>
      <c r="I49" s="85">
        <f>I54</f>
        <v>13.395999999999999</v>
      </c>
      <c r="J49" s="81">
        <v>0</v>
      </c>
      <c r="K49" s="86">
        <f>K50+K90</f>
        <v>2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f>T50+T54+T90</f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f>Y50+Y54+Y90</f>
        <v>0</v>
      </c>
      <c r="Z49" s="120">
        <v>0</v>
      </c>
      <c r="AA49" s="112">
        <f t="shared" ref="AA49:AF49" si="39">AA50+AA54+AA90</f>
        <v>5.3400000000000016</v>
      </c>
      <c r="AB49" s="120">
        <f t="shared" si="39"/>
        <v>0</v>
      </c>
      <c r="AC49" s="120">
        <f t="shared" si="39"/>
        <v>0</v>
      </c>
      <c r="AD49" s="119">
        <f t="shared" si="39"/>
        <v>7.3869999999999987</v>
      </c>
      <c r="AE49" s="120">
        <f t="shared" si="39"/>
        <v>0</v>
      </c>
      <c r="AF49" s="120">
        <f t="shared" si="39"/>
        <v>1</v>
      </c>
      <c r="AG49" s="120">
        <v>0</v>
      </c>
      <c r="AH49" s="112">
        <f>AH50+AH54+AH90</f>
        <v>4.5839999999999996</v>
      </c>
      <c r="AI49" s="120">
        <f>AI50+AI54+AI90</f>
        <v>0</v>
      </c>
      <c r="AJ49" s="120">
        <v>0</v>
      </c>
      <c r="AK49" s="119">
        <f>AK54</f>
        <v>6.0089999999999986</v>
      </c>
      <c r="AL49" s="120">
        <v>0</v>
      </c>
      <c r="AM49" s="121">
        <f>AM50+AM54+AM90</f>
        <v>1</v>
      </c>
      <c r="AN49" s="120">
        <v>0</v>
      </c>
      <c r="AO49" s="119">
        <f>AO50+AO54+AO90</f>
        <v>9.3230000000000004</v>
      </c>
      <c r="AP49" s="120">
        <v>0</v>
      </c>
      <c r="AQ49" s="120">
        <v>0</v>
      </c>
      <c r="AR49" s="119">
        <f>AR54</f>
        <v>13.395999999999999</v>
      </c>
      <c r="AS49" s="120">
        <v>0</v>
      </c>
      <c r="AT49" s="121">
        <f>AT50+AT54+AT90</f>
        <v>1</v>
      </c>
      <c r="AU49" s="120">
        <v>0</v>
      </c>
      <c r="AV49" s="119">
        <f>AV50+AV54+AV90</f>
        <v>0.13200000000000001</v>
      </c>
      <c r="AW49" s="120">
        <v>0</v>
      </c>
      <c r="AX49" s="120">
        <v>0</v>
      </c>
      <c r="AY49" s="120">
        <v>0</v>
      </c>
      <c r="AZ49" s="120">
        <v>0</v>
      </c>
      <c r="BA49" s="120">
        <f>BA50+BA54+BA90</f>
        <v>1</v>
      </c>
      <c r="BB49" s="120">
        <v>0</v>
      </c>
      <c r="BC49" s="119">
        <f>BC50+BC54+BC90</f>
        <v>9.0689999999999991</v>
      </c>
      <c r="BD49" s="120">
        <v>0</v>
      </c>
      <c r="BE49" s="120">
        <v>0</v>
      </c>
      <c r="BF49" s="119">
        <f>BF50+BF54+BF90</f>
        <v>13.395999999999999</v>
      </c>
      <c r="BG49" s="120">
        <v>0</v>
      </c>
      <c r="BH49" s="120">
        <v>0</v>
      </c>
      <c r="BI49" s="120">
        <v>0</v>
      </c>
      <c r="BJ49" s="119">
        <f>BJ50+BJ54+BJ90</f>
        <v>0.122</v>
      </c>
      <c r="BK49" s="120">
        <v>0</v>
      </c>
      <c r="BL49" s="120">
        <v>0</v>
      </c>
      <c r="BM49" s="119">
        <f>BM54</f>
        <v>0</v>
      </c>
      <c r="BN49" s="120">
        <v>0</v>
      </c>
      <c r="BO49" s="120">
        <v>0</v>
      </c>
      <c r="BP49" s="120">
        <v>0</v>
      </c>
      <c r="BQ49" s="119">
        <f>BQ50+BQ54+BQ90</f>
        <v>0</v>
      </c>
      <c r="BR49" s="120">
        <v>0</v>
      </c>
      <c r="BS49" s="120">
        <v>0</v>
      </c>
      <c r="BT49" s="119">
        <f>BT50+BT54+BT90</f>
        <v>0</v>
      </c>
      <c r="BU49" s="120">
        <v>0</v>
      </c>
      <c r="BV49" s="121">
        <f>BV50+BV54+BV90</f>
        <v>0</v>
      </c>
      <c r="BW49" s="120">
        <v>0</v>
      </c>
      <c r="BX49" s="120">
        <v>0</v>
      </c>
      <c r="BY49" s="119">
        <f t="shared" ref="BY49:BY90" si="40">AO49-F49</f>
        <v>-0.60099999999999909</v>
      </c>
      <c r="BZ49" s="277">
        <f>BY49/F49*100</f>
        <v>-6.0560257960499708</v>
      </c>
      <c r="CA49" s="107" t="s">
        <v>981</v>
      </c>
    </row>
    <row r="50" spans="1:79" s="3" customFormat="1" ht="51" customHeight="1" x14ac:dyDescent="0.25">
      <c r="A50" s="91" t="s">
        <v>191</v>
      </c>
      <c r="B50" s="111" t="s">
        <v>949</v>
      </c>
      <c r="C50" s="91" t="s">
        <v>913</v>
      </c>
      <c r="D50" s="91">
        <f>D51+D52</f>
        <v>0.38</v>
      </c>
      <c r="E50" s="120">
        <v>0</v>
      </c>
      <c r="F50" s="91">
        <f>F51+F52</f>
        <v>0.38</v>
      </c>
      <c r="G50" s="120">
        <f>G51+G52</f>
        <v>0</v>
      </c>
      <c r="H50" s="120">
        <v>0</v>
      </c>
      <c r="I50" s="85">
        <f>I51+I52</f>
        <v>0</v>
      </c>
      <c r="J50" s="81">
        <f>J51+J52</f>
        <v>0</v>
      </c>
      <c r="K50" s="86">
        <f>K51+K52</f>
        <v>1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04">
        <f>T51+T52</f>
        <v>0</v>
      </c>
      <c r="U50" s="120">
        <v>0</v>
      </c>
      <c r="V50" s="120">
        <v>0</v>
      </c>
      <c r="W50" s="120">
        <v>0</v>
      </c>
      <c r="X50" s="120">
        <v>0</v>
      </c>
      <c r="Y50" s="104">
        <f>Y51+Y52</f>
        <v>0</v>
      </c>
      <c r="Z50" s="120">
        <v>0</v>
      </c>
      <c r="AA50" s="104">
        <f t="shared" ref="AA50:AM50" si="41">AA51+AA52</f>
        <v>0</v>
      </c>
      <c r="AB50" s="104">
        <f t="shared" si="41"/>
        <v>0</v>
      </c>
      <c r="AC50" s="104">
        <f t="shared" si="41"/>
        <v>0</v>
      </c>
      <c r="AD50" s="104">
        <f t="shared" si="41"/>
        <v>0</v>
      </c>
      <c r="AE50" s="104">
        <f t="shared" si="41"/>
        <v>0</v>
      </c>
      <c r="AF50" s="104">
        <f t="shared" si="41"/>
        <v>0</v>
      </c>
      <c r="AG50" s="104">
        <f t="shared" si="41"/>
        <v>0</v>
      </c>
      <c r="AH50" s="104">
        <f t="shared" si="41"/>
        <v>0.38</v>
      </c>
      <c r="AI50" s="104">
        <f t="shared" si="41"/>
        <v>0</v>
      </c>
      <c r="AJ50" s="104">
        <f t="shared" si="41"/>
        <v>0</v>
      </c>
      <c r="AK50" s="104">
        <f t="shared" si="41"/>
        <v>0</v>
      </c>
      <c r="AL50" s="104">
        <f t="shared" si="41"/>
        <v>0</v>
      </c>
      <c r="AM50" s="157">
        <f t="shared" si="41"/>
        <v>1</v>
      </c>
      <c r="AN50" s="120">
        <v>0</v>
      </c>
      <c r="AO50" s="120">
        <f>AO51+AO52</f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f>AT51+AT52</f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  <c r="BC50" s="120">
        <v>0</v>
      </c>
      <c r="BD50" s="120">
        <v>0</v>
      </c>
      <c r="BE50" s="120">
        <v>0</v>
      </c>
      <c r="BF50" s="120">
        <v>0</v>
      </c>
      <c r="BG50" s="120">
        <v>0</v>
      </c>
      <c r="BH50" s="120">
        <v>0</v>
      </c>
      <c r="BI50" s="120">
        <v>0</v>
      </c>
      <c r="BJ50" s="120">
        <v>0</v>
      </c>
      <c r="BK50" s="120">
        <v>0</v>
      </c>
      <c r="BL50" s="120">
        <v>0</v>
      </c>
      <c r="BM50" s="120">
        <v>0</v>
      </c>
      <c r="BN50" s="120">
        <v>0</v>
      </c>
      <c r="BO50" s="120">
        <v>0</v>
      </c>
      <c r="BP50" s="120">
        <v>0</v>
      </c>
      <c r="BQ50" s="119">
        <f>BQ51+BQ52</f>
        <v>0</v>
      </c>
      <c r="BR50" s="120">
        <v>0</v>
      </c>
      <c r="BS50" s="120">
        <v>0</v>
      </c>
      <c r="BT50" s="120">
        <v>0</v>
      </c>
      <c r="BU50" s="120">
        <v>0</v>
      </c>
      <c r="BV50" s="121">
        <f>BV51+BV52</f>
        <v>0</v>
      </c>
      <c r="BW50" s="120">
        <v>0</v>
      </c>
      <c r="BX50" s="120">
        <v>0</v>
      </c>
      <c r="BY50" s="103">
        <f t="shared" si="40"/>
        <v>-0.38</v>
      </c>
      <c r="BZ50" s="157">
        <f t="shared" ref="BZ50:BZ53" si="42">BY50/F50*100</f>
        <v>-100</v>
      </c>
      <c r="CA50" s="107" t="s">
        <v>981</v>
      </c>
    </row>
    <row r="51" spans="1:79" s="3" customFormat="1" ht="30" x14ac:dyDescent="0.25">
      <c r="A51" s="91" t="s">
        <v>192</v>
      </c>
      <c r="B51" s="111" t="s">
        <v>950</v>
      </c>
      <c r="C51" s="91" t="s">
        <v>913</v>
      </c>
      <c r="D51" s="103">
        <v>0</v>
      </c>
      <c r="E51" s="120">
        <v>0</v>
      </c>
      <c r="F51" s="104">
        <v>0</v>
      </c>
      <c r="G51" s="120">
        <v>0</v>
      </c>
      <c r="H51" s="120">
        <v>0</v>
      </c>
      <c r="I51" s="81">
        <v>0</v>
      </c>
      <c r="J51" s="81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04">
        <v>0</v>
      </c>
      <c r="U51" s="120">
        <v>0</v>
      </c>
      <c r="V51" s="120">
        <v>0</v>
      </c>
      <c r="W51" s="120">
        <v>0</v>
      </c>
      <c r="X51" s="120">
        <v>0</v>
      </c>
      <c r="Y51" s="104">
        <v>0</v>
      </c>
      <c r="Z51" s="120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>
        <v>0</v>
      </c>
      <c r="BJ51" s="120">
        <v>0</v>
      </c>
      <c r="BK51" s="120">
        <v>0</v>
      </c>
      <c r="BL51" s="120">
        <v>0</v>
      </c>
      <c r="BM51" s="120">
        <v>0</v>
      </c>
      <c r="BN51" s="120">
        <v>0</v>
      </c>
      <c r="BO51" s="120">
        <v>0</v>
      </c>
      <c r="BP51" s="120">
        <v>0</v>
      </c>
      <c r="BQ51" s="119">
        <v>0</v>
      </c>
      <c r="BR51" s="120">
        <v>0</v>
      </c>
      <c r="BS51" s="120">
        <v>0</v>
      </c>
      <c r="BT51" s="120">
        <v>0</v>
      </c>
      <c r="BU51" s="120">
        <v>0</v>
      </c>
      <c r="BV51" s="121">
        <v>0</v>
      </c>
      <c r="BW51" s="120">
        <v>0</v>
      </c>
      <c r="BX51" s="120">
        <v>0</v>
      </c>
      <c r="BY51" s="103">
        <v>0</v>
      </c>
      <c r="BZ51" s="157">
        <v>0</v>
      </c>
      <c r="CA51" s="107" t="s">
        <v>981</v>
      </c>
    </row>
    <row r="52" spans="1:79" s="3" customFormat="1" ht="38.25" customHeight="1" x14ac:dyDescent="0.25">
      <c r="A52" s="91" t="s">
        <v>193</v>
      </c>
      <c r="B52" s="111" t="s">
        <v>951</v>
      </c>
      <c r="C52" s="91" t="s">
        <v>913</v>
      </c>
      <c r="D52" s="103">
        <f>D53</f>
        <v>0.38</v>
      </c>
      <c r="E52" s="120">
        <v>0</v>
      </c>
      <c r="F52" s="91">
        <f t="shared" ref="F52:BQ52" si="43">F53</f>
        <v>0.38</v>
      </c>
      <c r="G52" s="120">
        <f t="shared" si="43"/>
        <v>0</v>
      </c>
      <c r="H52" s="120">
        <f t="shared" si="43"/>
        <v>0</v>
      </c>
      <c r="I52" s="85">
        <f t="shared" si="43"/>
        <v>0</v>
      </c>
      <c r="J52" s="81">
        <f t="shared" si="43"/>
        <v>0</v>
      </c>
      <c r="K52" s="86">
        <f t="shared" si="43"/>
        <v>1</v>
      </c>
      <c r="L52" s="120">
        <f t="shared" si="43"/>
        <v>0</v>
      </c>
      <c r="M52" s="120">
        <f t="shared" si="43"/>
        <v>0</v>
      </c>
      <c r="N52" s="120">
        <f t="shared" si="43"/>
        <v>0</v>
      </c>
      <c r="O52" s="120">
        <f t="shared" si="43"/>
        <v>0</v>
      </c>
      <c r="P52" s="120">
        <f t="shared" si="43"/>
        <v>0</v>
      </c>
      <c r="Q52" s="120">
        <f t="shared" si="43"/>
        <v>0</v>
      </c>
      <c r="R52" s="120">
        <f t="shared" si="43"/>
        <v>0</v>
      </c>
      <c r="S52" s="120">
        <f t="shared" si="43"/>
        <v>0</v>
      </c>
      <c r="T52" s="120">
        <f t="shared" si="43"/>
        <v>0</v>
      </c>
      <c r="U52" s="120">
        <f t="shared" si="43"/>
        <v>0</v>
      </c>
      <c r="V52" s="120">
        <f t="shared" si="43"/>
        <v>0</v>
      </c>
      <c r="W52" s="120">
        <f t="shared" si="43"/>
        <v>0</v>
      </c>
      <c r="X52" s="120">
        <f t="shared" si="43"/>
        <v>0</v>
      </c>
      <c r="Y52" s="120">
        <f t="shared" si="43"/>
        <v>0</v>
      </c>
      <c r="Z52" s="120">
        <f t="shared" si="43"/>
        <v>0</v>
      </c>
      <c r="AA52" s="104">
        <f t="shared" si="43"/>
        <v>0</v>
      </c>
      <c r="AB52" s="120">
        <f t="shared" si="43"/>
        <v>0</v>
      </c>
      <c r="AC52" s="120">
        <f t="shared" si="43"/>
        <v>0</v>
      </c>
      <c r="AD52" s="120">
        <f t="shared" si="43"/>
        <v>0</v>
      </c>
      <c r="AE52" s="120">
        <f t="shared" si="43"/>
        <v>0</v>
      </c>
      <c r="AF52" s="104">
        <f t="shared" si="43"/>
        <v>0</v>
      </c>
      <c r="AG52" s="120">
        <f t="shared" si="43"/>
        <v>0</v>
      </c>
      <c r="AH52" s="120">
        <f t="shared" si="43"/>
        <v>0.38</v>
      </c>
      <c r="AI52" s="120">
        <f t="shared" si="43"/>
        <v>0</v>
      </c>
      <c r="AJ52" s="120">
        <f t="shared" si="43"/>
        <v>0</v>
      </c>
      <c r="AK52" s="120">
        <f t="shared" si="43"/>
        <v>0</v>
      </c>
      <c r="AL52" s="120">
        <f t="shared" si="43"/>
        <v>0</v>
      </c>
      <c r="AM52" s="121">
        <f t="shared" si="43"/>
        <v>1</v>
      </c>
      <c r="AN52" s="120">
        <f t="shared" si="43"/>
        <v>0</v>
      </c>
      <c r="AO52" s="120">
        <f t="shared" si="43"/>
        <v>0</v>
      </c>
      <c r="AP52" s="120">
        <f t="shared" si="43"/>
        <v>0</v>
      </c>
      <c r="AQ52" s="120">
        <f t="shared" si="43"/>
        <v>0</v>
      </c>
      <c r="AR52" s="120">
        <f t="shared" si="43"/>
        <v>0</v>
      </c>
      <c r="AS52" s="120">
        <f t="shared" si="43"/>
        <v>0</v>
      </c>
      <c r="AT52" s="120">
        <f t="shared" si="43"/>
        <v>0</v>
      </c>
      <c r="AU52" s="120">
        <f t="shared" si="43"/>
        <v>0</v>
      </c>
      <c r="AV52" s="120">
        <f t="shared" si="43"/>
        <v>0</v>
      </c>
      <c r="AW52" s="120">
        <f t="shared" si="43"/>
        <v>0</v>
      </c>
      <c r="AX52" s="120">
        <f t="shared" si="43"/>
        <v>0</v>
      </c>
      <c r="AY52" s="120">
        <f t="shared" si="43"/>
        <v>0</v>
      </c>
      <c r="AZ52" s="120">
        <f t="shared" si="43"/>
        <v>0</v>
      </c>
      <c r="BA52" s="120">
        <f t="shared" si="43"/>
        <v>0</v>
      </c>
      <c r="BB52" s="120">
        <f t="shared" si="43"/>
        <v>0</v>
      </c>
      <c r="BC52" s="120">
        <f t="shared" si="43"/>
        <v>0</v>
      </c>
      <c r="BD52" s="120">
        <f t="shared" si="43"/>
        <v>0</v>
      </c>
      <c r="BE52" s="120">
        <f t="shared" si="43"/>
        <v>0</v>
      </c>
      <c r="BF52" s="120">
        <f t="shared" si="43"/>
        <v>0</v>
      </c>
      <c r="BG52" s="120">
        <f t="shared" si="43"/>
        <v>0</v>
      </c>
      <c r="BH52" s="120">
        <f t="shared" si="43"/>
        <v>0</v>
      </c>
      <c r="BI52" s="120">
        <f t="shared" si="43"/>
        <v>0</v>
      </c>
      <c r="BJ52" s="120">
        <f t="shared" si="43"/>
        <v>0</v>
      </c>
      <c r="BK52" s="120">
        <f t="shared" si="43"/>
        <v>0</v>
      </c>
      <c r="BL52" s="120">
        <f t="shared" si="43"/>
        <v>0</v>
      </c>
      <c r="BM52" s="120">
        <f t="shared" si="43"/>
        <v>0</v>
      </c>
      <c r="BN52" s="120">
        <f t="shared" si="43"/>
        <v>0</v>
      </c>
      <c r="BO52" s="120">
        <f t="shared" si="43"/>
        <v>0</v>
      </c>
      <c r="BP52" s="120">
        <f t="shared" si="43"/>
        <v>0</v>
      </c>
      <c r="BQ52" s="119">
        <f t="shared" si="43"/>
        <v>0</v>
      </c>
      <c r="BR52" s="120">
        <f t="shared" ref="BR52:BZ52" si="44">BR53</f>
        <v>0</v>
      </c>
      <c r="BS52" s="120">
        <f t="shared" si="44"/>
        <v>0</v>
      </c>
      <c r="BT52" s="120">
        <f t="shared" si="44"/>
        <v>0</v>
      </c>
      <c r="BU52" s="120">
        <f t="shared" si="44"/>
        <v>0</v>
      </c>
      <c r="BV52" s="277">
        <f t="shared" si="44"/>
        <v>0</v>
      </c>
      <c r="BW52" s="120">
        <f t="shared" si="44"/>
        <v>0</v>
      </c>
      <c r="BX52" s="120">
        <f t="shared" si="44"/>
        <v>0</v>
      </c>
      <c r="BY52" s="103">
        <f t="shared" si="44"/>
        <v>-0.38</v>
      </c>
      <c r="BZ52" s="157">
        <f t="shared" si="44"/>
        <v>-100</v>
      </c>
      <c r="CA52" s="107" t="s">
        <v>981</v>
      </c>
    </row>
    <row r="53" spans="1:79" s="3" customFormat="1" ht="34.5" customHeight="1" x14ac:dyDescent="0.25">
      <c r="A53" s="136" t="s">
        <v>193</v>
      </c>
      <c r="B53" s="177" t="s">
        <v>1048</v>
      </c>
      <c r="C53" s="73" t="s">
        <v>1049</v>
      </c>
      <c r="D53" s="85">
        <v>0.38</v>
      </c>
      <c r="E53" s="120">
        <v>0</v>
      </c>
      <c r="F53" s="85">
        <v>0.38</v>
      </c>
      <c r="G53" s="120">
        <v>0</v>
      </c>
      <c r="H53" s="120">
        <v>0</v>
      </c>
      <c r="I53" s="85">
        <v>0</v>
      </c>
      <c r="J53" s="81">
        <v>0</v>
      </c>
      <c r="K53" s="86">
        <v>1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81">
        <v>0</v>
      </c>
      <c r="AB53" s="120">
        <v>0</v>
      </c>
      <c r="AC53" s="120">
        <v>0</v>
      </c>
      <c r="AD53" s="120">
        <v>0</v>
      </c>
      <c r="AE53" s="120">
        <v>0</v>
      </c>
      <c r="AF53" s="104">
        <v>0</v>
      </c>
      <c r="AG53" s="120">
        <v>0</v>
      </c>
      <c r="AH53" s="104">
        <v>0.38</v>
      </c>
      <c r="AI53" s="104">
        <v>0</v>
      </c>
      <c r="AJ53" s="104">
        <v>0</v>
      </c>
      <c r="AK53" s="104">
        <v>0</v>
      </c>
      <c r="AL53" s="104">
        <v>0</v>
      </c>
      <c r="AM53" s="92">
        <v>1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0">
        <v>0</v>
      </c>
      <c r="BC53" s="120">
        <v>0</v>
      </c>
      <c r="BD53" s="120">
        <v>0</v>
      </c>
      <c r="BE53" s="120">
        <v>0</v>
      </c>
      <c r="BF53" s="120">
        <v>0</v>
      </c>
      <c r="BG53" s="120">
        <v>0</v>
      </c>
      <c r="BH53" s="120">
        <v>0</v>
      </c>
      <c r="BI53" s="120">
        <v>0</v>
      </c>
      <c r="BJ53" s="120">
        <v>0</v>
      </c>
      <c r="BK53" s="120">
        <v>0</v>
      </c>
      <c r="BL53" s="120">
        <v>0</v>
      </c>
      <c r="BM53" s="120">
        <v>0</v>
      </c>
      <c r="BN53" s="120">
        <v>0</v>
      </c>
      <c r="BO53" s="120">
        <v>0</v>
      </c>
      <c r="BP53" s="120">
        <v>0</v>
      </c>
      <c r="BQ53" s="120">
        <v>0</v>
      </c>
      <c r="BR53" s="120">
        <v>0</v>
      </c>
      <c r="BS53" s="120">
        <v>0</v>
      </c>
      <c r="BT53" s="120">
        <v>0</v>
      </c>
      <c r="BU53" s="120">
        <v>0</v>
      </c>
      <c r="BV53" s="120">
        <v>0</v>
      </c>
      <c r="BW53" s="120">
        <v>0</v>
      </c>
      <c r="BX53" s="120">
        <v>0</v>
      </c>
      <c r="BY53" s="103">
        <f t="shared" si="40"/>
        <v>-0.38</v>
      </c>
      <c r="BZ53" s="157">
        <f t="shared" si="42"/>
        <v>-100</v>
      </c>
      <c r="CA53" s="111" t="s">
        <v>1124</v>
      </c>
    </row>
    <row r="54" spans="1:79" s="3" customFormat="1" ht="34.5" customHeight="1" x14ac:dyDescent="0.25">
      <c r="A54" s="91" t="s">
        <v>201</v>
      </c>
      <c r="B54" s="111" t="s">
        <v>952</v>
      </c>
      <c r="C54" s="91" t="s">
        <v>913</v>
      </c>
      <c r="D54" s="119">
        <f t="shared" ref="D54:F54" si="45">D55</f>
        <v>6.3440000000000003</v>
      </c>
      <c r="E54" s="120">
        <v>0</v>
      </c>
      <c r="F54" s="119">
        <f t="shared" si="45"/>
        <v>6.3440000000000003</v>
      </c>
      <c r="G54" s="120">
        <v>0</v>
      </c>
      <c r="H54" s="120">
        <v>0</v>
      </c>
      <c r="I54" s="85">
        <f t="shared" ref="I54:K54" si="46">I55</f>
        <v>13.395999999999999</v>
      </c>
      <c r="J54" s="81">
        <f t="shared" si="46"/>
        <v>0</v>
      </c>
      <c r="K54" s="81">
        <f t="shared" si="46"/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f t="shared" ref="T54" si="47">T55</f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12">
        <f t="shared" ref="AA54:AF54" si="48">AA55</f>
        <v>3.7400000000000011</v>
      </c>
      <c r="AB54" s="120">
        <f t="shared" si="48"/>
        <v>0</v>
      </c>
      <c r="AC54" s="120">
        <f t="shared" si="48"/>
        <v>0</v>
      </c>
      <c r="AD54" s="119">
        <f t="shared" si="48"/>
        <v>7.3869999999999987</v>
      </c>
      <c r="AE54" s="120">
        <f t="shared" si="48"/>
        <v>0</v>
      </c>
      <c r="AF54" s="120">
        <f t="shared" si="48"/>
        <v>0</v>
      </c>
      <c r="AG54" s="120">
        <v>0</v>
      </c>
      <c r="AH54" s="112">
        <f t="shared" ref="AH54:AM54" si="49">AH55</f>
        <v>2.6040000000000001</v>
      </c>
      <c r="AI54" s="120">
        <f t="shared" si="49"/>
        <v>0</v>
      </c>
      <c r="AJ54" s="120">
        <f t="shared" si="49"/>
        <v>0</v>
      </c>
      <c r="AK54" s="119">
        <f t="shared" si="49"/>
        <v>6.0089999999999986</v>
      </c>
      <c r="AL54" s="120">
        <f t="shared" si="49"/>
        <v>0</v>
      </c>
      <c r="AM54" s="120">
        <f t="shared" si="49"/>
        <v>0</v>
      </c>
      <c r="AN54" s="120">
        <v>0</v>
      </c>
      <c r="AO54" s="119">
        <f>AO55</f>
        <v>6.343</v>
      </c>
      <c r="AP54" s="120">
        <v>0</v>
      </c>
      <c r="AQ54" s="120">
        <v>0</v>
      </c>
      <c r="AR54" s="119">
        <f>AR55</f>
        <v>13.395999999999999</v>
      </c>
      <c r="AS54" s="120"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0">
        <v>0</v>
      </c>
      <c r="BC54" s="119">
        <f>BC55</f>
        <v>6.343</v>
      </c>
      <c r="BD54" s="120">
        <v>0</v>
      </c>
      <c r="BE54" s="120">
        <v>0</v>
      </c>
      <c r="BF54" s="119">
        <f>BF55</f>
        <v>13.395999999999999</v>
      </c>
      <c r="BG54" s="120">
        <v>0</v>
      </c>
      <c r="BH54" s="120">
        <v>0</v>
      </c>
      <c r="BI54" s="120">
        <v>0</v>
      </c>
      <c r="BJ54" s="119">
        <f>BJ55</f>
        <v>0</v>
      </c>
      <c r="BK54" s="120">
        <v>0</v>
      </c>
      <c r="BL54" s="120">
        <v>0</v>
      </c>
      <c r="BM54" s="119">
        <f>BM55</f>
        <v>0</v>
      </c>
      <c r="BN54" s="120">
        <v>0</v>
      </c>
      <c r="BO54" s="120">
        <v>0</v>
      </c>
      <c r="BP54" s="120">
        <v>0</v>
      </c>
      <c r="BQ54" s="119">
        <f>BQ55</f>
        <v>0</v>
      </c>
      <c r="BR54" s="120">
        <v>0</v>
      </c>
      <c r="BS54" s="120">
        <v>0</v>
      </c>
      <c r="BT54" s="119">
        <f>BT55</f>
        <v>0</v>
      </c>
      <c r="BU54" s="120">
        <v>0</v>
      </c>
      <c r="BV54" s="120">
        <f>BV55</f>
        <v>0</v>
      </c>
      <c r="BW54" s="120">
        <v>0</v>
      </c>
      <c r="BX54" s="120">
        <v>0</v>
      </c>
      <c r="BY54" s="119">
        <f t="shared" si="40"/>
        <v>-1.000000000000334E-3</v>
      </c>
      <c r="BZ54" s="120">
        <f t="shared" ref="BZ54:BZ88" si="50">BY54/F54*100</f>
        <v>-1.5762925598996436E-2</v>
      </c>
      <c r="CA54" s="107" t="s">
        <v>981</v>
      </c>
    </row>
    <row r="55" spans="1:79" s="3" customFormat="1" ht="23.25" customHeight="1" x14ac:dyDescent="0.25">
      <c r="A55" s="91" t="s">
        <v>953</v>
      </c>
      <c r="B55" s="111" t="s">
        <v>954</v>
      </c>
      <c r="C55" s="91" t="s">
        <v>913</v>
      </c>
      <c r="D55" s="119">
        <f>SUM(D56:D88)</f>
        <v>6.3440000000000003</v>
      </c>
      <c r="E55" s="120">
        <v>0</v>
      </c>
      <c r="F55" s="119">
        <f>SUM(F56:F88)</f>
        <v>6.3440000000000003</v>
      </c>
      <c r="G55" s="120">
        <v>0</v>
      </c>
      <c r="H55" s="120">
        <v>0</v>
      </c>
      <c r="I55" s="85">
        <f>SUM(I56:I88)</f>
        <v>13.395999999999999</v>
      </c>
      <c r="J55" s="81">
        <f t="shared" ref="J55:K55" si="51">SUM(J56:J88)</f>
        <v>0</v>
      </c>
      <c r="K55" s="81">
        <f t="shared" si="51"/>
        <v>0</v>
      </c>
      <c r="L55" s="120">
        <f t="shared" ref="L55" si="52">SUM(L56:L88)</f>
        <v>0</v>
      </c>
      <c r="M55" s="120">
        <f t="shared" ref="M55" si="53">SUM(M56:M88)</f>
        <v>0</v>
      </c>
      <c r="N55" s="120">
        <f t="shared" ref="N55" si="54">SUM(N56:N88)</f>
        <v>0</v>
      </c>
      <c r="O55" s="120">
        <f t="shared" ref="O55" si="55">SUM(O56:O88)</f>
        <v>0</v>
      </c>
      <c r="P55" s="120">
        <f t="shared" ref="P55" si="56">SUM(P56:P88)</f>
        <v>0</v>
      </c>
      <c r="Q55" s="120">
        <f t="shared" ref="Q55" si="57">SUM(Q56:Q88)</f>
        <v>0</v>
      </c>
      <c r="R55" s="120">
        <f t="shared" ref="R55" si="58">SUM(R56:R88)</f>
        <v>0</v>
      </c>
      <c r="S55" s="120">
        <f t="shared" ref="S55" si="59">SUM(S56:S88)</f>
        <v>0</v>
      </c>
      <c r="T55" s="120">
        <f t="shared" ref="T55" si="60">SUM(T56:T88)</f>
        <v>0</v>
      </c>
      <c r="U55" s="120">
        <f t="shared" ref="U55" si="61">SUM(U56:U88)</f>
        <v>0</v>
      </c>
      <c r="V55" s="120">
        <f t="shared" ref="V55" si="62">SUM(V56:V88)</f>
        <v>0</v>
      </c>
      <c r="W55" s="120">
        <f t="shared" ref="W55" si="63">SUM(W56:W88)</f>
        <v>0</v>
      </c>
      <c r="X55" s="120">
        <f t="shared" ref="X55" si="64">SUM(X56:X88)</f>
        <v>0</v>
      </c>
      <c r="Y55" s="120">
        <f t="shared" ref="Y55" si="65">SUM(Y56:Y88)</f>
        <v>0</v>
      </c>
      <c r="Z55" s="120">
        <f t="shared" ref="Z55" si="66">SUM(Z56:Z88)</f>
        <v>0</v>
      </c>
      <c r="AA55" s="112">
        <f t="shared" ref="AA55" si="67">SUM(AA56:AA88)</f>
        <v>3.7400000000000011</v>
      </c>
      <c r="AB55" s="120">
        <f t="shared" ref="AB55" si="68">SUM(AB56:AB88)</f>
        <v>0</v>
      </c>
      <c r="AC55" s="120">
        <f t="shared" ref="AC55" si="69">SUM(AC56:AC88)</f>
        <v>0</v>
      </c>
      <c r="AD55" s="119">
        <f t="shared" ref="AD55" si="70">SUM(AD56:AD88)</f>
        <v>7.3869999999999987</v>
      </c>
      <c r="AE55" s="120">
        <f t="shared" ref="AE55" si="71">SUM(AE56:AE88)</f>
        <v>0</v>
      </c>
      <c r="AF55" s="120">
        <f t="shared" ref="AF55" si="72">SUM(AF56:AF88)</f>
        <v>0</v>
      </c>
      <c r="AG55" s="120">
        <f t="shared" ref="AG55" si="73">SUM(AG56:AG88)</f>
        <v>0</v>
      </c>
      <c r="AH55" s="112">
        <f t="shared" ref="AH55" si="74">SUM(AH56:AH88)</f>
        <v>2.6040000000000001</v>
      </c>
      <c r="AI55" s="120">
        <f t="shared" ref="AI55" si="75">SUM(AI56:AI88)</f>
        <v>0</v>
      </c>
      <c r="AJ55" s="120">
        <f t="shared" ref="AJ55" si="76">SUM(AJ56:AJ88)</f>
        <v>0</v>
      </c>
      <c r="AK55" s="119">
        <f t="shared" ref="AK55" si="77">SUM(AK56:AK88)</f>
        <v>6.0089999999999986</v>
      </c>
      <c r="AL55" s="120">
        <f t="shared" ref="AL55" si="78">SUM(AL56:AL88)</f>
        <v>0</v>
      </c>
      <c r="AM55" s="120">
        <f t="shared" ref="AM55" si="79">SUM(AM56:AM88)</f>
        <v>0</v>
      </c>
      <c r="AN55" s="120">
        <v>0</v>
      </c>
      <c r="AO55" s="119">
        <f>SUM(AO56:AO88)</f>
        <v>6.343</v>
      </c>
      <c r="AP55" s="120">
        <v>0</v>
      </c>
      <c r="AQ55" s="120">
        <v>0</v>
      </c>
      <c r="AR55" s="119">
        <f>SUM(AR56:AR88)</f>
        <v>13.395999999999999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19">
        <f>SUM(BC56:BC88)</f>
        <v>6.343</v>
      </c>
      <c r="BD55" s="120">
        <v>0</v>
      </c>
      <c r="BE55" s="120">
        <v>0</v>
      </c>
      <c r="BF55" s="119">
        <f>SUM(BF56:BF88)</f>
        <v>13.395999999999999</v>
      </c>
      <c r="BG55" s="120">
        <v>0</v>
      </c>
      <c r="BH55" s="120">
        <v>0</v>
      </c>
      <c r="BI55" s="120">
        <v>0</v>
      </c>
      <c r="BJ55" s="119">
        <f t="shared" ref="BJ55:BV55" si="80">SUM(BJ56:BJ88)</f>
        <v>0</v>
      </c>
      <c r="BK55" s="120">
        <f t="shared" si="80"/>
        <v>0</v>
      </c>
      <c r="BL55" s="120">
        <f t="shared" si="80"/>
        <v>0</v>
      </c>
      <c r="BM55" s="119">
        <f t="shared" si="80"/>
        <v>0</v>
      </c>
      <c r="BN55" s="120">
        <f t="shared" si="80"/>
        <v>0</v>
      </c>
      <c r="BO55" s="120">
        <f t="shared" si="80"/>
        <v>0</v>
      </c>
      <c r="BP55" s="120">
        <f t="shared" si="80"/>
        <v>0</v>
      </c>
      <c r="BQ55" s="119">
        <f t="shared" si="80"/>
        <v>0</v>
      </c>
      <c r="BR55" s="120">
        <f t="shared" si="80"/>
        <v>0</v>
      </c>
      <c r="BS55" s="120">
        <f t="shared" si="80"/>
        <v>0</v>
      </c>
      <c r="BT55" s="119">
        <f t="shared" si="80"/>
        <v>0</v>
      </c>
      <c r="BU55" s="120">
        <f t="shared" si="80"/>
        <v>0</v>
      </c>
      <c r="BV55" s="120">
        <f t="shared" si="80"/>
        <v>0</v>
      </c>
      <c r="BW55" s="120">
        <v>0</v>
      </c>
      <c r="BX55" s="120">
        <v>0</v>
      </c>
      <c r="BY55" s="119">
        <f t="shared" si="40"/>
        <v>-1.000000000000334E-3</v>
      </c>
      <c r="BZ55" s="120">
        <f t="shared" si="50"/>
        <v>-1.5762925598996436E-2</v>
      </c>
      <c r="CA55" s="107" t="s">
        <v>981</v>
      </c>
    </row>
    <row r="56" spans="1:79" s="3" customFormat="1" ht="34.5" customHeight="1" x14ac:dyDescent="0.25">
      <c r="A56" s="232" t="s">
        <v>953</v>
      </c>
      <c r="B56" s="233" t="s">
        <v>1058</v>
      </c>
      <c r="C56" s="234" t="s">
        <v>1059</v>
      </c>
      <c r="D56" s="261">
        <v>8.6999999999999994E-2</v>
      </c>
      <c r="E56" s="120">
        <v>0</v>
      </c>
      <c r="F56" s="91">
        <v>8.6999999999999994E-2</v>
      </c>
      <c r="G56" s="120">
        <v>0</v>
      </c>
      <c r="H56" s="120">
        <v>0</v>
      </c>
      <c r="I56" s="91">
        <v>0.26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91">
        <v>8.6999999999999994E-2</v>
      </c>
      <c r="AB56" s="120">
        <v>0</v>
      </c>
      <c r="AC56" s="120">
        <v>0</v>
      </c>
      <c r="AD56" s="91">
        <v>0.26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85">
        <v>8.6999999999999994E-2</v>
      </c>
      <c r="AP56" s="120">
        <v>0</v>
      </c>
      <c r="AQ56" s="120">
        <v>0</v>
      </c>
      <c r="AR56" s="281">
        <v>0.26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0">
        <v>0</v>
      </c>
      <c r="BC56" s="85">
        <v>8.6999999999999994E-2</v>
      </c>
      <c r="BD56" s="120">
        <v>0</v>
      </c>
      <c r="BE56" s="120">
        <v>0</v>
      </c>
      <c r="BF56" s="281">
        <v>0.26</v>
      </c>
      <c r="BG56" s="120">
        <v>0</v>
      </c>
      <c r="BH56" s="120">
        <v>0</v>
      </c>
      <c r="BI56" s="120">
        <v>0</v>
      </c>
      <c r="BJ56" s="120">
        <v>0</v>
      </c>
      <c r="BK56" s="120">
        <v>0</v>
      </c>
      <c r="BL56" s="120">
        <v>0</v>
      </c>
      <c r="BM56" s="120">
        <v>0</v>
      </c>
      <c r="BN56" s="120">
        <v>0</v>
      </c>
      <c r="BO56" s="120">
        <v>0</v>
      </c>
      <c r="BP56" s="120">
        <v>0</v>
      </c>
      <c r="BQ56" s="120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>
        <v>0</v>
      </c>
      <c r="BX56" s="120">
        <v>0</v>
      </c>
      <c r="BY56" s="120">
        <f t="shared" si="40"/>
        <v>0</v>
      </c>
      <c r="BZ56" s="120">
        <f t="shared" si="50"/>
        <v>0</v>
      </c>
      <c r="CA56" s="107" t="s">
        <v>981</v>
      </c>
    </row>
    <row r="57" spans="1:79" s="3" customFormat="1" ht="24.75" customHeight="1" x14ac:dyDescent="0.25">
      <c r="A57" s="232" t="s">
        <v>953</v>
      </c>
      <c r="B57" s="233" t="s">
        <v>1060</v>
      </c>
      <c r="C57" s="234" t="s">
        <v>1061</v>
      </c>
      <c r="D57" s="261">
        <v>0.4</v>
      </c>
      <c r="E57" s="120">
        <v>0</v>
      </c>
      <c r="F57" s="91">
        <v>0.4</v>
      </c>
      <c r="G57" s="120">
        <v>0</v>
      </c>
      <c r="H57" s="120">
        <v>0</v>
      </c>
      <c r="I57" s="91">
        <v>0.48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91">
        <v>0.4</v>
      </c>
      <c r="AB57" s="120">
        <v>0</v>
      </c>
      <c r="AC57" s="120">
        <v>0</v>
      </c>
      <c r="AD57" s="91">
        <v>0.48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85">
        <v>0.4</v>
      </c>
      <c r="AP57" s="120">
        <v>0</v>
      </c>
      <c r="AQ57" s="120">
        <v>0</v>
      </c>
      <c r="AR57" s="281">
        <v>0.48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0">
        <v>0</v>
      </c>
      <c r="BC57" s="85">
        <v>0.4</v>
      </c>
      <c r="BD57" s="120">
        <v>0</v>
      </c>
      <c r="BE57" s="120">
        <v>0</v>
      </c>
      <c r="BF57" s="281">
        <v>0.48</v>
      </c>
      <c r="BG57" s="120">
        <v>0</v>
      </c>
      <c r="BH57" s="120">
        <v>0</v>
      </c>
      <c r="BI57" s="120">
        <v>0</v>
      </c>
      <c r="BJ57" s="120">
        <v>0</v>
      </c>
      <c r="BK57" s="120">
        <v>0</v>
      </c>
      <c r="BL57" s="120">
        <v>0</v>
      </c>
      <c r="BM57" s="120">
        <v>0</v>
      </c>
      <c r="BN57" s="120">
        <v>0</v>
      </c>
      <c r="BO57" s="120">
        <v>0</v>
      </c>
      <c r="BP57" s="120">
        <v>0</v>
      </c>
      <c r="BQ57" s="120">
        <v>0</v>
      </c>
      <c r="BR57" s="120">
        <v>0</v>
      </c>
      <c r="BS57" s="120">
        <v>0</v>
      </c>
      <c r="BT57" s="120">
        <v>0</v>
      </c>
      <c r="BU57" s="120">
        <v>0</v>
      </c>
      <c r="BV57" s="120">
        <v>0</v>
      </c>
      <c r="BW57" s="120">
        <v>0</v>
      </c>
      <c r="BX57" s="120">
        <v>0</v>
      </c>
      <c r="BY57" s="120">
        <f t="shared" si="40"/>
        <v>0</v>
      </c>
      <c r="BZ57" s="120">
        <f t="shared" si="50"/>
        <v>0</v>
      </c>
      <c r="CA57" s="107" t="s">
        <v>981</v>
      </c>
    </row>
    <row r="58" spans="1:79" s="3" customFormat="1" ht="34.5" customHeight="1" x14ac:dyDescent="0.25">
      <c r="A58" s="232" t="s">
        <v>953</v>
      </c>
      <c r="B58" s="233" t="s">
        <v>1062</v>
      </c>
      <c r="C58" s="234" t="s">
        <v>1063</v>
      </c>
      <c r="D58" s="261">
        <v>0.27800000000000002</v>
      </c>
      <c r="E58" s="120">
        <v>0</v>
      </c>
      <c r="F58" s="91">
        <v>0.27800000000000002</v>
      </c>
      <c r="G58" s="120">
        <v>0</v>
      </c>
      <c r="H58" s="120">
        <v>0</v>
      </c>
      <c r="I58" s="91">
        <v>0.38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91">
        <v>0.27800000000000002</v>
      </c>
      <c r="AB58" s="120">
        <v>0</v>
      </c>
      <c r="AC58" s="120">
        <v>0</v>
      </c>
      <c r="AD58" s="91">
        <v>0.38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85">
        <v>0.27700000000000002</v>
      </c>
      <c r="AP58" s="120">
        <v>0</v>
      </c>
      <c r="AQ58" s="120">
        <v>0</v>
      </c>
      <c r="AR58" s="281">
        <v>0.38</v>
      </c>
      <c r="AS58" s="120"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120">
        <v>0</v>
      </c>
      <c r="BC58" s="85">
        <v>0.27700000000000002</v>
      </c>
      <c r="BD58" s="120">
        <v>0</v>
      </c>
      <c r="BE58" s="120">
        <v>0</v>
      </c>
      <c r="BF58" s="281">
        <v>0.38</v>
      </c>
      <c r="BG58" s="120">
        <v>0</v>
      </c>
      <c r="BH58" s="120">
        <v>0</v>
      </c>
      <c r="BI58" s="120">
        <v>0</v>
      </c>
      <c r="BJ58" s="120">
        <v>0</v>
      </c>
      <c r="BK58" s="120">
        <v>0</v>
      </c>
      <c r="BL58" s="120">
        <v>0</v>
      </c>
      <c r="BM58" s="120">
        <v>0</v>
      </c>
      <c r="BN58" s="120">
        <v>0</v>
      </c>
      <c r="BO58" s="120">
        <v>0</v>
      </c>
      <c r="BP58" s="120">
        <v>0</v>
      </c>
      <c r="BQ58" s="120">
        <v>0</v>
      </c>
      <c r="BR58" s="120">
        <v>0</v>
      </c>
      <c r="BS58" s="120">
        <v>0</v>
      </c>
      <c r="BT58" s="120">
        <v>0</v>
      </c>
      <c r="BU58" s="120">
        <v>0</v>
      </c>
      <c r="BV58" s="120">
        <v>0</v>
      </c>
      <c r="BW58" s="120">
        <v>0</v>
      </c>
      <c r="BX58" s="120">
        <v>0</v>
      </c>
      <c r="BY58" s="120">
        <f t="shared" si="40"/>
        <v>-1.0000000000000009E-3</v>
      </c>
      <c r="BZ58" s="120">
        <f t="shared" si="50"/>
        <v>-0.3597122302158276</v>
      </c>
      <c r="CA58" s="107" t="s">
        <v>981</v>
      </c>
    </row>
    <row r="59" spans="1:79" s="3" customFormat="1" ht="21.75" customHeight="1" x14ac:dyDescent="0.25">
      <c r="A59" s="232" t="s">
        <v>953</v>
      </c>
      <c r="B59" s="233" t="s">
        <v>1064</v>
      </c>
      <c r="C59" s="234" t="s">
        <v>1065</v>
      </c>
      <c r="D59" s="261">
        <v>0.159</v>
      </c>
      <c r="E59" s="120">
        <v>0</v>
      </c>
      <c r="F59" s="91">
        <v>0.159</v>
      </c>
      <c r="G59" s="120">
        <v>0</v>
      </c>
      <c r="H59" s="120">
        <v>0</v>
      </c>
      <c r="I59" s="91">
        <v>0.51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91">
        <v>0.159</v>
      </c>
      <c r="AB59" s="120">
        <v>0</v>
      </c>
      <c r="AC59" s="120">
        <v>0</v>
      </c>
      <c r="AD59" s="91">
        <v>0.51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85">
        <v>0.159</v>
      </c>
      <c r="AP59" s="120">
        <v>0</v>
      </c>
      <c r="AQ59" s="120">
        <v>0</v>
      </c>
      <c r="AR59" s="281">
        <v>0.51</v>
      </c>
      <c r="AS59" s="120">
        <v>0</v>
      </c>
      <c r="AT59" s="120"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120">
        <v>0</v>
      </c>
      <c r="BC59" s="85">
        <v>0.159</v>
      </c>
      <c r="BD59" s="120">
        <v>0</v>
      </c>
      <c r="BE59" s="120">
        <v>0</v>
      </c>
      <c r="BF59" s="281">
        <v>0.51</v>
      </c>
      <c r="BG59" s="120">
        <v>0</v>
      </c>
      <c r="BH59" s="120">
        <v>0</v>
      </c>
      <c r="BI59" s="120">
        <v>0</v>
      </c>
      <c r="BJ59" s="120">
        <v>0</v>
      </c>
      <c r="BK59" s="120">
        <v>0</v>
      </c>
      <c r="BL59" s="120">
        <v>0</v>
      </c>
      <c r="BM59" s="120">
        <v>0</v>
      </c>
      <c r="BN59" s="120">
        <v>0</v>
      </c>
      <c r="BO59" s="120">
        <v>0</v>
      </c>
      <c r="BP59" s="120">
        <v>0</v>
      </c>
      <c r="BQ59" s="120">
        <v>0</v>
      </c>
      <c r="BR59" s="120">
        <v>0</v>
      </c>
      <c r="BS59" s="120">
        <v>0</v>
      </c>
      <c r="BT59" s="120">
        <v>0</v>
      </c>
      <c r="BU59" s="120">
        <v>0</v>
      </c>
      <c r="BV59" s="120">
        <v>0</v>
      </c>
      <c r="BW59" s="120">
        <v>0</v>
      </c>
      <c r="BX59" s="120">
        <v>0</v>
      </c>
      <c r="BY59" s="120">
        <f t="shared" si="40"/>
        <v>0</v>
      </c>
      <c r="BZ59" s="120">
        <f t="shared" si="50"/>
        <v>0</v>
      </c>
      <c r="CA59" s="107" t="s">
        <v>981</v>
      </c>
    </row>
    <row r="60" spans="1:79" s="3" customFormat="1" ht="21.75" customHeight="1" x14ac:dyDescent="0.25">
      <c r="A60" s="232" t="s">
        <v>953</v>
      </c>
      <c r="B60" s="233" t="s">
        <v>1066</v>
      </c>
      <c r="C60" s="234" t="s">
        <v>1067</v>
      </c>
      <c r="D60" s="261">
        <v>0.22800000000000001</v>
      </c>
      <c r="E60" s="120">
        <v>0</v>
      </c>
      <c r="F60" s="91">
        <v>0.22800000000000001</v>
      </c>
      <c r="G60" s="120">
        <v>0</v>
      </c>
      <c r="H60" s="120">
        <v>0</v>
      </c>
      <c r="I60" s="91">
        <v>0.56999999999999995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91">
        <v>0.22800000000000001</v>
      </c>
      <c r="AB60" s="120">
        <v>0</v>
      </c>
      <c r="AC60" s="120">
        <v>0</v>
      </c>
      <c r="AD60" s="91">
        <v>0.56999999999999995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85">
        <v>0.22900000000000001</v>
      </c>
      <c r="AP60" s="120">
        <v>0</v>
      </c>
      <c r="AQ60" s="120">
        <v>0</v>
      </c>
      <c r="AR60" s="281">
        <v>0.56999999999999995</v>
      </c>
      <c r="AS60" s="120">
        <v>0</v>
      </c>
      <c r="AT60" s="120"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120">
        <v>0</v>
      </c>
      <c r="BC60" s="85">
        <v>0.22900000000000001</v>
      </c>
      <c r="BD60" s="120">
        <v>0</v>
      </c>
      <c r="BE60" s="120">
        <v>0</v>
      </c>
      <c r="BF60" s="281">
        <v>0.56999999999999995</v>
      </c>
      <c r="BG60" s="120">
        <v>0</v>
      </c>
      <c r="BH60" s="120">
        <v>0</v>
      </c>
      <c r="BI60" s="120">
        <v>0</v>
      </c>
      <c r="BJ60" s="120">
        <v>0</v>
      </c>
      <c r="BK60" s="120">
        <v>0</v>
      </c>
      <c r="BL60" s="120">
        <v>0</v>
      </c>
      <c r="BM60" s="120">
        <v>0</v>
      </c>
      <c r="BN60" s="120">
        <v>0</v>
      </c>
      <c r="BO60" s="120">
        <v>0</v>
      </c>
      <c r="BP60" s="120">
        <v>0</v>
      </c>
      <c r="BQ60" s="120">
        <v>0</v>
      </c>
      <c r="BR60" s="120">
        <v>0</v>
      </c>
      <c r="BS60" s="120">
        <v>0</v>
      </c>
      <c r="BT60" s="120">
        <v>0</v>
      </c>
      <c r="BU60" s="120">
        <v>0</v>
      </c>
      <c r="BV60" s="120">
        <v>0</v>
      </c>
      <c r="BW60" s="120">
        <v>0</v>
      </c>
      <c r="BX60" s="120">
        <v>0</v>
      </c>
      <c r="BY60" s="120">
        <f t="shared" si="40"/>
        <v>1.0000000000000009E-3</v>
      </c>
      <c r="BZ60" s="120">
        <f t="shared" si="50"/>
        <v>0.4385964912280706</v>
      </c>
      <c r="CA60" s="107" t="s">
        <v>981</v>
      </c>
    </row>
    <row r="61" spans="1:79" s="3" customFormat="1" ht="26.25" customHeight="1" x14ac:dyDescent="0.25">
      <c r="A61" s="232" t="s">
        <v>953</v>
      </c>
      <c r="B61" s="233" t="s">
        <v>1068</v>
      </c>
      <c r="C61" s="234" t="s">
        <v>1069</v>
      </c>
      <c r="D61" s="261">
        <v>0.32400000000000001</v>
      </c>
      <c r="E61" s="120">
        <v>0</v>
      </c>
      <c r="F61" s="91">
        <v>0.32400000000000001</v>
      </c>
      <c r="G61" s="120">
        <v>0</v>
      </c>
      <c r="H61" s="120">
        <v>0</v>
      </c>
      <c r="I61" s="91">
        <v>0.81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91">
        <v>0.32400000000000001</v>
      </c>
      <c r="AB61" s="120">
        <v>0</v>
      </c>
      <c r="AC61" s="120">
        <v>0</v>
      </c>
      <c r="AD61" s="91">
        <v>0.81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85">
        <v>0.32400000000000001</v>
      </c>
      <c r="AP61" s="120">
        <v>0</v>
      </c>
      <c r="AQ61" s="120">
        <v>0</v>
      </c>
      <c r="AR61" s="281">
        <v>0.81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120">
        <v>0</v>
      </c>
      <c r="BC61" s="85">
        <v>0.32400000000000001</v>
      </c>
      <c r="BD61" s="120">
        <v>0</v>
      </c>
      <c r="BE61" s="120">
        <v>0</v>
      </c>
      <c r="BF61" s="281">
        <v>0.81</v>
      </c>
      <c r="BG61" s="120">
        <v>0</v>
      </c>
      <c r="BH61" s="120">
        <v>0</v>
      </c>
      <c r="BI61" s="120">
        <v>0</v>
      </c>
      <c r="BJ61" s="120">
        <v>0</v>
      </c>
      <c r="BK61" s="120">
        <v>0</v>
      </c>
      <c r="BL61" s="120">
        <v>0</v>
      </c>
      <c r="BM61" s="120">
        <v>0</v>
      </c>
      <c r="BN61" s="120">
        <v>0</v>
      </c>
      <c r="BO61" s="120">
        <v>0</v>
      </c>
      <c r="BP61" s="120">
        <v>0</v>
      </c>
      <c r="BQ61" s="120">
        <v>0</v>
      </c>
      <c r="BR61" s="120">
        <v>0</v>
      </c>
      <c r="BS61" s="120">
        <v>0</v>
      </c>
      <c r="BT61" s="120">
        <v>0</v>
      </c>
      <c r="BU61" s="120">
        <v>0</v>
      </c>
      <c r="BV61" s="120">
        <v>0</v>
      </c>
      <c r="BW61" s="120">
        <v>0</v>
      </c>
      <c r="BX61" s="120">
        <v>0</v>
      </c>
      <c r="BY61" s="120">
        <f t="shared" si="40"/>
        <v>0</v>
      </c>
      <c r="BZ61" s="120">
        <f t="shared" si="50"/>
        <v>0</v>
      </c>
      <c r="CA61" s="107" t="s">
        <v>981</v>
      </c>
    </row>
    <row r="62" spans="1:79" s="3" customFormat="1" ht="24.75" customHeight="1" x14ac:dyDescent="0.25">
      <c r="A62" s="232" t="s">
        <v>953</v>
      </c>
      <c r="B62" s="233" t="s">
        <v>1070</v>
      </c>
      <c r="C62" s="234" t="s">
        <v>1071</v>
      </c>
      <c r="D62" s="261">
        <v>0.31</v>
      </c>
      <c r="E62" s="120">
        <v>0</v>
      </c>
      <c r="F62" s="91">
        <v>0.31</v>
      </c>
      <c r="G62" s="120">
        <v>0</v>
      </c>
      <c r="H62" s="120">
        <v>0</v>
      </c>
      <c r="I62" s="91">
        <v>0.29599999999999999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91">
        <v>0.31</v>
      </c>
      <c r="AB62" s="120">
        <v>0</v>
      </c>
      <c r="AC62" s="120">
        <v>0</v>
      </c>
      <c r="AD62" s="91">
        <v>0.29599999999999999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85">
        <v>0.31</v>
      </c>
      <c r="AP62" s="120">
        <v>0</v>
      </c>
      <c r="AQ62" s="120">
        <v>0</v>
      </c>
      <c r="AR62" s="281">
        <v>0.29599999999999999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120">
        <v>0</v>
      </c>
      <c r="BC62" s="85">
        <v>0.31</v>
      </c>
      <c r="BD62" s="120">
        <v>0</v>
      </c>
      <c r="BE62" s="120">
        <v>0</v>
      </c>
      <c r="BF62" s="281">
        <v>0.29599999999999999</v>
      </c>
      <c r="BG62" s="120">
        <v>0</v>
      </c>
      <c r="BH62" s="120">
        <v>0</v>
      </c>
      <c r="BI62" s="120">
        <v>0</v>
      </c>
      <c r="BJ62" s="120">
        <v>0</v>
      </c>
      <c r="BK62" s="120">
        <v>0</v>
      </c>
      <c r="BL62" s="120">
        <v>0</v>
      </c>
      <c r="BM62" s="120">
        <v>0</v>
      </c>
      <c r="BN62" s="120">
        <v>0</v>
      </c>
      <c r="BO62" s="120">
        <v>0</v>
      </c>
      <c r="BP62" s="120">
        <v>0</v>
      </c>
      <c r="BQ62" s="120">
        <v>0</v>
      </c>
      <c r="BR62" s="120">
        <v>0</v>
      </c>
      <c r="BS62" s="120">
        <v>0</v>
      </c>
      <c r="BT62" s="120">
        <v>0</v>
      </c>
      <c r="BU62" s="120">
        <v>0</v>
      </c>
      <c r="BV62" s="120">
        <v>0</v>
      </c>
      <c r="BW62" s="120">
        <v>0</v>
      </c>
      <c r="BX62" s="120">
        <v>0</v>
      </c>
      <c r="BY62" s="120">
        <f t="shared" si="40"/>
        <v>0</v>
      </c>
      <c r="BZ62" s="120">
        <f t="shared" si="50"/>
        <v>0</v>
      </c>
      <c r="CA62" s="107" t="s">
        <v>981</v>
      </c>
    </row>
    <row r="63" spans="1:79" s="3" customFormat="1" ht="34.5" customHeight="1" x14ac:dyDescent="0.25">
      <c r="A63" s="232" t="s">
        <v>953</v>
      </c>
      <c r="B63" s="233" t="s">
        <v>1072</v>
      </c>
      <c r="C63" s="234" t="s">
        <v>1073</v>
      </c>
      <c r="D63" s="261">
        <v>0.30499999999999999</v>
      </c>
      <c r="E63" s="120">
        <v>0</v>
      </c>
      <c r="F63" s="91">
        <v>0.30499999999999999</v>
      </c>
      <c r="G63" s="120">
        <v>0</v>
      </c>
      <c r="H63" s="120">
        <v>0</v>
      </c>
      <c r="I63" s="91">
        <v>0.47799999999999998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91">
        <v>0.30499999999999999</v>
      </c>
      <c r="AB63" s="120">
        <v>0</v>
      </c>
      <c r="AC63" s="120">
        <v>0</v>
      </c>
      <c r="AD63" s="91">
        <v>0.47799999999999998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85">
        <v>0.30499999999999999</v>
      </c>
      <c r="AP63" s="120">
        <v>0</v>
      </c>
      <c r="AQ63" s="120">
        <v>0</v>
      </c>
      <c r="AR63" s="281">
        <v>0.47799999999999998</v>
      </c>
      <c r="AS63" s="120"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120">
        <v>0</v>
      </c>
      <c r="BC63" s="85">
        <v>0.30499999999999999</v>
      </c>
      <c r="BD63" s="120">
        <v>0</v>
      </c>
      <c r="BE63" s="120">
        <v>0</v>
      </c>
      <c r="BF63" s="281">
        <v>0.47799999999999998</v>
      </c>
      <c r="BG63" s="120">
        <v>0</v>
      </c>
      <c r="BH63" s="120">
        <v>0</v>
      </c>
      <c r="BI63" s="120">
        <v>0</v>
      </c>
      <c r="BJ63" s="120">
        <v>0</v>
      </c>
      <c r="BK63" s="120">
        <v>0</v>
      </c>
      <c r="BL63" s="120">
        <v>0</v>
      </c>
      <c r="BM63" s="120">
        <v>0</v>
      </c>
      <c r="BN63" s="120">
        <v>0</v>
      </c>
      <c r="BO63" s="120">
        <v>0</v>
      </c>
      <c r="BP63" s="120">
        <v>0</v>
      </c>
      <c r="BQ63" s="120">
        <v>0</v>
      </c>
      <c r="BR63" s="120">
        <v>0</v>
      </c>
      <c r="BS63" s="120">
        <v>0</v>
      </c>
      <c r="BT63" s="120">
        <v>0</v>
      </c>
      <c r="BU63" s="120">
        <v>0</v>
      </c>
      <c r="BV63" s="120">
        <v>0</v>
      </c>
      <c r="BW63" s="120">
        <v>0</v>
      </c>
      <c r="BX63" s="120">
        <v>0</v>
      </c>
      <c r="BY63" s="120">
        <f t="shared" si="40"/>
        <v>0</v>
      </c>
      <c r="BZ63" s="120">
        <f t="shared" si="50"/>
        <v>0</v>
      </c>
      <c r="CA63" s="107" t="s">
        <v>981</v>
      </c>
    </row>
    <row r="64" spans="1:79" s="3" customFormat="1" ht="34.5" customHeight="1" x14ac:dyDescent="0.25">
      <c r="A64" s="232" t="s">
        <v>953</v>
      </c>
      <c r="B64" s="233" t="s">
        <v>1074</v>
      </c>
      <c r="C64" s="234" t="s">
        <v>1075</v>
      </c>
      <c r="D64" s="261">
        <v>0.153</v>
      </c>
      <c r="E64" s="120">
        <v>0</v>
      </c>
      <c r="F64" s="91">
        <v>0.153</v>
      </c>
      <c r="G64" s="120">
        <v>0</v>
      </c>
      <c r="H64" s="120">
        <v>0</v>
      </c>
      <c r="I64" s="91">
        <v>0.49399999999999999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91">
        <v>0.153</v>
      </c>
      <c r="AB64" s="120">
        <v>0</v>
      </c>
      <c r="AC64" s="120">
        <v>0</v>
      </c>
      <c r="AD64" s="91">
        <v>0.49399999999999999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85">
        <v>0.152</v>
      </c>
      <c r="AP64" s="120">
        <v>0</v>
      </c>
      <c r="AQ64" s="120">
        <v>0</v>
      </c>
      <c r="AR64" s="281">
        <v>0.49399999999999999</v>
      </c>
      <c r="AS64" s="120">
        <v>0</v>
      </c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  <c r="BC64" s="85">
        <v>0.152</v>
      </c>
      <c r="BD64" s="120">
        <v>0</v>
      </c>
      <c r="BE64" s="120">
        <v>0</v>
      </c>
      <c r="BF64" s="281">
        <v>0.49399999999999999</v>
      </c>
      <c r="BG64" s="120">
        <v>0</v>
      </c>
      <c r="BH64" s="120">
        <v>0</v>
      </c>
      <c r="BI64" s="120">
        <v>0</v>
      </c>
      <c r="BJ64" s="120">
        <v>0</v>
      </c>
      <c r="BK64" s="120">
        <v>0</v>
      </c>
      <c r="BL64" s="120">
        <v>0</v>
      </c>
      <c r="BM64" s="120">
        <v>0</v>
      </c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v>0</v>
      </c>
      <c r="BX64" s="120">
        <v>0</v>
      </c>
      <c r="BY64" s="120">
        <f t="shared" si="40"/>
        <v>-1.0000000000000009E-3</v>
      </c>
      <c r="BZ64" s="120">
        <f t="shared" si="50"/>
        <v>-0.65359477124183074</v>
      </c>
      <c r="CA64" s="107" t="s">
        <v>981</v>
      </c>
    </row>
    <row r="65" spans="1:79" s="3" customFormat="1" ht="34.5" customHeight="1" x14ac:dyDescent="0.25">
      <c r="A65" s="232" t="s">
        <v>953</v>
      </c>
      <c r="B65" s="233" t="s">
        <v>1076</v>
      </c>
      <c r="C65" s="234" t="s">
        <v>1077</v>
      </c>
      <c r="D65" s="261">
        <v>0.21199999999999999</v>
      </c>
      <c r="E65" s="120">
        <v>0</v>
      </c>
      <c r="F65" s="91">
        <v>0.21199999999999999</v>
      </c>
      <c r="G65" s="120">
        <v>0</v>
      </c>
      <c r="H65" s="120">
        <v>0</v>
      </c>
      <c r="I65" s="91">
        <v>0.622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91">
        <v>0.21199999999999999</v>
      </c>
      <c r="AB65" s="120">
        <v>0</v>
      </c>
      <c r="AC65" s="120">
        <v>0</v>
      </c>
      <c r="AD65" s="91">
        <v>0.622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85">
        <v>0.21199999999999999</v>
      </c>
      <c r="AP65" s="120">
        <v>0</v>
      </c>
      <c r="AQ65" s="120">
        <v>0</v>
      </c>
      <c r="AR65" s="281">
        <v>0.622</v>
      </c>
      <c r="AS65" s="120">
        <v>0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0">
        <v>0</v>
      </c>
      <c r="BC65" s="85">
        <v>0.21199999999999999</v>
      </c>
      <c r="BD65" s="120">
        <v>0</v>
      </c>
      <c r="BE65" s="120">
        <v>0</v>
      </c>
      <c r="BF65" s="281">
        <v>0.622</v>
      </c>
      <c r="BG65" s="120">
        <v>0</v>
      </c>
      <c r="BH65" s="120">
        <v>0</v>
      </c>
      <c r="BI65" s="120">
        <v>0</v>
      </c>
      <c r="BJ65" s="120">
        <v>0</v>
      </c>
      <c r="BK65" s="120">
        <v>0</v>
      </c>
      <c r="BL65" s="120">
        <v>0</v>
      </c>
      <c r="BM65" s="120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v>0</v>
      </c>
      <c r="BX65" s="120">
        <v>0</v>
      </c>
      <c r="BY65" s="120">
        <f t="shared" si="40"/>
        <v>0</v>
      </c>
      <c r="BZ65" s="120">
        <f t="shared" si="50"/>
        <v>0</v>
      </c>
      <c r="CA65" s="107" t="s">
        <v>981</v>
      </c>
    </row>
    <row r="66" spans="1:79" s="3" customFormat="1" ht="26.25" customHeight="1" x14ac:dyDescent="0.25">
      <c r="A66" s="232" t="s">
        <v>953</v>
      </c>
      <c r="B66" s="233" t="s">
        <v>1078</v>
      </c>
      <c r="C66" s="234" t="s">
        <v>1079</v>
      </c>
      <c r="D66" s="261">
        <v>0.378</v>
      </c>
      <c r="E66" s="120">
        <v>0</v>
      </c>
      <c r="F66" s="91">
        <v>0.378</v>
      </c>
      <c r="G66" s="120">
        <v>0</v>
      </c>
      <c r="H66" s="120">
        <v>0</v>
      </c>
      <c r="I66" s="91">
        <v>0.55000000000000004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91">
        <v>0.378</v>
      </c>
      <c r="AB66" s="120">
        <v>0</v>
      </c>
      <c r="AC66" s="120">
        <v>0</v>
      </c>
      <c r="AD66" s="91">
        <v>0.55000000000000004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85">
        <v>0.378</v>
      </c>
      <c r="AP66" s="120">
        <v>0</v>
      </c>
      <c r="AQ66" s="120">
        <v>0</v>
      </c>
      <c r="AR66" s="281">
        <v>0.55000000000000004</v>
      </c>
      <c r="AS66" s="120">
        <v>0</v>
      </c>
      <c r="AT66" s="120">
        <v>0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120">
        <v>0</v>
      </c>
      <c r="BC66" s="85">
        <v>0.378</v>
      </c>
      <c r="BD66" s="120">
        <v>0</v>
      </c>
      <c r="BE66" s="120">
        <v>0</v>
      </c>
      <c r="BF66" s="281">
        <v>0.55000000000000004</v>
      </c>
      <c r="BG66" s="120">
        <v>0</v>
      </c>
      <c r="BH66" s="120">
        <v>0</v>
      </c>
      <c r="BI66" s="120">
        <v>0</v>
      </c>
      <c r="BJ66" s="120">
        <v>0</v>
      </c>
      <c r="BK66" s="120">
        <v>0</v>
      </c>
      <c r="BL66" s="120">
        <v>0</v>
      </c>
      <c r="BM66" s="120">
        <v>0</v>
      </c>
      <c r="BN66" s="120">
        <v>0</v>
      </c>
      <c r="BO66" s="120">
        <v>0</v>
      </c>
      <c r="BP66" s="120">
        <v>0</v>
      </c>
      <c r="BQ66" s="120">
        <v>0</v>
      </c>
      <c r="BR66" s="120">
        <v>0</v>
      </c>
      <c r="BS66" s="120">
        <v>0</v>
      </c>
      <c r="BT66" s="120">
        <v>0</v>
      </c>
      <c r="BU66" s="120">
        <v>0</v>
      </c>
      <c r="BV66" s="120">
        <v>0</v>
      </c>
      <c r="BW66" s="120">
        <v>0</v>
      </c>
      <c r="BX66" s="120">
        <v>0</v>
      </c>
      <c r="BY66" s="120">
        <f t="shared" si="40"/>
        <v>0</v>
      </c>
      <c r="BZ66" s="120">
        <f t="shared" si="50"/>
        <v>0</v>
      </c>
      <c r="CA66" s="107" t="s">
        <v>981</v>
      </c>
    </row>
    <row r="67" spans="1:79" s="3" customFormat="1" ht="26.25" customHeight="1" x14ac:dyDescent="0.25">
      <c r="A67" s="232" t="s">
        <v>953</v>
      </c>
      <c r="B67" s="233" t="s">
        <v>1080</v>
      </c>
      <c r="C67" s="234" t="s">
        <v>1081</v>
      </c>
      <c r="D67" s="261">
        <v>9.5000000000000001E-2</v>
      </c>
      <c r="E67" s="120">
        <v>0</v>
      </c>
      <c r="F67" s="91">
        <v>9.5000000000000001E-2</v>
      </c>
      <c r="G67" s="120">
        <v>0</v>
      </c>
      <c r="H67" s="120">
        <v>0</v>
      </c>
      <c r="I67" s="91">
        <v>0.20499999999999999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91">
        <v>9.5000000000000001E-2</v>
      </c>
      <c r="AB67" s="120">
        <v>0</v>
      </c>
      <c r="AC67" s="120">
        <v>0</v>
      </c>
      <c r="AD67" s="91">
        <v>0.20499999999999999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85">
        <v>9.5000000000000001E-2</v>
      </c>
      <c r="AP67" s="120">
        <v>0</v>
      </c>
      <c r="AQ67" s="120">
        <v>0</v>
      </c>
      <c r="AR67" s="281">
        <v>0.20499999999999999</v>
      </c>
      <c r="AS67" s="120"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0">
        <v>0</v>
      </c>
      <c r="BC67" s="85">
        <v>9.5000000000000001E-2</v>
      </c>
      <c r="BD67" s="120">
        <v>0</v>
      </c>
      <c r="BE67" s="120">
        <v>0</v>
      </c>
      <c r="BF67" s="281">
        <v>0.20499999999999999</v>
      </c>
      <c r="BG67" s="120">
        <v>0</v>
      </c>
      <c r="BH67" s="120">
        <v>0</v>
      </c>
      <c r="BI67" s="120">
        <v>0</v>
      </c>
      <c r="BJ67" s="120">
        <v>0</v>
      </c>
      <c r="BK67" s="120">
        <v>0</v>
      </c>
      <c r="BL67" s="120">
        <v>0</v>
      </c>
      <c r="BM67" s="120">
        <v>0</v>
      </c>
      <c r="BN67" s="120">
        <v>0</v>
      </c>
      <c r="BO67" s="120">
        <v>0</v>
      </c>
      <c r="BP67" s="120">
        <v>0</v>
      </c>
      <c r="BQ67" s="120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v>0</v>
      </c>
      <c r="BX67" s="120">
        <v>0</v>
      </c>
      <c r="BY67" s="120">
        <f t="shared" si="40"/>
        <v>0</v>
      </c>
      <c r="BZ67" s="120">
        <f t="shared" si="50"/>
        <v>0</v>
      </c>
      <c r="CA67" s="107" t="s">
        <v>981</v>
      </c>
    </row>
    <row r="68" spans="1:79" s="3" customFormat="1" ht="24" customHeight="1" x14ac:dyDescent="0.25">
      <c r="A68" s="232" t="s">
        <v>953</v>
      </c>
      <c r="B68" s="233" t="s">
        <v>1082</v>
      </c>
      <c r="C68" s="234" t="s">
        <v>1083</v>
      </c>
      <c r="D68" s="261">
        <v>0.11899999999999999</v>
      </c>
      <c r="E68" s="120">
        <v>0</v>
      </c>
      <c r="F68" s="91">
        <v>0.11899999999999999</v>
      </c>
      <c r="G68" s="120">
        <v>0</v>
      </c>
      <c r="H68" s="120">
        <v>0</v>
      </c>
      <c r="I68" s="91">
        <v>0.32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91">
        <v>0.11899999999999999</v>
      </c>
      <c r="AB68" s="120">
        <v>0</v>
      </c>
      <c r="AC68" s="120">
        <v>0</v>
      </c>
      <c r="AD68" s="91">
        <v>0.32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85">
        <v>0.11899999999999999</v>
      </c>
      <c r="AP68" s="120">
        <v>0</v>
      </c>
      <c r="AQ68" s="120">
        <v>0</v>
      </c>
      <c r="AR68" s="281">
        <v>0.32</v>
      </c>
      <c r="AS68" s="120"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120">
        <v>0</v>
      </c>
      <c r="BC68" s="85">
        <v>0.11899999999999999</v>
      </c>
      <c r="BD68" s="120">
        <v>0</v>
      </c>
      <c r="BE68" s="120">
        <v>0</v>
      </c>
      <c r="BF68" s="281">
        <v>0.32</v>
      </c>
      <c r="BG68" s="120">
        <v>0</v>
      </c>
      <c r="BH68" s="120">
        <v>0</v>
      </c>
      <c r="BI68" s="120">
        <v>0</v>
      </c>
      <c r="BJ68" s="120">
        <v>0</v>
      </c>
      <c r="BK68" s="120">
        <v>0</v>
      </c>
      <c r="BL68" s="120">
        <v>0</v>
      </c>
      <c r="BM68" s="120">
        <v>0</v>
      </c>
      <c r="BN68" s="120">
        <v>0</v>
      </c>
      <c r="BO68" s="120">
        <v>0</v>
      </c>
      <c r="BP68" s="120">
        <v>0</v>
      </c>
      <c r="BQ68" s="120">
        <v>0</v>
      </c>
      <c r="BR68" s="120">
        <v>0</v>
      </c>
      <c r="BS68" s="120">
        <v>0</v>
      </c>
      <c r="BT68" s="120">
        <v>0</v>
      </c>
      <c r="BU68" s="120">
        <v>0</v>
      </c>
      <c r="BV68" s="120">
        <v>0</v>
      </c>
      <c r="BW68" s="120">
        <v>0</v>
      </c>
      <c r="BX68" s="120">
        <v>0</v>
      </c>
      <c r="BY68" s="120">
        <f t="shared" si="40"/>
        <v>0</v>
      </c>
      <c r="BZ68" s="120">
        <f t="shared" si="50"/>
        <v>0</v>
      </c>
      <c r="CA68" s="107" t="s">
        <v>981</v>
      </c>
    </row>
    <row r="69" spans="1:79" s="3" customFormat="1" ht="26.25" customHeight="1" x14ac:dyDescent="0.25">
      <c r="A69" s="232" t="s">
        <v>953</v>
      </c>
      <c r="B69" s="233" t="s">
        <v>1084</v>
      </c>
      <c r="C69" s="234" t="s">
        <v>1085</v>
      </c>
      <c r="D69" s="261">
        <v>0.26300000000000001</v>
      </c>
      <c r="E69" s="120">
        <v>0</v>
      </c>
      <c r="F69" s="91">
        <v>0.26300000000000001</v>
      </c>
      <c r="G69" s="120">
        <v>0</v>
      </c>
      <c r="H69" s="120">
        <v>0</v>
      </c>
      <c r="I69" s="91">
        <v>0.31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91">
        <v>0.26300000000000001</v>
      </c>
      <c r="AB69" s="120">
        <v>0</v>
      </c>
      <c r="AC69" s="120">
        <v>0</v>
      </c>
      <c r="AD69" s="91">
        <v>0.31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85">
        <v>0.26300000000000001</v>
      </c>
      <c r="AP69" s="120">
        <v>0</v>
      </c>
      <c r="AQ69" s="120">
        <v>0</v>
      </c>
      <c r="AR69" s="281">
        <v>0.31</v>
      </c>
      <c r="AS69" s="120"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  <c r="BC69" s="85">
        <v>0.26300000000000001</v>
      </c>
      <c r="BD69" s="120">
        <v>0</v>
      </c>
      <c r="BE69" s="120">
        <v>0</v>
      </c>
      <c r="BF69" s="281">
        <v>0.31</v>
      </c>
      <c r="BG69" s="120">
        <v>0</v>
      </c>
      <c r="BH69" s="120">
        <v>0</v>
      </c>
      <c r="BI69" s="120">
        <v>0</v>
      </c>
      <c r="BJ69" s="120">
        <v>0</v>
      </c>
      <c r="BK69" s="120">
        <v>0</v>
      </c>
      <c r="BL69" s="120">
        <v>0</v>
      </c>
      <c r="BM69" s="120">
        <v>0</v>
      </c>
      <c r="BN69" s="120">
        <v>0</v>
      </c>
      <c r="BO69" s="120">
        <v>0</v>
      </c>
      <c r="BP69" s="120">
        <v>0</v>
      </c>
      <c r="BQ69" s="120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20">
        <v>0</v>
      </c>
      <c r="BX69" s="120">
        <v>0</v>
      </c>
      <c r="BY69" s="120">
        <f t="shared" si="40"/>
        <v>0</v>
      </c>
      <c r="BZ69" s="120">
        <f t="shared" si="50"/>
        <v>0</v>
      </c>
      <c r="CA69" s="107" t="s">
        <v>981</v>
      </c>
    </row>
    <row r="70" spans="1:79" s="3" customFormat="1" ht="27.75" customHeight="1" x14ac:dyDescent="0.25">
      <c r="A70" s="232" t="s">
        <v>953</v>
      </c>
      <c r="B70" s="233" t="s">
        <v>1086</v>
      </c>
      <c r="C70" s="234" t="s">
        <v>1087</v>
      </c>
      <c r="D70" s="261">
        <v>0.108</v>
      </c>
      <c r="E70" s="120">
        <v>0</v>
      </c>
      <c r="F70" s="91">
        <v>0.108</v>
      </c>
      <c r="G70" s="120">
        <v>0</v>
      </c>
      <c r="H70" s="120">
        <v>0</v>
      </c>
      <c r="I70" s="91">
        <v>0.29499999999999998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91">
        <v>0.108</v>
      </c>
      <c r="AB70" s="120">
        <v>0</v>
      </c>
      <c r="AC70" s="120">
        <v>0</v>
      </c>
      <c r="AD70" s="91">
        <v>0.29499999999999998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85">
        <v>0.108</v>
      </c>
      <c r="AP70" s="120">
        <v>0</v>
      </c>
      <c r="AQ70" s="120">
        <v>0</v>
      </c>
      <c r="AR70" s="281">
        <v>0.29499999999999998</v>
      </c>
      <c r="AS70" s="120"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0</v>
      </c>
      <c r="BA70" s="120">
        <v>0</v>
      </c>
      <c r="BB70" s="120">
        <v>0</v>
      </c>
      <c r="BC70" s="85">
        <v>0.108</v>
      </c>
      <c r="BD70" s="120">
        <v>0</v>
      </c>
      <c r="BE70" s="120">
        <v>0</v>
      </c>
      <c r="BF70" s="281">
        <v>0.29499999999999998</v>
      </c>
      <c r="BG70" s="120">
        <v>0</v>
      </c>
      <c r="BH70" s="120">
        <v>0</v>
      </c>
      <c r="BI70" s="120">
        <v>0</v>
      </c>
      <c r="BJ70" s="120">
        <v>0</v>
      </c>
      <c r="BK70" s="120">
        <v>0</v>
      </c>
      <c r="BL70" s="120">
        <v>0</v>
      </c>
      <c r="BM70" s="120">
        <v>0</v>
      </c>
      <c r="BN70" s="120">
        <v>0</v>
      </c>
      <c r="BO70" s="120">
        <v>0</v>
      </c>
      <c r="BP70" s="120">
        <v>0</v>
      </c>
      <c r="BQ70" s="120">
        <v>0</v>
      </c>
      <c r="BR70" s="120">
        <v>0</v>
      </c>
      <c r="BS70" s="120">
        <v>0</v>
      </c>
      <c r="BT70" s="120">
        <v>0</v>
      </c>
      <c r="BU70" s="120">
        <v>0</v>
      </c>
      <c r="BV70" s="120">
        <v>0</v>
      </c>
      <c r="BW70" s="120">
        <v>0</v>
      </c>
      <c r="BX70" s="120">
        <v>0</v>
      </c>
      <c r="BY70" s="120">
        <f t="shared" si="40"/>
        <v>0</v>
      </c>
      <c r="BZ70" s="120">
        <f t="shared" si="50"/>
        <v>0</v>
      </c>
      <c r="CA70" s="107" t="s">
        <v>981</v>
      </c>
    </row>
    <row r="71" spans="1:79" s="3" customFormat="1" ht="34.5" customHeight="1" x14ac:dyDescent="0.25">
      <c r="A71" s="232" t="s">
        <v>953</v>
      </c>
      <c r="B71" s="233" t="s">
        <v>1088</v>
      </c>
      <c r="C71" s="234" t="s">
        <v>1089</v>
      </c>
      <c r="D71" s="261">
        <v>0.19600000000000001</v>
      </c>
      <c r="E71" s="120">
        <v>0</v>
      </c>
      <c r="F71" s="91">
        <v>0.19600000000000001</v>
      </c>
      <c r="G71" s="120">
        <v>0</v>
      </c>
      <c r="H71" s="120">
        <v>0</v>
      </c>
      <c r="I71" s="91">
        <v>0.54200000000000004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91">
        <v>0.19600000000000001</v>
      </c>
      <c r="AB71" s="120">
        <v>0</v>
      </c>
      <c r="AC71" s="120">
        <v>0</v>
      </c>
      <c r="AD71" s="91">
        <v>0.54200000000000004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85">
        <v>0.19600000000000001</v>
      </c>
      <c r="AP71" s="120">
        <v>0</v>
      </c>
      <c r="AQ71" s="120">
        <v>0</v>
      </c>
      <c r="AR71" s="281">
        <v>0.54200000000000004</v>
      </c>
      <c r="AS71" s="120">
        <v>0</v>
      </c>
      <c r="AT71" s="120">
        <v>0</v>
      </c>
      <c r="AU71" s="120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0</v>
      </c>
      <c r="BA71" s="120">
        <v>0</v>
      </c>
      <c r="BB71" s="120">
        <v>0</v>
      </c>
      <c r="BC71" s="85">
        <v>0.19600000000000001</v>
      </c>
      <c r="BD71" s="120">
        <v>0</v>
      </c>
      <c r="BE71" s="120">
        <v>0</v>
      </c>
      <c r="BF71" s="281">
        <v>0.54200000000000004</v>
      </c>
      <c r="BG71" s="120">
        <v>0</v>
      </c>
      <c r="BH71" s="120">
        <v>0</v>
      </c>
      <c r="BI71" s="120">
        <v>0</v>
      </c>
      <c r="BJ71" s="120">
        <v>0</v>
      </c>
      <c r="BK71" s="120">
        <v>0</v>
      </c>
      <c r="BL71" s="120">
        <v>0</v>
      </c>
      <c r="BM71" s="120">
        <v>0</v>
      </c>
      <c r="BN71" s="120">
        <v>0</v>
      </c>
      <c r="BO71" s="120">
        <v>0</v>
      </c>
      <c r="BP71" s="120">
        <v>0</v>
      </c>
      <c r="BQ71" s="120">
        <v>0</v>
      </c>
      <c r="BR71" s="120">
        <v>0</v>
      </c>
      <c r="BS71" s="120">
        <v>0</v>
      </c>
      <c r="BT71" s="120">
        <v>0</v>
      </c>
      <c r="BU71" s="120">
        <v>0</v>
      </c>
      <c r="BV71" s="120">
        <v>0</v>
      </c>
      <c r="BW71" s="120">
        <v>0</v>
      </c>
      <c r="BX71" s="120">
        <v>0</v>
      </c>
      <c r="BY71" s="120">
        <f t="shared" si="40"/>
        <v>0</v>
      </c>
      <c r="BZ71" s="120">
        <f t="shared" si="50"/>
        <v>0</v>
      </c>
      <c r="CA71" s="107" t="s">
        <v>981</v>
      </c>
    </row>
    <row r="72" spans="1:79" s="3" customFormat="1" ht="24" customHeight="1" x14ac:dyDescent="0.25">
      <c r="A72" s="232" t="s">
        <v>953</v>
      </c>
      <c r="B72" s="233" t="s">
        <v>1090</v>
      </c>
      <c r="C72" s="234" t="s">
        <v>1091</v>
      </c>
      <c r="D72" s="261">
        <v>0.125</v>
      </c>
      <c r="E72" s="120">
        <v>0</v>
      </c>
      <c r="F72" s="91">
        <v>0.125</v>
      </c>
      <c r="G72" s="120">
        <v>0</v>
      </c>
      <c r="H72" s="120">
        <v>0</v>
      </c>
      <c r="I72" s="91">
        <v>0.26500000000000001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91">
        <v>0.125</v>
      </c>
      <c r="AB72" s="120">
        <v>0</v>
      </c>
      <c r="AC72" s="120">
        <v>0</v>
      </c>
      <c r="AD72" s="91">
        <v>0.26500000000000001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85">
        <v>0.125</v>
      </c>
      <c r="AP72" s="120">
        <v>0</v>
      </c>
      <c r="AQ72" s="120">
        <v>0</v>
      </c>
      <c r="AR72" s="281">
        <v>0.26500000000000001</v>
      </c>
      <c r="AS72" s="120">
        <v>0</v>
      </c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120">
        <v>0</v>
      </c>
      <c r="BC72" s="85">
        <v>0.125</v>
      </c>
      <c r="BD72" s="120">
        <v>0</v>
      </c>
      <c r="BE72" s="120">
        <v>0</v>
      </c>
      <c r="BF72" s="281">
        <v>0.26500000000000001</v>
      </c>
      <c r="BG72" s="120">
        <v>0</v>
      </c>
      <c r="BH72" s="120">
        <v>0</v>
      </c>
      <c r="BI72" s="120">
        <v>0</v>
      </c>
      <c r="BJ72" s="120">
        <v>0</v>
      </c>
      <c r="BK72" s="120">
        <v>0</v>
      </c>
      <c r="BL72" s="120">
        <v>0</v>
      </c>
      <c r="BM72" s="120">
        <v>0</v>
      </c>
      <c r="BN72" s="120">
        <v>0</v>
      </c>
      <c r="BO72" s="120">
        <v>0</v>
      </c>
      <c r="BP72" s="120">
        <v>0</v>
      </c>
      <c r="BQ72" s="120">
        <v>0</v>
      </c>
      <c r="BR72" s="120">
        <v>0</v>
      </c>
      <c r="BS72" s="120">
        <v>0</v>
      </c>
      <c r="BT72" s="120">
        <v>0</v>
      </c>
      <c r="BU72" s="120">
        <v>0</v>
      </c>
      <c r="BV72" s="120">
        <v>0</v>
      </c>
      <c r="BW72" s="120">
        <v>0</v>
      </c>
      <c r="BX72" s="120">
        <v>0</v>
      </c>
      <c r="BY72" s="120">
        <f t="shared" si="40"/>
        <v>0</v>
      </c>
      <c r="BZ72" s="120">
        <f t="shared" si="50"/>
        <v>0</v>
      </c>
      <c r="CA72" s="107" t="s">
        <v>981</v>
      </c>
    </row>
    <row r="73" spans="1:79" s="3" customFormat="1" ht="22.5" customHeight="1" x14ac:dyDescent="0.25">
      <c r="A73" s="232" t="s">
        <v>953</v>
      </c>
      <c r="B73" s="282" t="s">
        <v>1092</v>
      </c>
      <c r="C73" s="234" t="s">
        <v>1093</v>
      </c>
      <c r="D73" s="261">
        <v>0.20200000000000001</v>
      </c>
      <c r="E73" s="120">
        <v>0</v>
      </c>
      <c r="F73" s="91">
        <v>0.20200000000000001</v>
      </c>
      <c r="G73" s="120">
        <v>0</v>
      </c>
      <c r="H73" s="120">
        <v>0</v>
      </c>
      <c r="I73" s="91">
        <v>0.42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91" t="s">
        <v>981</v>
      </c>
      <c r="AB73" s="120">
        <v>0</v>
      </c>
      <c r="AC73" s="120">
        <v>0</v>
      </c>
      <c r="AD73" s="91" t="s">
        <v>981</v>
      </c>
      <c r="AE73" s="120">
        <v>0</v>
      </c>
      <c r="AF73" s="120">
        <v>0</v>
      </c>
      <c r="AG73" s="120">
        <v>0</v>
      </c>
      <c r="AH73" s="91">
        <v>0.20200000000000001</v>
      </c>
      <c r="AI73" s="120">
        <v>0</v>
      </c>
      <c r="AJ73" s="120">
        <v>0</v>
      </c>
      <c r="AK73" s="91">
        <v>0.42</v>
      </c>
      <c r="AL73" s="120">
        <v>0</v>
      </c>
      <c r="AM73" s="120">
        <v>0</v>
      </c>
      <c r="AN73" s="120">
        <v>0</v>
      </c>
      <c r="AO73" s="85">
        <v>0.20200000000000001</v>
      </c>
      <c r="AP73" s="120">
        <v>0</v>
      </c>
      <c r="AQ73" s="120">
        <v>0</v>
      </c>
      <c r="AR73" s="281">
        <v>0.42</v>
      </c>
      <c r="AS73" s="120">
        <v>0</v>
      </c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120">
        <v>0</v>
      </c>
      <c r="BC73" s="85">
        <v>0.20200000000000001</v>
      </c>
      <c r="BD73" s="120">
        <v>0</v>
      </c>
      <c r="BE73" s="120">
        <v>0</v>
      </c>
      <c r="BF73" s="281">
        <v>0.42</v>
      </c>
      <c r="BG73" s="120">
        <v>0</v>
      </c>
      <c r="BH73" s="120">
        <v>0</v>
      </c>
      <c r="BI73" s="120">
        <v>0</v>
      </c>
      <c r="BJ73" s="120">
        <v>0</v>
      </c>
      <c r="BK73" s="120">
        <v>0</v>
      </c>
      <c r="BL73" s="120">
        <v>0</v>
      </c>
      <c r="BM73" s="120">
        <v>0</v>
      </c>
      <c r="BN73" s="120">
        <v>0</v>
      </c>
      <c r="BO73" s="120">
        <v>0</v>
      </c>
      <c r="BP73" s="120">
        <v>0</v>
      </c>
      <c r="BQ73" s="120">
        <v>0</v>
      </c>
      <c r="BR73" s="120">
        <v>0</v>
      </c>
      <c r="BS73" s="120">
        <v>0</v>
      </c>
      <c r="BT73" s="120">
        <v>0</v>
      </c>
      <c r="BU73" s="120">
        <v>0</v>
      </c>
      <c r="BV73" s="120">
        <v>0</v>
      </c>
      <c r="BW73" s="120">
        <v>0</v>
      </c>
      <c r="BX73" s="120">
        <v>0</v>
      </c>
      <c r="BY73" s="120">
        <f t="shared" si="40"/>
        <v>0</v>
      </c>
      <c r="BZ73" s="120">
        <f t="shared" si="50"/>
        <v>0</v>
      </c>
      <c r="CA73" s="107" t="s">
        <v>981</v>
      </c>
    </row>
    <row r="74" spans="1:79" s="3" customFormat="1" ht="24.75" customHeight="1" x14ac:dyDescent="0.25">
      <c r="A74" s="232" t="s">
        <v>953</v>
      </c>
      <c r="B74" s="233" t="s">
        <v>1094</v>
      </c>
      <c r="C74" s="234" t="s">
        <v>1095</v>
      </c>
      <c r="D74" s="261">
        <v>0.191</v>
      </c>
      <c r="E74" s="120">
        <v>0</v>
      </c>
      <c r="F74" s="91">
        <v>0.191</v>
      </c>
      <c r="G74" s="120">
        <v>0</v>
      </c>
      <c r="H74" s="120">
        <v>0</v>
      </c>
      <c r="I74" s="91">
        <v>0.49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91" t="s">
        <v>981</v>
      </c>
      <c r="AB74" s="120">
        <v>0</v>
      </c>
      <c r="AC74" s="120">
        <v>0</v>
      </c>
      <c r="AD74" s="91" t="s">
        <v>981</v>
      </c>
      <c r="AE74" s="120">
        <v>0</v>
      </c>
      <c r="AF74" s="120">
        <v>0</v>
      </c>
      <c r="AG74" s="120">
        <v>0</v>
      </c>
      <c r="AH74" s="91">
        <v>0.191</v>
      </c>
      <c r="AI74" s="120">
        <v>0</v>
      </c>
      <c r="AJ74" s="120">
        <v>0</v>
      </c>
      <c r="AK74" s="91">
        <v>0.49</v>
      </c>
      <c r="AL74" s="120">
        <v>0</v>
      </c>
      <c r="AM74" s="120">
        <v>0</v>
      </c>
      <c r="AN74" s="120">
        <v>0</v>
      </c>
      <c r="AO74" s="85">
        <v>0.191</v>
      </c>
      <c r="AP74" s="120">
        <v>0</v>
      </c>
      <c r="AQ74" s="120">
        <v>0</v>
      </c>
      <c r="AR74" s="281">
        <v>0.49</v>
      </c>
      <c r="AS74" s="120">
        <v>0</v>
      </c>
      <c r="AT74" s="120">
        <v>0</v>
      </c>
      <c r="AU74" s="120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0</v>
      </c>
      <c r="BA74" s="120">
        <v>0</v>
      </c>
      <c r="BB74" s="120">
        <v>0</v>
      </c>
      <c r="BC74" s="85">
        <v>0.191</v>
      </c>
      <c r="BD74" s="120">
        <v>0</v>
      </c>
      <c r="BE74" s="120">
        <v>0</v>
      </c>
      <c r="BF74" s="281">
        <v>0.49</v>
      </c>
      <c r="BG74" s="120">
        <v>0</v>
      </c>
      <c r="BH74" s="120">
        <v>0</v>
      </c>
      <c r="BI74" s="120">
        <v>0</v>
      </c>
      <c r="BJ74" s="120">
        <v>0</v>
      </c>
      <c r="BK74" s="120">
        <v>0</v>
      </c>
      <c r="BL74" s="120">
        <v>0</v>
      </c>
      <c r="BM74" s="120">
        <v>0</v>
      </c>
      <c r="BN74" s="120">
        <v>0</v>
      </c>
      <c r="BO74" s="120">
        <v>0</v>
      </c>
      <c r="BP74" s="120">
        <v>0</v>
      </c>
      <c r="BQ74" s="120">
        <v>0</v>
      </c>
      <c r="BR74" s="120">
        <v>0</v>
      </c>
      <c r="BS74" s="120">
        <v>0</v>
      </c>
      <c r="BT74" s="120">
        <v>0</v>
      </c>
      <c r="BU74" s="120">
        <v>0</v>
      </c>
      <c r="BV74" s="120">
        <v>0</v>
      </c>
      <c r="BW74" s="120">
        <v>0</v>
      </c>
      <c r="BX74" s="120">
        <v>0</v>
      </c>
      <c r="BY74" s="120">
        <f t="shared" si="40"/>
        <v>0</v>
      </c>
      <c r="BZ74" s="120">
        <f t="shared" si="50"/>
        <v>0</v>
      </c>
      <c r="CA74" s="107" t="s">
        <v>981</v>
      </c>
    </row>
    <row r="75" spans="1:79" s="3" customFormat="1" ht="26.25" customHeight="1" x14ac:dyDescent="0.25">
      <c r="A75" s="232" t="s">
        <v>953</v>
      </c>
      <c r="B75" s="233" t="s">
        <v>1096</v>
      </c>
      <c r="C75" s="234" t="s">
        <v>1097</v>
      </c>
      <c r="D75" s="261">
        <v>0.14000000000000001</v>
      </c>
      <c r="E75" s="120">
        <v>0</v>
      </c>
      <c r="F75" s="91">
        <v>0.14000000000000001</v>
      </c>
      <c r="G75" s="120">
        <v>0</v>
      </c>
      <c r="H75" s="120">
        <v>0</v>
      </c>
      <c r="I75" s="91">
        <v>0.38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91" t="s">
        <v>981</v>
      </c>
      <c r="AB75" s="120">
        <v>0</v>
      </c>
      <c r="AC75" s="120">
        <v>0</v>
      </c>
      <c r="AD75" s="91" t="s">
        <v>981</v>
      </c>
      <c r="AE75" s="120">
        <v>0</v>
      </c>
      <c r="AF75" s="120">
        <v>0</v>
      </c>
      <c r="AG75" s="120">
        <v>0</v>
      </c>
      <c r="AH75" s="91">
        <v>0.14000000000000001</v>
      </c>
      <c r="AI75" s="120">
        <v>0</v>
      </c>
      <c r="AJ75" s="120">
        <v>0</v>
      </c>
      <c r="AK75" s="91">
        <v>0.38</v>
      </c>
      <c r="AL75" s="120">
        <v>0</v>
      </c>
      <c r="AM75" s="120">
        <v>0</v>
      </c>
      <c r="AN75" s="120">
        <v>0</v>
      </c>
      <c r="AO75" s="85">
        <v>0.14000000000000001</v>
      </c>
      <c r="AP75" s="120">
        <v>0</v>
      </c>
      <c r="AQ75" s="120">
        <v>0</v>
      </c>
      <c r="AR75" s="281">
        <v>0.38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0</v>
      </c>
      <c r="AZ75" s="120">
        <v>0</v>
      </c>
      <c r="BA75" s="120">
        <v>0</v>
      </c>
      <c r="BB75" s="120">
        <v>0</v>
      </c>
      <c r="BC75" s="85">
        <v>0.14000000000000001</v>
      </c>
      <c r="BD75" s="120">
        <v>0</v>
      </c>
      <c r="BE75" s="120">
        <v>0</v>
      </c>
      <c r="BF75" s="281">
        <v>0.38</v>
      </c>
      <c r="BG75" s="120">
        <v>0</v>
      </c>
      <c r="BH75" s="120">
        <v>0</v>
      </c>
      <c r="BI75" s="120">
        <v>0</v>
      </c>
      <c r="BJ75" s="120">
        <v>0</v>
      </c>
      <c r="BK75" s="120">
        <v>0</v>
      </c>
      <c r="BL75" s="120">
        <v>0</v>
      </c>
      <c r="BM75" s="120">
        <v>0</v>
      </c>
      <c r="BN75" s="120">
        <v>0</v>
      </c>
      <c r="BO75" s="120">
        <v>0</v>
      </c>
      <c r="BP75" s="120">
        <v>0</v>
      </c>
      <c r="BQ75" s="120">
        <v>0</v>
      </c>
      <c r="BR75" s="120">
        <v>0</v>
      </c>
      <c r="BS75" s="120">
        <v>0</v>
      </c>
      <c r="BT75" s="120">
        <v>0</v>
      </c>
      <c r="BU75" s="120">
        <v>0</v>
      </c>
      <c r="BV75" s="120">
        <v>0</v>
      </c>
      <c r="BW75" s="120">
        <v>0</v>
      </c>
      <c r="BX75" s="120">
        <v>0</v>
      </c>
      <c r="BY75" s="120">
        <f t="shared" si="40"/>
        <v>0</v>
      </c>
      <c r="BZ75" s="120">
        <f t="shared" si="50"/>
        <v>0</v>
      </c>
      <c r="CA75" s="107" t="s">
        <v>981</v>
      </c>
    </row>
    <row r="76" spans="1:79" s="3" customFormat="1" ht="24.75" customHeight="1" x14ac:dyDescent="0.25">
      <c r="A76" s="232" t="s">
        <v>953</v>
      </c>
      <c r="B76" s="233" t="s">
        <v>1098</v>
      </c>
      <c r="C76" s="234" t="s">
        <v>1099</v>
      </c>
      <c r="D76" s="261">
        <v>0.08</v>
      </c>
      <c r="E76" s="120">
        <v>0</v>
      </c>
      <c r="F76" s="91">
        <v>0.08</v>
      </c>
      <c r="G76" s="120">
        <v>0</v>
      </c>
      <c r="H76" s="120">
        <v>0</v>
      </c>
      <c r="I76" s="91">
        <v>0.2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91" t="s">
        <v>981</v>
      </c>
      <c r="AB76" s="120">
        <v>0</v>
      </c>
      <c r="AC76" s="120">
        <v>0</v>
      </c>
      <c r="AD76" s="91" t="s">
        <v>981</v>
      </c>
      <c r="AE76" s="120">
        <v>0</v>
      </c>
      <c r="AF76" s="120">
        <v>0</v>
      </c>
      <c r="AG76" s="120">
        <v>0</v>
      </c>
      <c r="AH76" s="91">
        <v>0.08</v>
      </c>
      <c r="AI76" s="120">
        <v>0</v>
      </c>
      <c r="AJ76" s="120">
        <v>0</v>
      </c>
      <c r="AK76" s="91">
        <v>0.2</v>
      </c>
      <c r="AL76" s="120">
        <v>0</v>
      </c>
      <c r="AM76" s="120">
        <v>0</v>
      </c>
      <c r="AN76" s="120">
        <v>0</v>
      </c>
      <c r="AO76" s="85">
        <v>0.08</v>
      </c>
      <c r="AP76" s="120">
        <v>0</v>
      </c>
      <c r="AQ76" s="120">
        <v>0</v>
      </c>
      <c r="AR76" s="281">
        <v>0.2</v>
      </c>
      <c r="AS76" s="120">
        <v>0</v>
      </c>
      <c r="AT76" s="120">
        <v>0</v>
      </c>
      <c r="AU76" s="120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0</v>
      </c>
      <c r="BA76" s="120">
        <v>0</v>
      </c>
      <c r="BB76" s="120">
        <v>0</v>
      </c>
      <c r="BC76" s="85">
        <v>0.08</v>
      </c>
      <c r="BD76" s="120">
        <v>0</v>
      </c>
      <c r="BE76" s="120">
        <v>0</v>
      </c>
      <c r="BF76" s="281">
        <v>0.2</v>
      </c>
      <c r="BG76" s="120">
        <v>0</v>
      </c>
      <c r="BH76" s="120">
        <v>0</v>
      </c>
      <c r="BI76" s="120">
        <v>0</v>
      </c>
      <c r="BJ76" s="120">
        <v>0</v>
      </c>
      <c r="BK76" s="120">
        <v>0</v>
      </c>
      <c r="BL76" s="120">
        <v>0</v>
      </c>
      <c r="BM76" s="120">
        <v>0</v>
      </c>
      <c r="BN76" s="120">
        <v>0</v>
      </c>
      <c r="BO76" s="120">
        <v>0</v>
      </c>
      <c r="BP76" s="120">
        <v>0</v>
      </c>
      <c r="BQ76" s="120">
        <v>0</v>
      </c>
      <c r="BR76" s="120">
        <v>0</v>
      </c>
      <c r="BS76" s="120">
        <v>0</v>
      </c>
      <c r="BT76" s="120">
        <v>0</v>
      </c>
      <c r="BU76" s="120">
        <v>0</v>
      </c>
      <c r="BV76" s="120">
        <v>0</v>
      </c>
      <c r="BW76" s="120">
        <v>0</v>
      </c>
      <c r="BX76" s="120">
        <v>0</v>
      </c>
      <c r="BY76" s="120">
        <f t="shared" si="40"/>
        <v>0</v>
      </c>
      <c r="BZ76" s="120">
        <f t="shared" si="50"/>
        <v>0</v>
      </c>
      <c r="CA76" s="107" t="s">
        <v>981</v>
      </c>
    </row>
    <row r="77" spans="1:79" s="3" customFormat="1" ht="24" customHeight="1" x14ac:dyDescent="0.25">
      <c r="A77" s="232" t="s">
        <v>953</v>
      </c>
      <c r="B77" s="233" t="s">
        <v>1100</v>
      </c>
      <c r="C77" s="234" t="s">
        <v>1101</v>
      </c>
      <c r="D77" s="261">
        <v>0.13200000000000001</v>
      </c>
      <c r="E77" s="120">
        <v>0</v>
      </c>
      <c r="F77" s="91">
        <v>0.13200000000000001</v>
      </c>
      <c r="G77" s="120">
        <v>0</v>
      </c>
      <c r="H77" s="120">
        <v>0</v>
      </c>
      <c r="I77" s="91">
        <v>0.39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91" t="s">
        <v>981</v>
      </c>
      <c r="AB77" s="120">
        <v>0</v>
      </c>
      <c r="AC77" s="120">
        <v>0</v>
      </c>
      <c r="AD77" s="91" t="s">
        <v>981</v>
      </c>
      <c r="AE77" s="120">
        <v>0</v>
      </c>
      <c r="AF77" s="120">
        <v>0</v>
      </c>
      <c r="AG77" s="120">
        <v>0</v>
      </c>
      <c r="AH77" s="91">
        <v>0.13200000000000001</v>
      </c>
      <c r="AI77" s="120">
        <v>0</v>
      </c>
      <c r="AJ77" s="120">
        <v>0</v>
      </c>
      <c r="AK77" s="91">
        <v>0.39</v>
      </c>
      <c r="AL77" s="120">
        <v>0</v>
      </c>
      <c r="AM77" s="120">
        <v>0</v>
      </c>
      <c r="AN77" s="120">
        <v>0</v>
      </c>
      <c r="AO77" s="85">
        <v>0.13200000000000001</v>
      </c>
      <c r="AP77" s="120">
        <v>0</v>
      </c>
      <c r="AQ77" s="120">
        <v>0</v>
      </c>
      <c r="AR77" s="281">
        <v>0.39</v>
      </c>
      <c r="AS77" s="120">
        <v>0</v>
      </c>
      <c r="AT77" s="120">
        <v>0</v>
      </c>
      <c r="AU77" s="120">
        <v>0</v>
      </c>
      <c r="AV77" s="120">
        <v>0</v>
      </c>
      <c r="AW77" s="120">
        <v>0</v>
      </c>
      <c r="AX77" s="120">
        <v>0</v>
      </c>
      <c r="AY77" s="120">
        <v>0</v>
      </c>
      <c r="AZ77" s="120">
        <v>0</v>
      </c>
      <c r="BA77" s="120">
        <v>0</v>
      </c>
      <c r="BB77" s="120">
        <v>0</v>
      </c>
      <c r="BC77" s="85">
        <v>0.13200000000000001</v>
      </c>
      <c r="BD77" s="120">
        <v>0</v>
      </c>
      <c r="BE77" s="120">
        <v>0</v>
      </c>
      <c r="BF77" s="281">
        <v>0.39</v>
      </c>
      <c r="BG77" s="120">
        <v>0</v>
      </c>
      <c r="BH77" s="120">
        <v>0</v>
      </c>
      <c r="BI77" s="120">
        <v>0</v>
      </c>
      <c r="BJ77" s="120">
        <v>0</v>
      </c>
      <c r="BK77" s="120">
        <v>0</v>
      </c>
      <c r="BL77" s="120">
        <v>0</v>
      </c>
      <c r="BM77" s="120">
        <v>0</v>
      </c>
      <c r="BN77" s="120">
        <v>0</v>
      </c>
      <c r="BO77" s="120">
        <v>0</v>
      </c>
      <c r="BP77" s="120">
        <v>0</v>
      </c>
      <c r="BQ77" s="120">
        <v>0</v>
      </c>
      <c r="BR77" s="120">
        <v>0</v>
      </c>
      <c r="BS77" s="120">
        <v>0</v>
      </c>
      <c r="BT77" s="120">
        <v>0</v>
      </c>
      <c r="BU77" s="120">
        <v>0</v>
      </c>
      <c r="BV77" s="120">
        <v>0</v>
      </c>
      <c r="BW77" s="120">
        <v>0</v>
      </c>
      <c r="BX77" s="120">
        <v>0</v>
      </c>
      <c r="BY77" s="120">
        <f t="shared" si="40"/>
        <v>0</v>
      </c>
      <c r="BZ77" s="120">
        <f t="shared" si="50"/>
        <v>0</v>
      </c>
      <c r="CA77" s="107" t="s">
        <v>981</v>
      </c>
    </row>
    <row r="78" spans="1:79" s="3" customFormat="1" ht="27" customHeight="1" x14ac:dyDescent="0.25">
      <c r="A78" s="232" t="s">
        <v>953</v>
      </c>
      <c r="B78" s="233" t="s">
        <v>1102</v>
      </c>
      <c r="C78" s="234" t="s">
        <v>1103</v>
      </c>
      <c r="D78" s="261">
        <v>0.14199999999999999</v>
      </c>
      <c r="E78" s="120">
        <v>0</v>
      </c>
      <c r="F78" s="91">
        <v>0.14199999999999999</v>
      </c>
      <c r="G78" s="120">
        <v>0</v>
      </c>
      <c r="H78" s="120">
        <v>0</v>
      </c>
      <c r="I78" s="91">
        <v>0.36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91" t="s">
        <v>981</v>
      </c>
      <c r="AB78" s="120">
        <v>0</v>
      </c>
      <c r="AC78" s="120">
        <v>0</v>
      </c>
      <c r="AD78" s="91" t="s">
        <v>981</v>
      </c>
      <c r="AE78" s="120">
        <v>0</v>
      </c>
      <c r="AF78" s="120">
        <v>0</v>
      </c>
      <c r="AG78" s="120">
        <v>0</v>
      </c>
      <c r="AH78" s="91">
        <v>0.14199999999999999</v>
      </c>
      <c r="AI78" s="120">
        <v>0</v>
      </c>
      <c r="AJ78" s="120">
        <v>0</v>
      </c>
      <c r="AK78" s="91">
        <v>0.36</v>
      </c>
      <c r="AL78" s="120">
        <v>0</v>
      </c>
      <c r="AM78" s="120">
        <v>0</v>
      </c>
      <c r="AN78" s="120">
        <v>0</v>
      </c>
      <c r="AO78" s="85">
        <v>0.14199999999999999</v>
      </c>
      <c r="AP78" s="120">
        <v>0</v>
      </c>
      <c r="AQ78" s="120">
        <v>0</v>
      </c>
      <c r="AR78" s="281">
        <v>0.36</v>
      </c>
      <c r="AS78" s="120">
        <v>0</v>
      </c>
      <c r="AT78" s="120">
        <v>0</v>
      </c>
      <c r="AU78" s="120">
        <v>0</v>
      </c>
      <c r="AV78" s="120">
        <v>0</v>
      </c>
      <c r="AW78" s="120">
        <v>0</v>
      </c>
      <c r="AX78" s="120">
        <v>0</v>
      </c>
      <c r="AY78" s="120">
        <v>0</v>
      </c>
      <c r="AZ78" s="120">
        <v>0</v>
      </c>
      <c r="BA78" s="120">
        <v>0</v>
      </c>
      <c r="BB78" s="120">
        <v>0</v>
      </c>
      <c r="BC78" s="85">
        <v>0.14199999999999999</v>
      </c>
      <c r="BD78" s="120">
        <v>0</v>
      </c>
      <c r="BE78" s="120">
        <v>0</v>
      </c>
      <c r="BF78" s="281">
        <v>0.36</v>
      </c>
      <c r="BG78" s="120">
        <v>0</v>
      </c>
      <c r="BH78" s="120">
        <v>0</v>
      </c>
      <c r="BI78" s="120">
        <v>0</v>
      </c>
      <c r="BJ78" s="120">
        <v>0</v>
      </c>
      <c r="BK78" s="120">
        <v>0</v>
      </c>
      <c r="BL78" s="120">
        <v>0</v>
      </c>
      <c r="BM78" s="120">
        <v>0</v>
      </c>
      <c r="BN78" s="120">
        <v>0</v>
      </c>
      <c r="BO78" s="120">
        <v>0</v>
      </c>
      <c r="BP78" s="120">
        <v>0</v>
      </c>
      <c r="BQ78" s="120">
        <v>0</v>
      </c>
      <c r="BR78" s="120">
        <v>0</v>
      </c>
      <c r="BS78" s="120">
        <v>0</v>
      </c>
      <c r="BT78" s="120">
        <v>0</v>
      </c>
      <c r="BU78" s="120">
        <v>0</v>
      </c>
      <c r="BV78" s="120">
        <v>0</v>
      </c>
      <c r="BW78" s="120">
        <v>0</v>
      </c>
      <c r="BX78" s="120">
        <v>0</v>
      </c>
      <c r="BY78" s="120">
        <f t="shared" si="40"/>
        <v>0</v>
      </c>
      <c r="BZ78" s="120">
        <f t="shared" si="50"/>
        <v>0</v>
      </c>
      <c r="CA78" s="107" t="s">
        <v>981</v>
      </c>
    </row>
    <row r="79" spans="1:79" s="3" customFormat="1" ht="24.75" customHeight="1" x14ac:dyDescent="0.25">
      <c r="A79" s="232" t="s">
        <v>953</v>
      </c>
      <c r="B79" s="233" t="s">
        <v>1104</v>
      </c>
      <c r="C79" s="234" t="s">
        <v>1105</v>
      </c>
      <c r="D79" s="261">
        <v>8.7999999999999995E-2</v>
      </c>
      <c r="E79" s="120">
        <v>0</v>
      </c>
      <c r="F79" s="91">
        <v>8.7999999999999995E-2</v>
      </c>
      <c r="G79" s="120">
        <v>0</v>
      </c>
      <c r="H79" s="120">
        <v>0</v>
      </c>
      <c r="I79" s="91">
        <v>0.185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91" t="s">
        <v>981</v>
      </c>
      <c r="AB79" s="120">
        <v>0</v>
      </c>
      <c r="AC79" s="120">
        <v>0</v>
      </c>
      <c r="AD79" s="91" t="s">
        <v>981</v>
      </c>
      <c r="AE79" s="120">
        <v>0</v>
      </c>
      <c r="AF79" s="120">
        <v>0</v>
      </c>
      <c r="AG79" s="120">
        <v>0</v>
      </c>
      <c r="AH79" s="91">
        <v>8.7999999999999995E-2</v>
      </c>
      <c r="AI79" s="120">
        <v>0</v>
      </c>
      <c r="AJ79" s="120">
        <v>0</v>
      </c>
      <c r="AK79" s="91">
        <v>0.185</v>
      </c>
      <c r="AL79" s="120">
        <v>0</v>
      </c>
      <c r="AM79" s="120">
        <v>0</v>
      </c>
      <c r="AN79" s="120">
        <v>0</v>
      </c>
      <c r="AO79" s="85">
        <v>8.7999999999999995E-2</v>
      </c>
      <c r="AP79" s="120">
        <v>0</v>
      </c>
      <c r="AQ79" s="120">
        <v>0</v>
      </c>
      <c r="AR79" s="281">
        <v>0.185</v>
      </c>
      <c r="AS79" s="120">
        <v>0</v>
      </c>
      <c r="AT79" s="120">
        <v>0</v>
      </c>
      <c r="AU79" s="120">
        <v>0</v>
      </c>
      <c r="AV79" s="120">
        <v>0</v>
      </c>
      <c r="AW79" s="120">
        <v>0</v>
      </c>
      <c r="AX79" s="120">
        <v>0</v>
      </c>
      <c r="AY79" s="120">
        <v>0</v>
      </c>
      <c r="AZ79" s="120">
        <v>0</v>
      </c>
      <c r="BA79" s="120">
        <v>0</v>
      </c>
      <c r="BB79" s="120">
        <v>0</v>
      </c>
      <c r="BC79" s="85">
        <v>8.7999999999999995E-2</v>
      </c>
      <c r="BD79" s="120">
        <v>0</v>
      </c>
      <c r="BE79" s="120">
        <v>0</v>
      </c>
      <c r="BF79" s="281">
        <v>0.185</v>
      </c>
      <c r="BG79" s="120">
        <v>0</v>
      </c>
      <c r="BH79" s="120">
        <v>0</v>
      </c>
      <c r="BI79" s="120">
        <v>0</v>
      </c>
      <c r="BJ79" s="120">
        <v>0</v>
      </c>
      <c r="BK79" s="120">
        <v>0</v>
      </c>
      <c r="BL79" s="120">
        <v>0</v>
      </c>
      <c r="BM79" s="120">
        <v>0</v>
      </c>
      <c r="BN79" s="120">
        <v>0</v>
      </c>
      <c r="BO79" s="120">
        <v>0</v>
      </c>
      <c r="BP79" s="120">
        <v>0</v>
      </c>
      <c r="BQ79" s="120">
        <v>0</v>
      </c>
      <c r="BR79" s="120">
        <v>0</v>
      </c>
      <c r="BS79" s="120">
        <v>0</v>
      </c>
      <c r="BT79" s="120">
        <v>0</v>
      </c>
      <c r="BU79" s="120">
        <v>0</v>
      </c>
      <c r="BV79" s="120">
        <v>0</v>
      </c>
      <c r="BW79" s="120">
        <v>0</v>
      </c>
      <c r="BX79" s="120">
        <v>0</v>
      </c>
      <c r="BY79" s="120">
        <f t="shared" si="40"/>
        <v>0</v>
      </c>
      <c r="BZ79" s="120">
        <f t="shared" si="50"/>
        <v>0</v>
      </c>
      <c r="CA79" s="107" t="s">
        <v>981</v>
      </c>
    </row>
    <row r="80" spans="1:79" s="3" customFormat="1" ht="29.25" customHeight="1" x14ac:dyDescent="0.25">
      <c r="A80" s="232" t="s">
        <v>953</v>
      </c>
      <c r="B80" s="233" t="s">
        <v>1106</v>
      </c>
      <c r="C80" s="234" t="s">
        <v>1107</v>
      </c>
      <c r="D80" s="261">
        <v>4.4999999999999998E-2</v>
      </c>
      <c r="E80" s="120">
        <v>0</v>
      </c>
      <c r="F80" s="91">
        <v>4.4999999999999998E-2</v>
      </c>
      <c r="G80" s="120">
        <v>0</v>
      </c>
      <c r="H80" s="120">
        <v>0</v>
      </c>
      <c r="I80" s="91">
        <v>0.11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91" t="s">
        <v>981</v>
      </c>
      <c r="AB80" s="120">
        <v>0</v>
      </c>
      <c r="AC80" s="120">
        <v>0</v>
      </c>
      <c r="AD80" s="91" t="s">
        <v>981</v>
      </c>
      <c r="AE80" s="120">
        <v>0</v>
      </c>
      <c r="AF80" s="120">
        <v>0</v>
      </c>
      <c r="AG80" s="120">
        <v>0</v>
      </c>
      <c r="AH80" s="91">
        <v>4.4999999999999998E-2</v>
      </c>
      <c r="AI80" s="120">
        <v>0</v>
      </c>
      <c r="AJ80" s="120">
        <v>0</v>
      </c>
      <c r="AK80" s="91">
        <v>0.11</v>
      </c>
      <c r="AL80" s="120">
        <v>0</v>
      </c>
      <c r="AM80" s="120">
        <v>0</v>
      </c>
      <c r="AN80" s="120">
        <v>0</v>
      </c>
      <c r="AO80" s="85">
        <v>4.4999999999999998E-2</v>
      </c>
      <c r="AP80" s="120">
        <v>0</v>
      </c>
      <c r="AQ80" s="120">
        <v>0</v>
      </c>
      <c r="AR80" s="281">
        <v>0.11</v>
      </c>
      <c r="AS80" s="120">
        <v>0</v>
      </c>
      <c r="AT80" s="120">
        <v>0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0</v>
      </c>
      <c r="BA80" s="120">
        <v>0</v>
      </c>
      <c r="BB80" s="120">
        <v>0</v>
      </c>
      <c r="BC80" s="85">
        <v>4.4999999999999998E-2</v>
      </c>
      <c r="BD80" s="120">
        <v>0</v>
      </c>
      <c r="BE80" s="120">
        <v>0</v>
      </c>
      <c r="BF80" s="281">
        <v>0.11</v>
      </c>
      <c r="BG80" s="120">
        <v>0</v>
      </c>
      <c r="BH80" s="120">
        <v>0</v>
      </c>
      <c r="BI80" s="120">
        <v>0</v>
      </c>
      <c r="BJ80" s="120">
        <v>0</v>
      </c>
      <c r="BK80" s="120">
        <v>0</v>
      </c>
      <c r="BL80" s="120">
        <v>0</v>
      </c>
      <c r="BM80" s="120">
        <v>0</v>
      </c>
      <c r="BN80" s="120">
        <v>0</v>
      </c>
      <c r="BO80" s="120">
        <v>0</v>
      </c>
      <c r="BP80" s="120">
        <v>0</v>
      </c>
      <c r="BQ80" s="120">
        <v>0</v>
      </c>
      <c r="BR80" s="120">
        <v>0</v>
      </c>
      <c r="BS80" s="120">
        <v>0</v>
      </c>
      <c r="BT80" s="120">
        <v>0</v>
      </c>
      <c r="BU80" s="120">
        <v>0</v>
      </c>
      <c r="BV80" s="120">
        <v>0</v>
      </c>
      <c r="BW80" s="120">
        <v>0</v>
      </c>
      <c r="BX80" s="120">
        <v>0</v>
      </c>
      <c r="BY80" s="120">
        <f t="shared" si="40"/>
        <v>0</v>
      </c>
      <c r="BZ80" s="120">
        <f t="shared" si="50"/>
        <v>0</v>
      </c>
      <c r="CA80" s="107" t="s">
        <v>981</v>
      </c>
    </row>
    <row r="81" spans="1:79" s="3" customFormat="1" ht="29.25" customHeight="1" x14ac:dyDescent="0.25">
      <c r="A81" s="232" t="s">
        <v>953</v>
      </c>
      <c r="B81" s="233" t="s">
        <v>1108</v>
      </c>
      <c r="C81" s="234" t="s">
        <v>1109</v>
      </c>
      <c r="D81" s="261">
        <v>0.11899999999999999</v>
      </c>
      <c r="E81" s="120">
        <v>0</v>
      </c>
      <c r="F81" s="91">
        <v>0.11899999999999999</v>
      </c>
      <c r="G81" s="120">
        <v>0</v>
      </c>
      <c r="H81" s="120">
        <v>0</v>
      </c>
      <c r="I81" s="91">
        <v>0.39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91" t="s">
        <v>981</v>
      </c>
      <c r="AB81" s="120">
        <v>0</v>
      </c>
      <c r="AC81" s="120">
        <v>0</v>
      </c>
      <c r="AD81" s="91" t="s">
        <v>981</v>
      </c>
      <c r="AE81" s="120">
        <v>0</v>
      </c>
      <c r="AF81" s="120">
        <v>0</v>
      </c>
      <c r="AG81" s="120">
        <v>0</v>
      </c>
      <c r="AH81" s="91">
        <v>0.11899999999999999</v>
      </c>
      <c r="AI81" s="120">
        <v>0</v>
      </c>
      <c r="AJ81" s="120">
        <v>0</v>
      </c>
      <c r="AK81" s="91">
        <v>0.39</v>
      </c>
      <c r="AL81" s="120">
        <v>0</v>
      </c>
      <c r="AM81" s="120">
        <v>0</v>
      </c>
      <c r="AN81" s="120">
        <v>0</v>
      </c>
      <c r="AO81" s="85">
        <v>0.11899999999999999</v>
      </c>
      <c r="AP81" s="120">
        <v>0</v>
      </c>
      <c r="AQ81" s="120">
        <v>0</v>
      </c>
      <c r="AR81" s="281">
        <v>0.39</v>
      </c>
      <c r="AS81" s="120">
        <v>0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0</v>
      </c>
      <c r="BA81" s="120">
        <v>0</v>
      </c>
      <c r="BB81" s="120">
        <v>0</v>
      </c>
      <c r="BC81" s="85">
        <v>0.11899999999999999</v>
      </c>
      <c r="BD81" s="120">
        <v>0</v>
      </c>
      <c r="BE81" s="120">
        <v>0</v>
      </c>
      <c r="BF81" s="281">
        <v>0.39</v>
      </c>
      <c r="BG81" s="120">
        <v>0</v>
      </c>
      <c r="BH81" s="120">
        <v>0</v>
      </c>
      <c r="BI81" s="120">
        <v>0</v>
      </c>
      <c r="BJ81" s="120">
        <v>0</v>
      </c>
      <c r="BK81" s="120">
        <v>0</v>
      </c>
      <c r="BL81" s="120">
        <v>0</v>
      </c>
      <c r="BM81" s="120">
        <v>0</v>
      </c>
      <c r="BN81" s="120">
        <v>0</v>
      </c>
      <c r="BO81" s="120">
        <v>0</v>
      </c>
      <c r="BP81" s="120">
        <v>0</v>
      </c>
      <c r="BQ81" s="120">
        <v>0</v>
      </c>
      <c r="BR81" s="120">
        <v>0</v>
      </c>
      <c r="BS81" s="120">
        <v>0</v>
      </c>
      <c r="BT81" s="120">
        <v>0</v>
      </c>
      <c r="BU81" s="120">
        <v>0</v>
      </c>
      <c r="BV81" s="120">
        <v>0</v>
      </c>
      <c r="BW81" s="120">
        <v>0</v>
      </c>
      <c r="BX81" s="120">
        <v>0</v>
      </c>
      <c r="BY81" s="120">
        <f t="shared" si="40"/>
        <v>0</v>
      </c>
      <c r="BZ81" s="120">
        <f t="shared" si="50"/>
        <v>0</v>
      </c>
      <c r="CA81" s="107" t="s">
        <v>981</v>
      </c>
    </row>
    <row r="82" spans="1:79" s="3" customFormat="1" ht="34.5" customHeight="1" x14ac:dyDescent="0.25">
      <c r="A82" s="232" t="s">
        <v>953</v>
      </c>
      <c r="B82" s="233" t="s">
        <v>1110</v>
      </c>
      <c r="C82" s="234" t="s">
        <v>1111</v>
      </c>
      <c r="D82" s="261">
        <v>0.17299999999999999</v>
      </c>
      <c r="E82" s="120">
        <v>0</v>
      </c>
      <c r="F82" s="91">
        <v>0.17299999999999999</v>
      </c>
      <c r="G82" s="120">
        <v>0</v>
      </c>
      <c r="H82" s="120">
        <v>0</v>
      </c>
      <c r="I82" s="91">
        <v>0.56000000000000005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91" t="s">
        <v>981</v>
      </c>
      <c r="AB82" s="120">
        <v>0</v>
      </c>
      <c r="AC82" s="120">
        <v>0</v>
      </c>
      <c r="AD82" s="91" t="s">
        <v>981</v>
      </c>
      <c r="AE82" s="120">
        <v>0</v>
      </c>
      <c r="AF82" s="120">
        <v>0</v>
      </c>
      <c r="AG82" s="120">
        <v>0</v>
      </c>
      <c r="AH82" s="91">
        <v>0.17299999999999999</v>
      </c>
      <c r="AI82" s="120">
        <v>0</v>
      </c>
      <c r="AJ82" s="120">
        <v>0</v>
      </c>
      <c r="AK82" s="91">
        <v>0.56000000000000005</v>
      </c>
      <c r="AL82" s="120">
        <v>0</v>
      </c>
      <c r="AM82" s="120">
        <v>0</v>
      </c>
      <c r="AN82" s="120">
        <v>0</v>
      </c>
      <c r="AO82" s="85">
        <v>0.17399999999999999</v>
      </c>
      <c r="AP82" s="120">
        <v>0</v>
      </c>
      <c r="AQ82" s="120">
        <v>0</v>
      </c>
      <c r="AR82" s="281">
        <v>0.56000000000000005</v>
      </c>
      <c r="AS82" s="120">
        <v>0</v>
      </c>
      <c r="AT82" s="120">
        <v>0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120">
        <v>0</v>
      </c>
      <c r="BC82" s="85">
        <v>0.17399999999999999</v>
      </c>
      <c r="BD82" s="120">
        <v>0</v>
      </c>
      <c r="BE82" s="120">
        <v>0</v>
      </c>
      <c r="BF82" s="281">
        <v>0.56000000000000005</v>
      </c>
      <c r="BG82" s="120">
        <v>0</v>
      </c>
      <c r="BH82" s="120">
        <v>0</v>
      </c>
      <c r="BI82" s="120">
        <v>0</v>
      </c>
      <c r="BJ82" s="120">
        <v>0</v>
      </c>
      <c r="BK82" s="120">
        <v>0</v>
      </c>
      <c r="BL82" s="120">
        <v>0</v>
      </c>
      <c r="BM82" s="120">
        <v>0</v>
      </c>
      <c r="BN82" s="120">
        <v>0</v>
      </c>
      <c r="BO82" s="120">
        <v>0</v>
      </c>
      <c r="BP82" s="120">
        <v>0</v>
      </c>
      <c r="BQ82" s="120">
        <v>0</v>
      </c>
      <c r="BR82" s="120">
        <v>0</v>
      </c>
      <c r="BS82" s="120">
        <v>0</v>
      </c>
      <c r="BT82" s="120">
        <v>0</v>
      </c>
      <c r="BU82" s="120">
        <v>0</v>
      </c>
      <c r="BV82" s="120">
        <v>0</v>
      </c>
      <c r="BW82" s="120">
        <v>0</v>
      </c>
      <c r="BX82" s="120">
        <v>0</v>
      </c>
      <c r="BY82" s="120">
        <f t="shared" si="40"/>
        <v>1.0000000000000009E-3</v>
      </c>
      <c r="BZ82" s="120">
        <f t="shared" si="50"/>
        <v>0.57803468208092545</v>
      </c>
      <c r="CA82" s="107" t="s">
        <v>981</v>
      </c>
    </row>
    <row r="83" spans="1:79" s="3" customFormat="1" ht="24.75" customHeight="1" x14ac:dyDescent="0.25">
      <c r="A83" s="232" t="s">
        <v>953</v>
      </c>
      <c r="B83" s="233" t="s">
        <v>1112</v>
      </c>
      <c r="C83" s="234" t="s">
        <v>1113</v>
      </c>
      <c r="D83" s="261">
        <v>0.30499999999999999</v>
      </c>
      <c r="E83" s="120">
        <v>0</v>
      </c>
      <c r="F83" s="91">
        <v>0.30499999999999999</v>
      </c>
      <c r="G83" s="120">
        <v>0</v>
      </c>
      <c r="H83" s="120">
        <v>0</v>
      </c>
      <c r="I83" s="91">
        <v>0.44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91" t="s">
        <v>981</v>
      </c>
      <c r="AB83" s="120">
        <v>0</v>
      </c>
      <c r="AC83" s="120">
        <v>0</v>
      </c>
      <c r="AD83" s="91" t="s">
        <v>981</v>
      </c>
      <c r="AE83" s="120">
        <v>0</v>
      </c>
      <c r="AF83" s="120">
        <v>0</v>
      </c>
      <c r="AG83" s="120">
        <v>0</v>
      </c>
      <c r="AH83" s="91">
        <v>0.30499999999999999</v>
      </c>
      <c r="AI83" s="120">
        <v>0</v>
      </c>
      <c r="AJ83" s="120">
        <v>0</v>
      </c>
      <c r="AK83" s="91">
        <v>0.44</v>
      </c>
      <c r="AL83" s="120">
        <v>0</v>
      </c>
      <c r="AM83" s="120">
        <v>0</v>
      </c>
      <c r="AN83" s="120">
        <v>0</v>
      </c>
      <c r="AO83" s="85">
        <v>0.30499999999999999</v>
      </c>
      <c r="AP83" s="120">
        <v>0</v>
      </c>
      <c r="AQ83" s="120">
        <v>0</v>
      </c>
      <c r="AR83" s="281">
        <v>0.44</v>
      </c>
      <c r="AS83" s="120">
        <v>0</v>
      </c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0">
        <v>0</v>
      </c>
      <c r="BC83" s="85">
        <v>0.30499999999999999</v>
      </c>
      <c r="BD83" s="120">
        <v>0</v>
      </c>
      <c r="BE83" s="120">
        <v>0</v>
      </c>
      <c r="BF83" s="281">
        <v>0.44</v>
      </c>
      <c r="BG83" s="120">
        <v>0</v>
      </c>
      <c r="BH83" s="120">
        <v>0</v>
      </c>
      <c r="BI83" s="120">
        <v>0</v>
      </c>
      <c r="BJ83" s="120">
        <v>0</v>
      </c>
      <c r="BK83" s="120">
        <v>0</v>
      </c>
      <c r="BL83" s="120">
        <v>0</v>
      </c>
      <c r="BM83" s="120">
        <v>0</v>
      </c>
      <c r="BN83" s="120">
        <v>0</v>
      </c>
      <c r="BO83" s="120">
        <v>0</v>
      </c>
      <c r="BP83" s="120">
        <v>0</v>
      </c>
      <c r="BQ83" s="120">
        <v>0</v>
      </c>
      <c r="BR83" s="120">
        <v>0</v>
      </c>
      <c r="BS83" s="120">
        <v>0</v>
      </c>
      <c r="BT83" s="120">
        <v>0</v>
      </c>
      <c r="BU83" s="120">
        <v>0</v>
      </c>
      <c r="BV83" s="120">
        <v>0</v>
      </c>
      <c r="BW83" s="120">
        <v>0</v>
      </c>
      <c r="BX83" s="120">
        <v>0</v>
      </c>
      <c r="BY83" s="120">
        <f t="shared" si="40"/>
        <v>0</v>
      </c>
      <c r="BZ83" s="120">
        <f t="shared" si="50"/>
        <v>0</v>
      </c>
      <c r="CA83" s="107" t="s">
        <v>981</v>
      </c>
    </row>
    <row r="84" spans="1:79" s="3" customFormat="1" ht="22.5" customHeight="1" x14ac:dyDescent="0.25">
      <c r="A84" s="232" t="s">
        <v>953</v>
      </c>
      <c r="B84" s="233" t="s">
        <v>1114</v>
      </c>
      <c r="C84" s="234" t="s">
        <v>1115</v>
      </c>
      <c r="D84" s="261">
        <v>0.34799999999999998</v>
      </c>
      <c r="E84" s="120">
        <v>0</v>
      </c>
      <c r="F84" s="91">
        <v>0.34799999999999998</v>
      </c>
      <c r="G84" s="120">
        <v>0</v>
      </c>
      <c r="H84" s="120">
        <v>0</v>
      </c>
      <c r="I84" s="91">
        <v>0.48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91" t="s">
        <v>981</v>
      </c>
      <c r="AB84" s="120">
        <v>0</v>
      </c>
      <c r="AC84" s="120">
        <v>0</v>
      </c>
      <c r="AD84" s="91" t="s">
        <v>981</v>
      </c>
      <c r="AE84" s="120">
        <v>0</v>
      </c>
      <c r="AF84" s="120">
        <v>0</v>
      </c>
      <c r="AG84" s="120">
        <v>0</v>
      </c>
      <c r="AH84" s="91">
        <v>0.34799999999999998</v>
      </c>
      <c r="AI84" s="120">
        <v>0</v>
      </c>
      <c r="AJ84" s="120">
        <v>0</v>
      </c>
      <c r="AK84" s="91">
        <v>0.48</v>
      </c>
      <c r="AL84" s="120">
        <v>0</v>
      </c>
      <c r="AM84" s="120">
        <v>0</v>
      </c>
      <c r="AN84" s="120">
        <v>0</v>
      </c>
      <c r="AO84" s="85">
        <v>0.34799999999999998</v>
      </c>
      <c r="AP84" s="120">
        <v>0</v>
      </c>
      <c r="AQ84" s="120">
        <v>0</v>
      </c>
      <c r="AR84" s="281">
        <v>0.48</v>
      </c>
      <c r="AS84" s="120">
        <v>0</v>
      </c>
      <c r="AT84" s="120">
        <v>0</v>
      </c>
      <c r="AU84" s="120">
        <v>0</v>
      </c>
      <c r="AV84" s="120">
        <v>0</v>
      </c>
      <c r="AW84" s="120">
        <v>0</v>
      </c>
      <c r="AX84" s="120">
        <v>0</v>
      </c>
      <c r="AY84" s="120">
        <v>0</v>
      </c>
      <c r="AZ84" s="120">
        <v>0</v>
      </c>
      <c r="BA84" s="120">
        <v>0</v>
      </c>
      <c r="BB84" s="120">
        <v>0</v>
      </c>
      <c r="BC84" s="85">
        <v>0.34799999999999998</v>
      </c>
      <c r="BD84" s="120">
        <v>0</v>
      </c>
      <c r="BE84" s="120">
        <v>0</v>
      </c>
      <c r="BF84" s="281">
        <v>0.48</v>
      </c>
      <c r="BG84" s="120">
        <v>0</v>
      </c>
      <c r="BH84" s="120">
        <v>0</v>
      </c>
      <c r="BI84" s="120">
        <v>0</v>
      </c>
      <c r="BJ84" s="120">
        <v>0</v>
      </c>
      <c r="BK84" s="120">
        <v>0</v>
      </c>
      <c r="BL84" s="120">
        <v>0</v>
      </c>
      <c r="BM84" s="120">
        <v>0</v>
      </c>
      <c r="BN84" s="120">
        <v>0</v>
      </c>
      <c r="BO84" s="120">
        <v>0</v>
      </c>
      <c r="BP84" s="120">
        <v>0</v>
      </c>
      <c r="BQ84" s="120">
        <v>0</v>
      </c>
      <c r="BR84" s="120">
        <v>0</v>
      </c>
      <c r="BS84" s="120">
        <v>0</v>
      </c>
      <c r="BT84" s="120">
        <v>0</v>
      </c>
      <c r="BU84" s="120">
        <v>0</v>
      </c>
      <c r="BV84" s="120">
        <v>0</v>
      </c>
      <c r="BW84" s="120">
        <v>0</v>
      </c>
      <c r="BX84" s="120">
        <v>0</v>
      </c>
      <c r="BY84" s="120">
        <f t="shared" si="40"/>
        <v>0</v>
      </c>
      <c r="BZ84" s="120">
        <f t="shared" si="50"/>
        <v>0</v>
      </c>
      <c r="CA84" s="107" t="s">
        <v>981</v>
      </c>
    </row>
    <row r="85" spans="1:79" s="3" customFormat="1" ht="27" customHeight="1" x14ac:dyDescent="0.25">
      <c r="A85" s="232" t="s">
        <v>953</v>
      </c>
      <c r="B85" s="233" t="s">
        <v>1116</v>
      </c>
      <c r="C85" s="234" t="s">
        <v>1117</v>
      </c>
      <c r="D85" s="261">
        <v>0.13300000000000001</v>
      </c>
      <c r="E85" s="120">
        <v>0</v>
      </c>
      <c r="F85" s="91">
        <v>0.13300000000000001</v>
      </c>
      <c r="G85" s="120">
        <v>0</v>
      </c>
      <c r="H85" s="120">
        <v>0</v>
      </c>
      <c r="I85" s="91">
        <v>0.35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91" t="s">
        <v>981</v>
      </c>
      <c r="AB85" s="120">
        <v>0</v>
      </c>
      <c r="AC85" s="120">
        <v>0</v>
      </c>
      <c r="AD85" s="91" t="s">
        <v>981</v>
      </c>
      <c r="AE85" s="120">
        <v>0</v>
      </c>
      <c r="AF85" s="120">
        <v>0</v>
      </c>
      <c r="AG85" s="120">
        <v>0</v>
      </c>
      <c r="AH85" s="91">
        <v>0.13300000000000001</v>
      </c>
      <c r="AI85" s="120">
        <v>0</v>
      </c>
      <c r="AJ85" s="120">
        <v>0</v>
      </c>
      <c r="AK85" s="91">
        <v>0.35</v>
      </c>
      <c r="AL85" s="120">
        <v>0</v>
      </c>
      <c r="AM85" s="120">
        <v>0</v>
      </c>
      <c r="AN85" s="120">
        <v>0</v>
      </c>
      <c r="AO85" s="85">
        <v>0.13300000000000001</v>
      </c>
      <c r="AP85" s="120">
        <v>0</v>
      </c>
      <c r="AQ85" s="120">
        <v>0</v>
      </c>
      <c r="AR85" s="281">
        <v>0.35</v>
      </c>
      <c r="AS85" s="120">
        <v>0</v>
      </c>
      <c r="AT85" s="120">
        <v>0</v>
      </c>
      <c r="AU85" s="120">
        <v>0</v>
      </c>
      <c r="AV85" s="120">
        <v>0</v>
      </c>
      <c r="AW85" s="120">
        <v>0</v>
      </c>
      <c r="AX85" s="120">
        <v>0</v>
      </c>
      <c r="AY85" s="120">
        <v>0</v>
      </c>
      <c r="AZ85" s="120">
        <v>0</v>
      </c>
      <c r="BA85" s="120">
        <v>0</v>
      </c>
      <c r="BB85" s="120">
        <v>0</v>
      </c>
      <c r="BC85" s="85">
        <v>0.13300000000000001</v>
      </c>
      <c r="BD85" s="120">
        <v>0</v>
      </c>
      <c r="BE85" s="120">
        <v>0</v>
      </c>
      <c r="BF85" s="281">
        <v>0.35</v>
      </c>
      <c r="BG85" s="120">
        <v>0</v>
      </c>
      <c r="BH85" s="120">
        <v>0</v>
      </c>
      <c r="BI85" s="120">
        <v>0</v>
      </c>
      <c r="BJ85" s="120">
        <v>0</v>
      </c>
      <c r="BK85" s="120">
        <v>0</v>
      </c>
      <c r="BL85" s="120">
        <v>0</v>
      </c>
      <c r="BM85" s="120">
        <v>0</v>
      </c>
      <c r="BN85" s="120">
        <v>0</v>
      </c>
      <c r="BO85" s="120">
        <v>0</v>
      </c>
      <c r="BP85" s="120">
        <v>0</v>
      </c>
      <c r="BQ85" s="120">
        <v>0</v>
      </c>
      <c r="BR85" s="120">
        <v>0</v>
      </c>
      <c r="BS85" s="120">
        <v>0</v>
      </c>
      <c r="BT85" s="120">
        <v>0</v>
      </c>
      <c r="BU85" s="120">
        <v>0</v>
      </c>
      <c r="BV85" s="120">
        <v>0</v>
      </c>
      <c r="BW85" s="120">
        <v>0</v>
      </c>
      <c r="BX85" s="120">
        <v>0</v>
      </c>
      <c r="BY85" s="120">
        <f t="shared" si="40"/>
        <v>0</v>
      </c>
      <c r="BZ85" s="120">
        <f t="shared" si="50"/>
        <v>0</v>
      </c>
      <c r="CA85" s="107" t="s">
        <v>981</v>
      </c>
    </row>
    <row r="86" spans="1:79" s="3" customFormat="1" ht="24.75" customHeight="1" x14ac:dyDescent="0.25">
      <c r="A86" s="232" t="s">
        <v>953</v>
      </c>
      <c r="B86" s="233" t="s">
        <v>1118</v>
      </c>
      <c r="C86" s="234" t="s">
        <v>1119</v>
      </c>
      <c r="D86" s="261">
        <v>0.11799999999999999</v>
      </c>
      <c r="E86" s="120">
        <v>0</v>
      </c>
      <c r="F86" s="91">
        <v>0.11799999999999999</v>
      </c>
      <c r="G86" s="120">
        <v>0</v>
      </c>
      <c r="H86" s="120">
        <v>0</v>
      </c>
      <c r="I86" s="91">
        <v>0.35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91" t="s">
        <v>981</v>
      </c>
      <c r="AB86" s="120">
        <v>0</v>
      </c>
      <c r="AC86" s="120">
        <v>0</v>
      </c>
      <c r="AD86" s="91" t="s">
        <v>981</v>
      </c>
      <c r="AE86" s="120">
        <v>0</v>
      </c>
      <c r="AF86" s="120">
        <v>0</v>
      </c>
      <c r="AG86" s="120">
        <v>0</v>
      </c>
      <c r="AH86" s="91">
        <v>0.11799999999999999</v>
      </c>
      <c r="AI86" s="120">
        <v>0</v>
      </c>
      <c r="AJ86" s="120">
        <v>0</v>
      </c>
      <c r="AK86" s="91">
        <v>0.35</v>
      </c>
      <c r="AL86" s="120">
        <v>0</v>
      </c>
      <c r="AM86" s="120">
        <v>0</v>
      </c>
      <c r="AN86" s="120">
        <v>0</v>
      </c>
      <c r="AO86" s="85">
        <v>0.11799999999999999</v>
      </c>
      <c r="AP86" s="120">
        <v>0</v>
      </c>
      <c r="AQ86" s="120">
        <v>0</v>
      </c>
      <c r="AR86" s="281">
        <v>0.35</v>
      </c>
      <c r="AS86" s="120">
        <v>0</v>
      </c>
      <c r="AT86" s="120">
        <v>0</v>
      </c>
      <c r="AU86" s="120">
        <v>0</v>
      </c>
      <c r="AV86" s="120">
        <v>0</v>
      </c>
      <c r="AW86" s="120">
        <v>0</v>
      </c>
      <c r="AX86" s="120">
        <v>0</v>
      </c>
      <c r="AY86" s="120">
        <v>0</v>
      </c>
      <c r="AZ86" s="120">
        <v>0</v>
      </c>
      <c r="BA86" s="120">
        <v>0</v>
      </c>
      <c r="BB86" s="120">
        <v>0</v>
      </c>
      <c r="BC86" s="85">
        <v>0.11799999999999999</v>
      </c>
      <c r="BD86" s="120">
        <v>0</v>
      </c>
      <c r="BE86" s="120">
        <v>0</v>
      </c>
      <c r="BF86" s="281">
        <v>0.35</v>
      </c>
      <c r="BG86" s="120">
        <v>0</v>
      </c>
      <c r="BH86" s="120">
        <v>0</v>
      </c>
      <c r="BI86" s="120">
        <v>0</v>
      </c>
      <c r="BJ86" s="120">
        <v>0</v>
      </c>
      <c r="BK86" s="120">
        <v>0</v>
      </c>
      <c r="BL86" s="120">
        <v>0</v>
      </c>
      <c r="BM86" s="120">
        <v>0</v>
      </c>
      <c r="BN86" s="120">
        <v>0</v>
      </c>
      <c r="BO86" s="120">
        <v>0</v>
      </c>
      <c r="BP86" s="120">
        <v>0</v>
      </c>
      <c r="BQ86" s="120">
        <v>0</v>
      </c>
      <c r="BR86" s="120">
        <v>0</v>
      </c>
      <c r="BS86" s="120">
        <v>0</v>
      </c>
      <c r="BT86" s="120">
        <v>0</v>
      </c>
      <c r="BU86" s="120">
        <v>0</v>
      </c>
      <c r="BV86" s="120">
        <v>0</v>
      </c>
      <c r="BW86" s="120">
        <v>0</v>
      </c>
      <c r="BX86" s="120">
        <v>0</v>
      </c>
      <c r="BY86" s="120">
        <f t="shared" si="40"/>
        <v>0</v>
      </c>
      <c r="BZ86" s="120">
        <f t="shared" si="50"/>
        <v>0</v>
      </c>
      <c r="CA86" s="107" t="s">
        <v>981</v>
      </c>
    </row>
    <row r="87" spans="1:79" s="3" customFormat="1" ht="27" customHeight="1" x14ac:dyDescent="0.25">
      <c r="A87" s="232" t="s">
        <v>953</v>
      </c>
      <c r="B87" s="233" t="s">
        <v>1120</v>
      </c>
      <c r="C87" s="234" t="s">
        <v>1121</v>
      </c>
      <c r="D87" s="261">
        <v>0.16800000000000001</v>
      </c>
      <c r="E87" s="120">
        <v>0</v>
      </c>
      <c r="F87" s="91">
        <v>0.16800000000000001</v>
      </c>
      <c r="G87" s="120">
        <v>0</v>
      </c>
      <c r="H87" s="120">
        <v>0</v>
      </c>
      <c r="I87" s="91">
        <v>0.52500000000000002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91" t="s">
        <v>981</v>
      </c>
      <c r="AB87" s="120">
        <v>0</v>
      </c>
      <c r="AC87" s="120">
        <v>0</v>
      </c>
      <c r="AD87" s="91" t="s">
        <v>981</v>
      </c>
      <c r="AE87" s="120">
        <v>0</v>
      </c>
      <c r="AF87" s="120">
        <v>0</v>
      </c>
      <c r="AG87" s="120">
        <v>0</v>
      </c>
      <c r="AH87" s="91">
        <v>0.16800000000000001</v>
      </c>
      <c r="AI87" s="120">
        <v>0</v>
      </c>
      <c r="AJ87" s="120">
        <v>0</v>
      </c>
      <c r="AK87" s="91">
        <v>0.52500000000000002</v>
      </c>
      <c r="AL87" s="120">
        <v>0</v>
      </c>
      <c r="AM87" s="120">
        <v>0</v>
      </c>
      <c r="AN87" s="120">
        <v>0</v>
      </c>
      <c r="AO87" s="85">
        <v>0.16700000000000001</v>
      </c>
      <c r="AP87" s="120">
        <v>0</v>
      </c>
      <c r="AQ87" s="120">
        <v>0</v>
      </c>
      <c r="AR87" s="281">
        <v>0.52500000000000002</v>
      </c>
      <c r="AS87" s="120">
        <v>0</v>
      </c>
      <c r="AT87" s="120">
        <v>0</v>
      </c>
      <c r="AU87" s="120">
        <v>0</v>
      </c>
      <c r="AV87" s="120">
        <v>0</v>
      </c>
      <c r="AW87" s="120">
        <v>0</v>
      </c>
      <c r="AX87" s="120">
        <v>0</v>
      </c>
      <c r="AY87" s="120">
        <v>0</v>
      </c>
      <c r="AZ87" s="120">
        <v>0</v>
      </c>
      <c r="BA87" s="120">
        <v>0</v>
      </c>
      <c r="BB87" s="120">
        <v>0</v>
      </c>
      <c r="BC87" s="85">
        <v>0.16700000000000001</v>
      </c>
      <c r="BD87" s="120">
        <v>0</v>
      </c>
      <c r="BE87" s="120">
        <v>0</v>
      </c>
      <c r="BF87" s="281">
        <v>0.52500000000000002</v>
      </c>
      <c r="BG87" s="120">
        <v>0</v>
      </c>
      <c r="BH87" s="120">
        <v>0</v>
      </c>
      <c r="BI87" s="120">
        <v>0</v>
      </c>
      <c r="BJ87" s="120">
        <v>0</v>
      </c>
      <c r="BK87" s="120">
        <v>0</v>
      </c>
      <c r="BL87" s="120">
        <v>0</v>
      </c>
      <c r="BM87" s="120">
        <v>0</v>
      </c>
      <c r="BN87" s="120">
        <v>0</v>
      </c>
      <c r="BO87" s="120">
        <v>0</v>
      </c>
      <c r="BP87" s="120">
        <v>0</v>
      </c>
      <c r="BQ87" s="120">
        <v>0</v>
      </c>
      <c r="BR87" s="120">
        <v>0</v>
      </c>
      <c r="BS87" s="120">
        <v>0</v>
      </c>
      <c r="BT87" s="120">
        <v>0</v>
      </c>
      <c r="BU87" s="120">
        <v>0</v>
      </c>
      <c r="BV87" s="120">
        <v>0</v>
      </c>
      <c r="BW87" s="120">
        <v>0</v>
      </c>
      <c r="BX87" s="120">
        <v>0</v>
      </c>
      <c r="BY87" s="120">
        <f t="shared" si="40"/>
        <v>-1.0000000000000009E-3</v>
      </c>
      <c r="BZ87" s="120">
        <f t="shared" si="50"/>
        <v>-0.59523809523809568</v>
      </c>
      <c r="CA87" s="107" t="s">
        <v>981</v>
      </c>
    </row>
    <row r="88" spans="1:79" s="3" customFormat="1" ht="24.75" customHeight="1" x14ac:dyDescent="0.25">
      <c r="A88" s="232" t="s">
        <v>953</v>
      </c>
      <c r="B88" s="282" t="s">
        <v>1122</v>
      </c>
      <c r="C88" s="234" t="s">
        <v>1123</v>
      </c>
      <c r="D88" s="261">
        <v>0.22</v>
      </c>
      <c r="E88" s="120">
        <v>0</v>
      </c>
      <c r="F88" s="91">
        <v>0.22</v>
      </c>
      <c r="G88" s="120">
        <v>0</v>
      </c>
      <c r="H88" s="120">
        <v>0</v>
      </c>
      <c r="I88" s="91">
        <v>0.379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91" t="s">
        <v>981</v>
      </c>
      <c r="AB88" s="120">
        <v>0</v>
      </c>
      <c r="AC88" s="120">
        <v>0</v>
      </c>
      <c r="AD88" s="91" t="s">
        <v>981</v>
      </c>
      <c r="AE88" s="120">
        <v>0</v>
      </c>
      <c r="AF88" s="120">
        <v>0</v>
      </c>
      <c r="AG88" s="120">
        <v>0</v>
      </c>
      <c r="AH88" s="91">
        <v>0.22</v>
      </c>
      <c r="AI88" s="120">
        <v>0</v>
      </c>
      <c r="AJ88" s="120">
        <v>0</v>
      </c>
      <c r="AK88" s="91">
        <v>0.379</v>
      </c>
      <c r="AL88" s="120">
        <v>0</v>
      </c>
      <c r="AM88" s="120">
        <v>0</v>
      </c>
      <c r="AN88" s="120">
        <v>0</v>
      </c>
      <c r="AO88" s="85">
        <v>0.22</v>
      </c>
      <c r="AP88" s="120">
        <v>0</v>
      </c>
      <c r="AQ88" s="120">
        <v>0</v>
      </c>
      <c r="AR88" s="281">
        <v>0.379</v>
      </c>
      <c r="AS88" s="120">
        <v>0</v>
      </c>
      <c r="AT88" s="120">
        <v>0</v>
      </c>
      <c r="AU88" s="120">
        <v>0</v>
      </c>
      <c r="AV88" s="120">
        <v>0</v>
      </c>
      <c r="AW88" s="120">
        <v>0</v>
      </c>
      <c r="AX88" s="120">
        <v>0</v>
      </c>
      <c r="AY88" s="120">
        <v>0</v>
      </c>
      <c r="AZ88" s="120">
        <v>0</v>
      </c>
      <c r="BA88" s="120">
        <v>0</v>
      </c>
      <c r="BB88" s="120">
        <v>0</v>
      </c>
      <c r="BC88" s="85">
        <v>0.22</v>
      </c>
      <c r="BD88" s="120">
        <v>0</v>
      </c>
      <c r="BE88" s="120">
        <v>0</v>
      </c>
      <c r="BF88" s="281">
        <v>0.379</v>
      </c>
      <c r="BG88" s="120">
        <v>0</v>
      </c>
      <c r="BH88" s="120">
        <v>0</v>
      </c>
      <c r="BI88" s="120">
        <v>0</v>
      </c>
      <c r="BJ88" s="120">
        <v>0</v>
      </c>
      <c r="BK88" s="120">
        <v>0</v>
      </c>
      <c r="BL88" s="120">
        <v>0</v>
      </c>
      <c r="BM88" s="120">
        <v>0</v>
      </c>
      <c r="BN88" s="120">
        <v>0</v>
      </c>
      <c r="BO88" s="120">
        <v>0</v>
      </c>
      <c r="BP88" s="120">
        <v>0</v>
      </c>
      <c r="BQ88" s="120">
        <v>0</v>
      </c>
      <c r="BR88" s="120">
        <v>0</v>
      </c>
      <c r="BS88" s="120">
        <v>0</v>
      </c>
      <c r="BT88" s="120">
        <v>0</v>
      </c>
      <c r="BU88" s="120">
        <v>0</v>
      </c>
      <c r="BV88" s="120">
        <v>0</v>
      </c>
      <c r="BW88" s="120">
        <v>0</v>
      </c>
      <c r="BX88" s="120">
        <v>0</v>
      </c>
      <c r="BY88" s="120">
        <f t="shared" si="40"/>
        <v>0</v>
      </c>
      <c r="BZ88" s="120">
        <f t="shared" si="50"/>
        <v>0</v>
      </c>
      <c r="CA88" s="107" t="s">
        <v>981</v>
      </c>
    </row>
    <row r="89" spans="1:79" s="3" customFormat="1" ht="28.5" customHeight="1" x14ac:dyDescent="0.25">
      <c r="A89" s="91" t="s">
        <v>955</v>
      </c>
      <c r="B89" s="111" t="s">
        <v>956</v>
      </c>
      <c r="C89" s="91" t="s">
        <v>913</v>
      </c>
      <c r="D89" s="91" t="s">
        <v>981</v>
      </c>
      <c r="E89" s="91" t="s">
        <v>981</v>
      </c>
      <c r="F89" s="91" t="s">
        <v>981</v>
      </c>
      <c r="G89" s="91" t="s">
        <v>981</v>
      </c>
      <c r="H89" s="91" t="s">
        <v>981</v>
      </c>
      <c r="I89" s="85" t="s">
        <v>981</v>
      </c>
      <c r="J89" s="81" t="s">
        <v>981</v>
      </c>
      <c r="K89" s="85" t="s">
        <v>981</v>
      </c>
      <c r="L89" s="91" t="s">
        <v>981</v>
      </c>
      <c r="M89" s="91" t="s">
        <v>981</v>
      </c>
      <c r="N89" s="91" t="s">
        <v>981</v>
      </c>
      <c r="O89" s="91" t="s">
        <v>981</v>
      </c>
      <c r="P89" s="91" t="s">
        <v>981</v>
      </c>
      <c r="Q89" s="91" t="s">
        <v>981</v>
      </c>
      <c r="R89" s="91" t="s">
        <v>981</v>
      </c>
      <c r="S89" s="91" t="s">
        <v>981</v>
      </c>
      <c r="T89" s="91" t="s">
        <v>981</v>
      </c>
      <c r="U89" s="91" t="s">
        <v>981</v>
      </c>
      <c r="V89" s="91" t="s">
        <v>981</v>
      </c>
      <c r="W89" s="91" t="s">
        <v>981</v>
      </c>
      <c r="X89" s="91" t="s">
        <v>981</v>
      </c>
      <c r="Y89" s="91" t="s">
        <v>981</v>
      </c>
      <c r="Z89" s="91" t="s">
        <v>981</v>
      </c>
      <c r="AA89" s="91" t="s">
        <v>981</v>
      </c>
      <c r="AB89" s="91" t="s">
        <v>981</v>
      </c>
      <c r="AC89" s="91" t="s">
        <v>981</v>
      </c>
      <c r="AD89" s="91" t="s">
        <v>981</v>
      </c>
      <c r="AE89" s="91" t="s">
        <v>981</v>
      </c>
      <c r="AF89" s="91" t="s">
        <v>981</v>
      </c>
      <c r="AG89" s="91" t="s">
        <v>981</v>
      </c>
      <c r="AH89" s="91" t="s">
        <v>981</v>
      </c>
      <c r="AI89" s="91" t="s">
        <v>981</v>
      </c>
      <c r="AJ89" s="91" t="s">
        <v>981</v>
      </c>
      <c r="AK89" s="91" t="s">
        <v>981</v>
      </c>
      <c r="AL89" s="91" t="s">
        <v>981</v>
      </c>
      <c r="AM89" s="91" t="s">
        <v>981</v>
      </c>
      <c r="AN89" s="91" t="s">
        <v>981</v>
      </c>
      <c r="AO89" s="91" t="s">
        <v>981</v>
      </c>
      <c r="AP89" s="91" t="s">
        <v>981</v>
      </c>
      <c r="AQ89" s="91" t="s">
        <v>981</v>
      </c>
      <c r="AR89" s="91" t="s">
        <v>981</v>
      </c>
      <c r="AS89" s="91" t="s">
        <v>981</v>
      </c>
      <c r="AT89" s="91" t="s">
        <v>981</v>
      </c>
      <c r="AU89" s="91" t="s">
        <v>981</v>
      </c>
      <c r="AV89" s="91" t="s">
        <v>981</v>
      </c>
      <c r="AW89" s="91" t="s">
        <v>981</v>
      </c>
      <c r="AX89" s="91" t="s">
        <v>981</v>
      </c>
      <c r="AY89" s="91" t="s">
        <v>981</v>
      </c>
      <c r="AZ89" s="91" t="s">
        <v>981</v>
      </c>
      <c r="BA89" s="91" t="s">
        <v>981</v>
      </c>
      <c r="BB89" s="91" t="s">
        <v>981</v>
      </c>
      <c r="BC89" s="91" t="s">
        <v>981</v>
      </c>
      <c r="BD89" s="91" t="s">
        <v>981</v>
      </c>
      <c r="BE89" s="91" t="s">
        <v>981</v>
      </c>
      <c r="BF89" s="91" t="s">
        <v>981</v>
      </c>
      <c r="BG89" s="91" t="s">
        <v>981</v>
      </c>
      <c r="BH89" s="91" t="s">
        <v>981</v>
      </c>
      <c r="BI89" s="91" t="s">
        <v>981</v>
      </c>
      <c r="BJ89" s="91" t="s">
        <v>981</v>
      </c>
      <c r="BK89" s="91" t="s">
        <v>981</v>
      </c>
      <c r="BL89" s="91" t="s">
        <v>981</v>
      </c>
      <c r="BM89" s="103" t="s">
        <v>981</v>
      </c>
      <c r="BN89" s="91" t="s">
        <v>981</v>
      </c>
      <c r="BO89" s="91" t="s">
        <v>981</v>
      </c>
      <c r="BP89" s="91" t="s">
        <v>981</v>
      </c>
      <c r="BQ89" s="91" t="s">
        <v>981</v>
      </c>
      <c r="BR89" s="91" t="s">
        <v>981</v>
      </c>
      <c r="BS89" s="91" t="s">
        <v>981</v>
      </c>
      <c r="BT89" s="91" t="s">
        <v>981</v>
      </c>
      <c r="BU89" s="91" t="s">
        <v>981</v>
      </c>
      <c r="BV89" s="91" t="s">
        <v>981</v>
      </c>
      <c r="BW89" s="91" t="s">
        <v>981</v>
      </c>
      <c r="BX89" s="91" t="s">
        <v>981</v>
      </c>
      <c r="BY89" s="91" t="s">
        <v>981</v>
      </c>
      <c r="BZ89" s="91" t="s">
        <v>981</v>
      </c>
      <c r="CA89" s="107" t="s">
        <v>981</v>
      </c>
    </row>
    <row r="90" spans="1:79" s="3" customFormat="1" ht="35.25" customHeight="1" x14ac:dyDescent="0.25">
      <c r="A90" s="91" t="s">
        <v>202</v>
      </c>
      <c r="B90" s="111" t="s">
        <v>957</v>
      </c>
      <c r="C90" s="91" t="s">
        <v>913</v>
      </c>
      <c r="D90" s="91">
        <f>D95</f>
        <v>3.2</v>
      </c>
      <c r="E90" s="120">
        <v>0</v>
      </c>
      <c r="F90" s="91">
        <f t="shared" ref="F90:BQ90" si="81">F95</f>
        <v>3.2</v>
      </c>
      <c r="G90" s="120">
        <f t="shared" si="81"/>
        <v>0</v>
      </c>
      <c r="H90" s="120">
        <f t="shared" si="81"/>
        <v>0</v>
      </c>
      <c r="I90" s="120">
        <f t="shared" si="81"/>
        <v>0</v>
      </c>
      <c r="J90" s="81">
        <f t="shared" si="81"/>
        <v>0</v>
      </c>
      <c r="K90" s="86">
        <f t="shared" si="81"/>
        <v>1</v>
      </c>
      <c r="L90" s="120">
        <f t="shared" si="81"/>
        <v>0</v>
      </c>
      <c r="M90" s="120">
        <f t="shared" si="81"/>
        <v>0</v>
      </c>
      <c r="N90" s="120">
        <f t="shared" si="81"/>
        <v>0</v>
      </c>
      <c r="O90" s="120">
        <f t="shared" si="81"/>
        <v>0</v>
      </c>
      <c r="P90" s="120">
        <f t="shared" si="81"/>
        <v>0</v>
      </c>
      <c r="Q90" s="120">
        <f t="shared" si="81"/>
        <v>0</v>
      </c>
      <c r="R90" s="120">
        <f t="shared" si="81"/>
        <v>0</v>
      </c>
      <c r="S90" s="120">
        <f t="shared" si="81"/>
        <v>0</v>
      </c>
      <c r="T90" s="120">
        <f t="shared" si="81"/>
        <v>0</v>
      </c>
      <c r="U90" s="120">
        <f t="shared" si="81"/>
        <v>0</v>
      </c>
      <c r="V90" s="120">
        <f t="shared" si="81"/>
        <v>0</v>
      </c>
      <c r="W90" s="120">
        <f t="shared" si="81"/>
        <v>0</v>
      </c>
      <c r="X90" s="120">
        <f t="shared" si="81"/>
        <v>0</v>
      </c>
      <c r="Y90" s="120">
        <f t="shared" si="81"/>
        <v>0</v>
      </c>
      <c r="Z90" s="120">
        <f t="shared" si="81"/>
        <v>0</v>
      </c>
      <c r="AA90" s="104">
        <f t="shared" si="81"/>
        <v>1.6</v>
      </c>
      <c r="AB90" s="104">
        <f t="shared" si="81"/>
        <v>0</v>
      </c>
      <c r="AC90" s="104">
        <f t="shared" si="81"/>
        <v>0</v>
      </c>
      <c r="AD90" s="104">
        <f t="shared" si="81"/>
        <v>0</v>
      </c>
      <c r="AE90" s="104">
        <f t="shared" si="81"/>
        <v>0</v>
      </c>
      <c r="AF90" s="104">
        <f t="shared" si="81"/>
        <v>1</v>
      </c>
      <c r="AG90" s="104">
        <f t="shared" si="81"/>
        <v>0</v>
      </c>
      <c r="AH90" s="91">
        <f t="shared" si="81"/>
        <v>1.6</v>
      </c>
      <c r="AI90" s="104">
        <f t="shared" si="81"/>
        <v>0</v>
      </c>
      <c r="AJ90" s="104">
        <f t="shared" si="81"/>
        <v>0</v>
      </c>
      <c r="AK90" s="104">
        <f t="shared" si="81"/>
        <v>0</v>
      </c>
      <c r="AL90" s="104">
        <f t="shared" si="81"/>
        <v>0</v>
      </c>
      <c r="AM90" s="104">
        <v>0</v>
      </c>
      <c r="AN90" s="120">
        <f t="shared" si="81"/>
        <v>0</v>
      </c>
      <c r="AO90" s="119">
        <f t="shared" si="81"/>
        <v>2.98</v>
      </c>
      <c r="AP90" s="120">
        <f t="shared" si="81"/>
        <v>0</v>
      </c>
      <c r="AQ90" s="120">
        <f t="shared" si="81"/>
        <v>0</v>
      </c>
      <c r="AR90" s="120">
        <f t="shared" si="81"/>
        <v>0</v>
      </c>
      <c r="AS90" s="120">
        <f t="shared" si="81"/>
        <v>0</v>
      </c>
      <c r="AT90" s="121">
        <f t="shared" si="81"/>
        <v>1</v>
      </c>
      <c r="AU90" s="120">
        <f t="shared" si="81"/>
        <v>0</v>
      </c>
      <c r="AV90" s="119">
        <f t="shared" si="81"/>
        <v>0.13200000000000001</v>
      </c>
      <c r="AW90" s="120">
        <f t="shared" si="81"/>
        <v>0</v>
      </c>
      <c r="AX90" s="120">
        <f t="shared" si="81"/>
        <v>0</v>
      </c>
      <c r="AY90" s="120">
        <f t="shared" si="81"/>
        <v>0</v>
      </c>
      <c r="AZ90" s="120">
        <f t="shared" si="81"/>
        <v>0</v>
      </c>
      <c r="BA90" s="121">
        <f t="shared" si="81"/>
        <v>1</v>
      </c>
      <c r="BB90" s="120">
        <f t="shared" si="81"/>
        <v>0</v>
      </c>
      <c r="BC90" s="119">
        <f t="shared" si="81"/>
        <v>2.726</v>
      </c>
      <c r="BD90" s="120">
        <f t="shared" si="81"/>
        <v>0</v>
      </c>
      <c r="BE90" s="120">
        <f t="shared" si="81"/>
        <v>0</v>
      </c>
      <c r="BF90" s="120">
        <f t="shared" si="81"/>
        <v>0</v>
      </c>
      <c r="BG90" s="120">
        <f t="shared" si="81"/>
        <v>0</v>
      </c>
      <c r="BH90" s="120">
        <f t="shared" si="81"/>
        <v>0</v>
      </c>
      <c r="BI90" s="120">
        <f t="shared" si="81"/>
        <v>0</v>
      </c>
      <c r="BJ90" s="119">
        <f t="shared" si="81"/>
        <v>0.122</v>
      </c>
      <c r="BK90" s="120">
        <f t="shared" si="81"/>
        <v>0</v>
      </c>
      <c r="BL90" s="120">
        <f t="shared" si="81"/>
        <v>0</v>
      </c>
      <c r="BM90" s="119">
        <f t="shared" si="81"/>
        <v>0</v>
      </c>
      <c r="BN90" s="120">
        <f t="shared" si="81"/>
        <v>0</v>
      </c>
      <c r="BO90" s="120">
        <f t="shared" si="81"/>
        <v>0</v>
      </c>
      <c r="BP90" s="120">
        <f t="shared" si="81"/>
        <v>0</v>
      </c>
      <c r="BQ90" s="119">
        <f t="shared" si="81"/>
        <v>0</v>
      </c>
      <c r="BR90" s="120">
        <f t="shared" ref="BR90:BS90" si="82">BR95</f>
        <v>0</v>
      </c>
      <c r="BS90" s="120">
        <f t="shared" si="82"/>
        <v>0</v>
      </c>
      <c r="BT90" s="120">
        <v>0</v>
      </c>
      <c r="BU90" s="120">
        <v>0</v>
      </c>
      <c r="BV90" s="121">
        <f>BV95</f>
        <v>0</v>
      </c>
      <c r="BW90" s="120">
        <v>0</v>
      </c>
      <c r="BX90" s="120">
        <v>0</v>
      </c>
      <c r="BY90" s="91">
        <f t="shared" si="40"/>
        <v>-0.2200000000000002</v>
      </c>
      <c r="BZ90" s="92">
        <f>BY90/F90*100</f>
        <v>-6.8750000000000062</v>
      </c>
      <c r="CA90" s="107" t="s">
        <v>981</v>
      </c>
    </row>
    <row r="91" spans="1:79" s="3" customFormat="1" ht="29.25" customHeight="1" x14ac:dyDescent="0.25">
      <c r="A91" s="91" t="s">
        <v>204</v>
      </c>
      <c r="B91" s="111" t="s">
        <v>958</v>
      </c>
      <c r="C91" s="91" t="s">
        <v>913</v>
      </c>
      <c r="D91" s="91" t="s">
        <v>981</v>
      </c>
      <c r="E91" s="91" t="s">
        <v>981</v>
      </c>
      <c r="F91" s="91" t="s">
        <v>981</v>
      </c>
      <c r="G91" s="91" t="s">
        <v>981</v>
      </c>
      <c r="H91" s="91" t="s">
        <v>981</v>
      </c>
      <c r="I91" s="85" t="s">
        <v>981</v>
      </c>
      <c r="J91" s="81" t="s">
        <v>981</v>
      </c>
      <c r="K91" s="86" t="s">
        <v>981</v>
      </c>
      <c r="L91" s="91" t="s">
        <v>981</v>
      </c>
      <c r="M91" s="91" t="s">
        <v>981</v>
      </c>
      <c r="N91" s="91" t="s">
        <v>981</v>
      </c>
      <c r="O91" s="91" t="s">
        <v>981</v>
      </c>
      <c r="P91" s="91" t="s">
        <v>981</v>
      </c>
      <c r="Q91" s="91" t="s">
        <v>981</v>
      </c>
      <c r="R91" s="91" t="s">
        <v>981</v>
      </c>
      <c r="S91" s="91" t="s">
        <v>981</v>
      </c>
      <c r="T91" s="91" t="s">
        <v>981</v>
      </c>
      <c r="U91" s="91" t="s">
        <v>981</v>
      </c>
      <c r="V91" s="91" t="s">
        <v>981</v>
      </c>
      <c r="W91" s="91" t="s">
        <v>981</v>
      </c>
      <c r="X91" s="91" t="s">
        <v>981</v>
      </c>
      <c r="Y91" s="91" t="s">
        <v>981</v>
      </c>
      <c r="Z91" s="91" t="s">
        <v>981</v>
      </c>
      <c r="AA91" s="91" t="s">
        <v>981</v>
      </c>
      <c r="AB91" s="91" t="s">
        <v>981</v>
      </c>
      <c r="AC91" s="91" t="s">
        <v>981</v>
      </c>
      <c r="AD91" s="91" t="s">
        <v>981</v>
      </c>
      <c r="AE91" s="91" t="s">
        <v>981</v>
      </c>
      <c r="AF91" s="91" t="s">
        <v>981</v>
      </c>
      <c r="AG91" s="91" t="s">
        <v>981</v>
      </c>
      <c r="AH91" s="91" t="s">
        <v>981</v>
      </c>
      <c r="AI91" s="91" t="s">
        <v>981</v>
      </c>
      <c r="AJ91" s="91" t="s">
        <v>981</v>
      </c>
      <c r="AK91" s="91" t="s">
        <v>981</v>
      </c>
      <c r="AL91" s="91" t="s">
        <v>981</v>
      </c>
      <c r="AM91" s="91" t="s">
        <v>981</v>
      </c>
      <c r="AN91" s="91" t="s">
        <v>981</v>
      </c>
      <c r="AO91" s="103" t="s">
        <v>981</v>
      </c>
      <c r="AP91" s="91" t="s">
        <v>981</v>
      </c>
      <c r="AQ91" s="91" t="s">
        <v>981</v>
      </c>
      <c r="AR91" s="91" t="s">
        <v>981</v>
      </c>
      <c r="AS91" s="91" t="s">
        <v>981</v>
      </c>
      <c r="AT91" s="92" t="s">
        <v>981</v>
      </c>
      <c r="AU91" s="91" t="s">
        <v>981</v>
      </c>
      <c r="AV91" s="103" t="s">
        <v>981</v>
      </c>
      <c r="AW91" s="91" t="s">
        <v>981</v>
      </c>
      <c r="AX91" s="91" t="s">
        <v>981</v>
      </c>
      <c r="AY91" s="91" t="s">
        <v>981</v>
      </c>
      <c r="AZ91" s="91" t="s">
        <v>981</v>
      </c>
      <c r="BA91" s="92" t="s">
        <v>981</v>
      </c>
      <c r="BB91" s="91" t="s">
        <v>981</v>
      </c>
      <c r="BC91" s="91" t="s">
        <v>981</v>
      </c>
      <c r="BD91" s="91" t="s">
        <v>981</v>
      </c>
      <c r="BE91" s="91" t="s">
        <v>981</v>
      </c>
      <c r="BF91" s="91" t="s">
        <v>981</v>
      </c>
      <c r="BG91" s="91" t="s">
        <v>981</v>
      </c>
      <c r="BH91" s="91" t="s">
        <v>981</v>
      </c>
      <c r="BI91" s="91" t="s">
        <v>981</v>
      </c>
      <c r="BJ91" s="91" t="s">
        <v>981</v>
      </c>
      <c r="BK91" s="91" t="s">
        <v>981</v>
      </c>
      <c r="BL91" s="91" t="s">
        <v>981</v>
      </c>
      <c r="BM91" s="91" t="s">
        <v>981</v>
      </c>
      <c r="BN91" s="91" t="s">
        <v>981</v>
      </c>
      <c r="BO91" s="91" t="s">
        <v>981</v>
      </c>
      <c r="BP91" s="91" t="s">
        <v>981</v>
      </c>
      <c r="BQ91" s="103" t="s">
        <v>981</v>
      </c>
      <c r="BR91" s="91" t="s">
        <v>981</v>
      </c>
      <c r="BS91" s="91" t="s">
        <v>981</v>
      </c>
      <c r="BT91" s="91" t="s">
        <v>981</v>
      </c>
      <c r="BU91" s="91" t="s">
        <v>981</v>
      </c>
      <c r="BV91" s="92" t="s">
        <v>981</v>
      </c>
      <c r="BW91" s="91" t="s">
        <v>981</v>
      </c>
      <c r="BX91" s="91" t="s">
        <v>981</v>
      </c>
      <c r="BY91" s="91" t="s">
        <v>981</v>
      </c>
      <c r="BZ91" s="92" t="s">
        <v>981</v>
      </c>
      <c r="CA91" s="107" t="s">
        <v>981</v>
      </c>
    </row>
    <row r="92" spans="1:79" s="3" customFormat="1" ht="32.25" customHeight="1" x14ac:dyDescent="0.25">
      <c r="A92" s="91" t="s">
        <v>205</v>
      </c>
      <c r="B92" s="111" t="s">
        <v>959</v>
      </c>
      <c r="C92" s="91" t="s">
        <v>913</v>
      </c>
      <c r="D92" s="91" t="s">
        <v>981</v>
      </c>
      <c r="E92" s="91" t="s">
        <v>981</v>
      </c>
      <c r="F92" s="91" t="s">
        <v>981</v>
      </c>
      <c r="G92" s="91" t="s">
        <v>981</v>
      </c>
      <c r="H92" s="91" t="s">
        <v>981</v>
      </c>
      <c r="I92" s="91" t="s">
        <v>981</v>
      </c>
      <c r="J92" s="91" t="s">
        <v>981</v>
      </c>
      <c r="K92" s="91" t="s">
        <v>981</v>
      </c>
      <c r="L92" s="91" t="s">
        <v>981</v>
      </c>
      <c r="M92" s="91" t="s">
        <v>981</v>
      </c>
      <c r="N92" s="91" t="s">
        <v>981</v>
      </c>
      <c r="O92" s="91" t="s">
        <v>981</v>
      </c>
      <c r="P92" s="91" t="s">
        <v>981</v>
      </c>
      <c r="Q92" s="91" t="s">
        <v>981</v>
      </c>
      <c r="R92" s="91" t="s">
        <v>981</v>
      </c>
      <c r="S92" s="91" t="s">
        <v>981</v>
      </c>
      <c r="T92" s="91" t="s">
        <v>981</v>
      </c>
      <c r="U92" s="91" t="s">
        <v>981</v>
      </c>
      <c r="V92" s="91" t="s">
        <v>981</v>
      </c>
      <c r="W92" s="91" t="s">
        <v>981</v>
      </c>
      <c r="X92" s="91" t="s">
        <v>981</v>
      </c>
      <c r="Y92" s="91" t="s">
        <v>981</v>
      </c>
      <c r="Z92" s="91" t="s">
        <v>981</v>
      </c>
      <c r="AA92" s="91" t="s">
        <v>981</v>
      </c>
      <c r="AB92" s="91" t="s">
        <v>981</v>
      </c>
      <c r="AC92" s="91" t="s">
        <v>981</v>
      </c>
      <c r="AD92" s="91" t="s">
        <v>981</v>
      </c>
      <c r="AE92" s="91" t="s">
        <v>981</v>
      </c>
      <c r="AF92" s="91" t="s">
        <v>981</v>
      </c>
      <c r="AG92" s="91" t="s">
        <v>981</v>
      </c>
      <c r="AH92" s="91" t="s">
        <v>981</v>
      </c>
      <c r="AI92" s="91" t="s">
        <v>981</v>
      </c>
      <c r="AJ92" s="91" t="s">
        <v>981</v>
      </c>
      <c r="AK92" s="91" t="s">
        <v>981</v>
      </c>
      <c r="AL92" s="91" t="s">
        <v>981</v>
      </c>
      <c r="AM92" s="91" t="s">
        <v>981</v>
      </c>
      <c r="AN92" s="91" t="s">
        <v>981</v>
      </c>
      <c r="AO92" s="91" t="s">
        <v>981</v>
      </c>
      <c r="AP92" s="91" t="s">
        <v>981</v>
      </c>
      <c r="AQ92" s="91" t="s">
        <v>981</v>
      </c>
      <c r="AR92" s="91" t="s">
        <v>981</v>
      </c>
      <c r="AS92" s="91" t="s">
        <v>981</v>
      </c>
      <c r="AT92" s="91" t="s">
        <v>981</v>
      </c>
      <c r="AU92" s="91" t="s">
        <v>981</v>
      </c>
      <c r="AV92" s="103" t="s">
        <v>981</v>
      </c>
      <c r="AW92" s="91" t="s">
        <v>981</v>
      </c>
      <c r="AX92" s="91" t="s">
        <v>981</v>
      </c>
      <c r="AY92" s="91" t="s">
        <v>981</v>
      </c>
      <c r="AZ92" s="91" t="s">
        <v>981</v>
      </c>
      <c r="BA92" s="92" t="s">
        <v>981</v>
      </c>
      <c r="BB92" s="91" t="s">
        <v>981</v>
      </c>
      <c r="BC92" s="91" t="s">
        <v>981</v>
      </c>
      <c r="BD92" s="91" t="s">
        <v>981</v>
      </c>
      <c r="BE92" s="91" t="s">
        <v>981</v>
      </c>
      <c r="BF92" s="91" t="s">
        <v>981</v>
      </c>
      <c r="BG92" s="91" t="s">
        <v>981</v>
      </c>
      <c r="BH92" s="91" t="s">
        <v>981</v>
      </c>
      <c r="BI92" s="91" t="s">
        <v>981</v>
      </c>
      <c r="BJ92" s="91" t="s">
        <v>981</v>
      </c>
      <c r="BK92" s="91" t="s">
        <v>981</v>
      </c>
      <c r="BL92" s="91" t="s">
        <v>981</v>
      </c>
      <c r="BM92" s="91" t="s">
        <v>981</v>
      </c>
      <c r="BN92" s="91" t="s">
        <v>981</v>
      </c>
      <c r="BO92" s="91" t="s">
        <v>981</v>
      </c>
      <c r="BP92" s="91" t="s">
        <v>981</v>
      </c>
      <c r="BQ92" s="91" t="s">
        <v>981</v>
      </c>
      <c r="BR92" s="91" t="s">
        <v>981</v>
      </c>
      <c r="BS92" s="91" t="s">
        <v>981</v>
      </c>
      <c r="BT92" s="91" t="s">
        <v>981</v>
      </c>
      <c r="BU92" s="91" t="s">
        <v>981</v>
      </c>
      <c r="BV92" s="91" t="s">
        <v>981</v>
      </c>
      <c r="BW92" s="91" t="s">
        <v>981</v>
      </c>
      <c r="BX92" s="91" t="s">
        <v>981</v>
      </c>
      <c r="BY92" s="91" t="s">
        <v>981</v>
      </c>
      <c r="BZ92" s="91" t="s">
        <v>981</v>
      </c>
      <c r="CA92" s="107" t="s">
        <v>981</v>
      </c>
    </row>
    <row r="93" spans="1:79" s="3" customFormat="1" ht="18" customHeight="1" x14ac:dyDescent="0.25">
      <c r="A93" s="91" t="s">
        <v>206</v>
      </c>
      <c r="B93" s="111" t="s">
        <v>960</v>
      </c>
      <c r="C93" s="91" t="s">
        <v>913</v>
      </c>
      <c r="D93" s="91" t="s">
        <v>981</v>
      </c>
      <c r="E93" s="91" t="s">
        <v>981</v>
      </c>
      <c r="F93" s="91" t="s">
        <v>981</v>
      </c>
      <c r="G93" s="91" t="s">
        <v>981</v>
      </c>
      <c r="H93" s="91" t="s">
        <v>981</v>
      </c>
      <c r="I93" s="85" t="s">
        <v>981</v>
      </c>
      <c r="J93" s="81" t="s">
        <v>981</v>
      </c>
      <c r="K93" s="86" t="s">
        <v>981</v>
      </c>
      <c r="L93" s="91" t="s">
        <v>981</v>
      </c>
      <c r="M93" s="91" t="s">
        <v>981</v>
      </c>
      <c r="N93" s="91" t="s">
        <v>981</v>
      </c>
      <c r="O93" s="91" t="s">
        <v>981</v>
      </c>
      <c r="P93" s="91" t="s">
        <v>981</v>
      </c>
      <c r="Q93" s="91" t="s">
        <v>981</v>
      </c>
      <c r="R93" s="91" t="s">
        <v>981</v>
      </c>
      <c r="S93" s="91" t="s">
        <v>981</v>
      </c>
      <c r="T93" s="91" t="s">
        <v>981</v>
      </c>
      <c r="U93" s="91" t="s">
        <v>981</v>
      </c>
      <c r="V93" s="91" t="s">
        <v>981</v>
      </c>
      <c r="W93" s="91" t="s">
        <v>981</v>
      </c>
      <c r="X93" s="91" t="s">
        <v>981</v>
      </c>
      <c r="Y93" s="91" t="s">
        <v>981</v>
      </c>
      <c r="Z93" s="91" t="s">
        <v>981</v>
      </c>
      <c r="AA93" s="91" t="s">
        <v>981</v>
      </c>
      <c r="AB93" s="91" t="s">
        <v>981</v>
      </c>
      <c r="AC93" s="91" t="s">
        <v>981</v>
      </c>
      <c r="AD93" s="91" t="s">
        <v>981</v>
      </c>
      <c r="AE93" s="91" t="s">
        <v>981</v>
      </c>
      <c r="AF93" s="91" t="s">
        <v>981</v>
      </c>
      <c r="AG93" s="91" t="s">
        <v>981</v>
      </c>
      <c r="AH93" s="91" t="s">
        <v>981</v>
      </c>
      <c r="AI93" s="91" t="s">
        <v>981</v>
      </c>
      <c r="AJ93" s="91" t="s">
        <v>981</v>
      </c>
      <c r="AK93" s="91" t="s">
        <v>981</v>
      </c>
      <c r="AL93" s="91" t="s">
        <v>981</v>
      </c>
      <c r="AM93" s="91" t="s">
        <v>981</v>
      </c>
      <c r="AN93" s="91" t="s">
        <v>981</v>
      </c>
      <c r="AO93" s="91" t="s">
        <v>981</v>
      </c>
      <c r="AP93" s="91" t="s">
        <v>981</v>
      </c>
      <c r="AQ93" s="91" t="s">
        <v>981</v>
      </c>
      <c r="AR93" s="91" t="s">
        <v>981</v>
      </c>
      <c r="AS93" s="91" t="s">
        <v>981</v>
      </c>
      <c r="AT93" s="91" t="s">
        <v>981</v>
      </c>
      <c r="AU93" s="91" t="s">
        <v>981</v>
      </c>
      <c r="AV93" s="103" t="s">
        <v>981</v>
      </c>
      <c r="AW93" s="91" t="s">
        <v>981</v>
      </c>
      <c r="AX93" s="91" t="s">
        <v>981</v>
      </c>
      <c r="AY93" s="91" t="s">
        <v>981</v>
      </c>
      <c r="AZ93" s="91" t="s">
        <v>981</v>
      </c>
      <c r="BA93" s="92" t="s">
        <v>981</v>
      </c>
      <c r="BB93" s="91" t="s">
        <v>981</v>
      </c>
      <c r="BC93" s="91" t="s">
        <v>981</v>
      </c>
      <c r="BD93" s="91" t="s">
        <v>981</v>
      </c>
      <c r="BE93" s="91" t="s">
        <v>981</v>
      </c>
      <c r="BF93" s="91" t="s">
        <v>981</v>
      </c>
      <c r="BG93" s="91" t="s">
        <v>981</v>
      </c>
      <c r="BH93" s="91" t="s">
        <v>981</v>
      </c>
      <c r="BI93" s="91" t="s">
        <v>981</v>
      </c>
      <c r="BJ93" s="91" t="s">
        <v>981</v>
      </c>
      <c r="BK93" s="91" t="s">
        <v>981</v>
      </c>
      <c r="BL93" s="91" t="s">
        <v>981</v>
      </c>
      <c r="BM93" s="91" t="s">
        <v>981</v>
      </c>
      <c r="BN93" s="91" t="s">
        <v>981</v>
      </c>
      <c r="BO93" s="91" t="s">
        <v>981</v>
      </c>
      <c r="BP93" s="91" t="s">
        <v>981</v>
      </c>
      <c r="BQ93" s="91" t="s">
        <v>981</v>
      </c>
      <c r="BR93" s="91" t="s">
        <v>981</v>
      </c>
      <c r="BS93" s="91" t="s">
        <v>981</v>
      </c>
      <c r="BT93" s="91" t="s">
        <v>981</v>
      </c>
      <c r="BU93" s="91" t="s">
        <v>981</v>
      </c>
      <c r="BV93" s="91" t="s">
        <v>981</v>
      </c>
      <c r="BW93" s="91" t="s">
        <v>981</v>
      </c>
      <c r="BX93" s="91" t="s">
        <v>981</v>
      </c>
      <c r="BY93" s="91" t="s">
        <v>981</v>
      </c>
      <c r="BZ93" s="92" t="s">
        <v>981</v>
      </c>
      <c r="CA93" s="107" t="s">
        <v>981</v>
      </c>
    </row>
    <row r="94" spans="1:79" s="3" customFormat="1" ht="30.75" customHeight="1" x14ac:dyDescent="0.25">
      <c r="A94" s="91" t="s">
        <v>207</v>
      </c>
      <c r="B94" s="111" t="s">
        <v>961</v>
      </c>
      <c r="C94" s="91" t="s">
        <v>913</v>
      </c>
      <c r="D94" s="91" t="s">
        <v>981</v>
      </c>
      <c r="E94" s="91" t="s">
        <v>981</v>
      </c>
      <c r="F94" s="91" t="s">
        <v>981</v>
      </c>
      <c r="G94" s="91" t="s">
        <v>981</v>
      </c>
      <c r="H94" s="91" t="s">
        <v>981</v>
      </c>
      <c r="I94" s="85" t="s">
        <v>981</v>
      </c>
      <c r="J94" s="81" t="s">
        <v>981</v>
      </c>
      <c r="K94" s="86" t="s">
        <v>981</v>
      </c>
      <c r="L94" s="91" t="s">
        <v>981</v>
      </c>
      <c r="M94" s="91" t="s">
        <v>981</v>
      </c>
      <c r="N94" s="91" t="s">
        <v>981</v>
      </c>
      <c r="O94" s="91" t="s">
        <v>981</v>
      </c>
      <c r="P94" s="91" t="s">
        <v>981</v>
      </c>
      <c r="Q94" s="91" t="s">
        <v>981</v>
      </c>
      <c r="R94" s="91" t="s">
        <v>981</v>
      </c>
      <c r="S94" s="91" t="s">
        <v>981</v>
      </c>
      <c r="T94" s="91" t="s">
        <v>981</v>
      </c>
      <c r="U94" s="91" t="s">
        <v>981</v>
      </c>
      <c r="V94" s="91" t="s">
        <v>981</v>
      </c>
      <c r="W94" s="91" t="s">
        <v>981</v>
      </c>
      <c r="X94" s="91" t="s">
        <v>981</v>
      </c>
      <c r="Y94" s="91" t="s">
        <v>981</v>
      </c>
      <c r="Z94" s="91" t="s">
        <v>981</v>
      </c>
      <c r="AA94" s="91" t="s">
        <v>981</v>
      </c>
      <c r="AB94" s="91" t="s">
        <v>981</v>
      </c>
      <c r="AC94" s="91" t="s">
        <v>981</v>
      </c>
      <c r="AD94" s="91" t="s">
        <v>981</v>
      </c>
      <c r="AE94" s="91" t="s">
        <v>981</v>
      </c>
      <c r="AF94" s="91" t="s">
        <v>981</v>
      </c>
      <c r="AG94" s="91" t="s">
        <v>981</v>
      </c>
      <c r="AH94" s="91" t="s">
        <v>981</v>
      </c>
      <c r="AI94" s="91" t="s">
        <v>981</v>
      </c>
      <c r="AJ94" s="91" t="s">
        <v>981</v>
      </c>
      <c r="AK94" s="91" t="s">
        <v>981</v>
      </c>
      <c r="AL94" s="91" t="s">
        <v>981</v>
      </c>
      <c r="AM94" s="91" t="s">
        <v>981</v>
      </c>
      <c r="AN94" s="91" t="s">
        <v>981</v>
      </c>
      <c r="AO94" s="91" t="s">
        <v>981</v>
      </c>
      <c r="AP94" s="91" t="s">
        <v>981</v>
      </c>
      <c r="AQ94" s="91" t="s">
        <v>981</v>
      </c>
      <c r="AR94" s="91" t="s">
        <v>981</v>
      </c>
      <c r="AS94" s="91" t="s">
        <v>981</v>
      </c>
      <c r="AT94" s="91" t="s">
        <v>981</v>
      </c>
      <c r="AU94" s="91" t="s">
        <v>981</v>
      </c>
      <c r="AV94" s="103" t="s">
        <v>981</v>
      </c>
      <c r="AW94" s="91" t="s">
        <v>981</v>
      </c>
      <c r="AX94" s="91" t="s">
        <v>981</v>
      </c>
      <c r="AY94" s="91" t="s">
        <v>981</v>
      </c>
      <c r="AZ94" s="91" t="s">
        <v>981</v>
      </c>
      <c r="BA94" s="92" t="s">
        <v>981</v>
      </c>
      <c r="BB94" s="91" t="s">
        <v>981</v>
      </c>
      <c r="BC94" s="91" t="s">
        <v>981</v>
      </c>
      <c r="BD94" s="91" t="s">
        <v>981</v>
      </c>
      <c r="BE94" s="91" t="s">
        <v>981</v>
      </c>
      <c r="BF94" s="91" t="s">
        <v>981</v>
      </c>
      <c r="BG94" s="91" t="s">
        <v>981</v>
      </c>
      <c r="BH94" s="91" t="s">
        <v>981</v>
      </c>
      <c r="BI94" s="91" t="s">
        <v>981</v>
      </c>
      <c r="BJ94" s="91" t="s">
        <v>981</v>
      </c>
      <c r="BK94" s="91" t="s">
        <v>981</v>
      </c>
      <c r="BL94" s="91" t="s">
        <v>981</v>
      </c>
      <c r="BM94" s="91" t="s">
        <v>981</v>
      </c>
      <c r="BN94" s="91" t="s">
        <v>981</v>
      </c>
      <c r="BO94" s="91" t="s">
        <v>981</v>
      </c>
      <c r="BP94" s="91" t="s">
        <v>981</v>
      </c>
      <c r="BQ94" s="91" t="s">
        <v>981</v>
      </c>
      <c r="BR94" s="91" t="s">
        <v>981</v>
      </c>
      <c r="BS94" s="91" t="s">
        <v>981</v>
      </c>
      <c r="BT94" s="91" t="s">
        <v>981</v>
      </c>
      <c r="BU94" s="91" t="s">
        <v>981</v>
      </c>
      <c r="BV94" s="91" t="s">
        <v>981</v>
      </c>
      <c r="BW94" s="91" t="s">
        <v>981</v>
      </c>
      <c r="BX94" s="91" t="s">
        <v>981</v>
      </c>
      <c r="BY94" s="91" t="s">
        <v>981</v>
      </c>
      <c r="BZ94" s="92" t="s">
        <v>981</v>
      </c>
      <c r="CA94" s="107" t="s">
        <v>981</v>
      </c>
    </row>
    <row r="95" spans="1:79" s="3" customFormat="1" ht="36.75" customHeight="1" x14ac:dyDescent="0.25">
      <c r="A95" s="91" t="s">
        <v>208</v>
      </c>
      <c r="B95" s="111" t="s">
        <v>962</v>
      </c>
      <c r="C95" s="91" t="s">
        <v>913</v>
      </c>
      <c r="D95" s="91">
        <f t="shared" ref="D95:F95" si="83">D96</f>
        <v>3.2</v>
      </c>
      <c r="E95" s="120">
        <v>0</v>
      </c>
      <c r="F95" s="91">
        <f t="shared" si="83"/>
        <v>3.2</v>
      </c>
      <c r="G95" s="120">
        <v>0</v>
      </c>
      <c r="H95" s="120">
        <v>0</v>
      </c>
      <c r="I95" s="81">
        <v>0</v>
      </c>
      <c r="J95" s="81">
        <v>0</v>
      </c>
      <c r="K95" s="86">
        <f t="shared" ref="K95:BF95" si="84">K96</f>
        <v>1</v>
      </c>
      <c r="L95" s="120">
        <f t="shared" si="84"/>
        <v>0</v>
      </c>
      <c r="M95" s="120">
        <f t="shared" si="84"/>
        <v>0</v>
      </c>
      <c r="N95" s="120">
        <f t="shared" si="84"/>
        <v>0</v>
      </c>
      <c r="O95" s="120">
        <f t="shared" si="84"/>
        <v>0</v>
      </c>
      <c r="P95" s="120">
        <f t="shared" si="84"/>
        <v>0</v>
      </c>
      <c r="Q95" s="120">
        <f t="shared" si="84"/>
        <v>0</v>
      </c>
      <c r="R95" s="120">
        <f t="shared" si="84"/>
        <v>0</v>
      </c>
      <c r="S95" s="120">
        <f t="shared" si="84"/>
        <v>0</v>
      </c>
      <c r="T95" s="120">
        <f t="shared" si="84"/>
        <v>0</v>
      </c>
      <c r="U95" s="120">
        <f t="shared" si="84"/>
        <v>0</v>
      </c>
      <c r="V95" s="120">
        <f t="shared" si="84"/>
        <v>0</v>
      </c>
      <c r="W95" s="120">
        <f t="shared" si="84"/>
        <v>0</v>
      </c>
      <c r="X95" s="120">
        <f t="shared" si="84"/>
        <v>0</v>
      </c>
      <c r="Y95" s="120">
        <f t="shared" si="84"/>
        <v>0</v>
      </c>
      <c r="Z95" s="120">
        <f t="shared" si="84"/>
        <v>0</v>
      </c>
      <c r="AA95" s="104">
        <f t="shared" si="84"/>
        <v>1.6</v>
      </c>
      <c r="AB95" s="104">
        <f t="shared" si="84"/>
        <v>0</v>
      </c>
      <c r="AC95" s="104">
        <f t="shared" si="84"/>
        <v>0</v>
      </c>
      <c r="AD95" s="104">
        <f t="shared" si="84"/>
        <v>0</v>
      </c>
      <c r="AE95" s="104">
        <f t="shared" si="84"/>
        <v>0</v>
      </c>
      <c r="AF95" s="104">
        <f t="shared" si="84"/>
        <v>1</v>
      </c>
      <c r="AG95" s="120">
        <f t="shared" si="84"/>
        <v>0</v>
      </c>
      <c r="AH95" s="91">
        <f t="shared" si="84"/>
        <v>1.6</v>
      </c>
      <c r="AI95" s="120">
        <f t="shared" si="84"/>
        <v>0</v>
      </c>
      <c r="AJ95" s="120">
        <f t="shared" si="84"/>
        <v>0</v>
      </c>
      <c r="AK95" s="120">
        <f t="shared" si="84"/>
        <v>0</v>
      </c>
      <c r="AL95" s="120">
        <f t="shared" si="84"/>
        <v>0</v>
      </c>
      <c r="AM95" s="104">
        <v>0</v>
      </c>
      <c r="AN95" s="120">
        <f t="shared" si="84"/>
        <v>0</v>
      </c>
      <c r="AO95" s="119">
        <f t="shared" si="84"/>
        <v>2.98</v>
      </c>
      <c r="AP95" s="120">
        <f t="shared" si="84"/>
        <v>0</v>
      </c>
      <c r="AQ95" s="120">
        <f t="shared" si="84"/>
        <v>0</v>
      </c>
      <c r="AR95" s="120">
        <f t="shared" si="84"/>
        <v>0</v>
      </c>
      <c r="AS95" s="120">
        <f t="shared" si="84"/>
        <v>0</v>
      </c>
      <c r="AT95" s="121">
        <f t="shared" si="84"/>
        <v>1</v>
      </c>
      <c r="AU95" s="120">
        <f t="shared" si="84"/>
        <v>0</v>
      </c>
      <c r="AV95" s="119">
        <f t="shared" si="84"/>
        <v>0.13200000000000001</v>
      </c>
      <c r="AW95" s="120">
        <f t="shared" si="84"/>
        <v>0</v>
      </c>
      <c r="AX95" s="120">
        <f t="shared" si="84"/>
        <v>0</v>
      </c>
      <c r="AY95" s="120">
        <f t="shared" si="84"/>
        <v>0</v>
      </c>
      <c r="AZ95" s="120">
        <f t="shared" si="84"/>
        <v>0</v>
      </c>
      <c r="BA95" s="121">
        <f t="shared" si="84"/>
        <v>1</v>
      </c>
      <c r="BB95" s="120">
        <f t="shared" si="84"/>
        <v>0</v>
      </c>
      <c r="BC95" s="119">
        <f t="shared" si="84"/>
        <v>2.726</v>
      </c>
      <c r="BD95" s="120">
        <f t="shared" si="84"/>
        <v>0</v>
      </c>
      <c r="BE95" s="120">
        <f t="shared" si="84"/>
        <v>0</v>
      </c>
      <c r="BF95" s="120">
        <f t="shared" si="84"/>
        <v>0</v>
      </c>
      <c r="BG95" s="120">
        <v>0</v>
      </c>
      <c r="BH95" s="120">
        <v>0</v>
      </c>
      <c r="BI95" s="120">
        <v>0</v>
      </c>
      <c r="BJ95" s="119">
        <v>0.122</v>
      </c>
      <c r="BK95" s="120">
        <v>0</v>
      </c>
      <c r="BL95" s="120">
        <v>0</v>
      </c>
      <c r="BM95" s="120">
        <v>0</v>
      </c>
      <c r="BN95" s="120">
        <v>0</v>
      </c>
      <c r="BO95" s="120">
        <v>0</v>
      </c>
      <c r="BP95" s="120">
        <v>0</v>
      </c>
      <c r="BQ95" s="120">
        <v>0</v>
      </c>
      <c r="BR95" s="120">
        <v>0</v>
      </c>
      <c r="BS95" s="120">
        <v>0</v>
      </c>
      <c r="BT95" s="120">
        <v>0</v>
      </c>
      <c r="BU95" s="120">
        <v>0</v>
      </c>
      <c r="BV95" s="120">
        <v>0</v>
      </c>
      <c r="BW95" s="120">
        <v>0</v>
      </c>
      <c r="BX95" s="120">
        <v>0</v>
      </c>
      <c r="BY95" s="91">
        <f t="shared" ref="BY95" si="85">AO95-F95</f>
        <v>-0.2200000000000002</v>
      </c>
      <c r="BZ95" s="157">
        <f t="shared" ref="BZ95:BZ96" si="86">BY95/F95*100</f>
        <v>-6.8750000000000062</v>
      </c>
      <c r="CA95" s="107" t="s">
        <v>981</v>
      </c>
    </row>
    <row r="96" spans="1:79" s="3" customFormat="1" ht="42.75" customHeight="1" x14ac:dyDescent="0.25">
      <c r="A96" s="136" t="s">
        <v>208</v>
      </c>
      <c r="B96" s="231" t="s">
        <v>1050</v>
      </c>
      <c r="C96" s="73" t="s">
        <v>1051</v>
      </c>
      <c r="D96" s="73">
        <v>3.2</v>
      </c>
      <c r="E96" s="120">
        <v>0</v>
      </c>
      <c r="F96" s="73">
        <v>3.2</v>
      </c>
      <c r="G96" s="120">
        <v>0</v>
      </c>
      <c r="H96" s="120">
        <v>0</v>
      </c>
      <c r="I96" s="81">
        <v>0</v>
      </c>
      <c r="J96" s="81">
        <v>0</v>
      </c>
      <c r="K96" s="86">
        <v>1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06">
        <v>1.6</v>
      </c>
      <c r="AB96" s="106">
        <v>0</v>
      </c>
      <c r="AC96" s="106">
        <v>0</v>
      </c>
      <c r="AD96" s="106">
        <v>0</v>
      </c>
      <c r="AE96" s="106">
        <v>0</v>
      </c>
      <c r="AF96" s="106">
        <v>1</v>
      </c>
      <c r="AG96" s="120">
        <v>0</v>
      </c>
      <c r="AH96" s="73">
        <v>1.6</v>
      </c>
      <c r="AI96" s="120">
        <v>0</v>
      </c>
      <c r="AJ96" s="120">
        <v>0</v>
      </c>
      <c r="AK96" s="120">
        <v>0</v>
      </c>
      <c r="AL96" s="120">
        <v>0</v>
      </c>
      <c r="AM96" s="104">
        <v>0</v>
      </c>
      <c r="AN96" s="120">
        <v>0</v>
      </c>
      <c r="AO96" s="119">
        <f>AV96+BC96+BJ96</f>
        <v>2.98</v>
      </c>
      <c r="AP96" s="120">
        <v>0</v>
      </c>
      <c r="AQ96" s="120">
        <v>0</v>
      </c>
      <c r="AR96" s="120">
        <v>0</v>
      </c>
      <c r="AS96" s="120">
        <v>0</v>
      </c>
      <c r="AT96" s="121">
        <v>1</v>
      </c>
      <c r="AU96" s="120">
        <v>0</v>
      </c>
      <c r="AV96" s="119">
        <v>0.13200000000000001</v>
      </c>
      <c r="AW96" s="120">
        <v>0</v>
      </c>
      <c r="AX96" s="120">
        <v>0</v>
      </c>
      <c r="AY96" s="120">
        <v>0</v>
      </c>
      <c r="AZ96" s="120">
        <v>0</v>
      </c>
      <c r="BA96" s="121">
        <v>1</v>
      </c>
      <c r="BB96" s="120">
        <v>0</v>
      </c>
      <c r="BC96" s="119">
        <v>2.726</v>
      </c>
      <c r="BD96" s="120">
        <v>0</v>
      </c>
      <c r="BE96" s="120">
        <v>0</v>
      </c>
      <c r="BF96" s="120">
        <v>0</v>
      </c>
      <c r="BG96" s="120">
        <v>0</v>
      </c>
      <c r="BH96" s="120">
        <v>0</v>
      </c>
      <c r="BI96" s="120">
        <v>0</v>
      </c>
      <c r="BJ96" s="119">
        <v>0.122</v>
      </c>
      <c r="BK96" s="120">
        <v>0</v>
      </c>
      <c r="BL96" s="120">
        <v>0</v>
      </c>
      <c r="BM96" s="120">
        <v>0</v>
      </c>
      <c r="BN96" s="120">
        <v>0</v>
      </c>
      <c r="BO96" s="120">
        <v>0</v>
      </c>
      <c r="BP96" s="120">
        <v>0</v>
      </c>
      <c r="BQ96" s="120">
        <v>0</v>
      </c>
      <c r="BR96" s="120">
        <v>0</v>
      </c>
      <c r="BS96" s="120">
        <v>0</v>
      </c>
      <c r="BT96" s="120">
        <v>0</v>
      </c>
      <c r="BU96" s="120">
        <v>0</v>
      </c>
      <c r="BV96" s="120">
        <v>0</v>
      </c>
      <c r="BW96" s="120">
        <v>0</v>
      </c>
      <c r="BX96" s="120">
        <v>0</v>
      </c>
      <c r="BY96" s="91">
        <f t="shared" ref="BY96" si="87">AO96-F96</f>
        <v>-0.2200000000000002</v>
      </c>
      <c r="BZ96" s="157">
        <f t="shared" si="86"/>
        <v>-6.8750000000000062</v>
      </c>
      <c r="CA96" s="113" t="s">
        <v>1055</v>
      </c>
    </row>
    <row r="97" spans="1:79" s="3" customFormat="1" ht="35.25" customHeight="1" x14ac:dyDescent="0.25">
      <c r="A97" s="91" t="s">
        <v>209</v>
      </c>
      <c r="B97" s="111" t="s">
        <v>963</v>
      </c>
      <c r="C97" s="91" t="s">
        <v>913</v>
      </c>
      <c r="D97" s="91" t="s">
        <v>981</v>
      </c>
      <c r="E97" s="91" t="s">
        <v>981</v>
      </c>
      <c r="F97" s="91" t="s">
        <v>981</v>
      </c>
      <c r="G97" s="91" t="s">
        <v>981</v>
      </c>
      <c r="H97" s="91" t="s">
        <v>981</v>
      </c>
      <c r="I97" s="85" t="s">
        <v>981</v>
      </c>
      <c r="J97" s="81" t="s">
        <v>981</v>
      </c>
      <c r="K97" s="85" t="s">
        <v>981</v>
      </c>
      <c r="L97" s="91" t="s">
        <v>981</v>
      </c>
      <c r="M97" s="91" t="s">
        <v>981</v>
      </c>
      <c r="N97" s="91" t="s">
        <v>981</v>
      </c>
      <c r="O97" s="91" t="s">
        <v>981</v>
      </c>
      <c r="P97" s="91" t="s">
        <v>981</v>
      </c>
      <c r="Q97" s="91" t="s">
        <v>981</v>
      </c>
      <c r="R97" s="91" t="s">
        <v>981</v>
      </c>
      <c r="S97" s="91" t="s">
        <v>981</v>
      </c>
      <c r="T97" s="91" t="s">
        <v>981</v>
      </c>
      <c r="U97" s="91" t="s">
        <v>981</v>
      </c>
      <c r="V97" s="91" t="s">
        <v>981</v>
      </c>
      <c r="W97" s="91" t="s">
        <v>981</v>
      </c>
      <c r="X97" s="91" t="s">
        <v>981</v>
      </c>
      <c r="Y97" s="91" t="s">
        <v>981</v>
      </c>
      <c r="Z97" s="91" t="s">
        <v>981</v>
      </c>
      <c r="AA97" s="91" t="s">
        <v>981</v>
      </c>
      <c r="AB97" s="91" t="s">
        <v>981</v>
      </c>
      <c r="AC97" s="91" t="s">
        <v>981</v>
      </c>
      <c r="AD97" s="91" t="s">
        <v>981</v>
      </c>
      <c r="AE97" s="91" t="s">
        <v>981</v>
      </c>
      <c r="AF97" s="91" t="s">
        <v>981</v>
      </c>
      <c r="AG97" s="91" t="s">
        <v>981</v>
      </c>
      <c r="AH97" s="91" t="s">
        <v>981</v>
      </c>
      <c r="AI97" s="91" t="s">
        <v>981</v>
      </c>
      <c r="AJ97" s="91" t="s">
        <v>981</v>
      </c>
      <c r="AK97" s="91" t="s">
        <v>981</v>
      </c>
      <c r="AL97" s="91" t="s">
        <v>981</v>
      </c>
      <c r="AM97" s="91" t="s">
        <v>981</v>
      </c>
      <c r="AN97" s="91" t="s">
        <v>981</v>
      </c>
      <c r="AO97" s="91" t="s">
        <v>981</v>
      </c>
      <c r="AP97" s="91" t="s">
        <v>981</v>
      </c>
      <c r="AQ97" s="91" t="s">
        <v>981</v>
      </c>
      <c r="AR97" s="91" t="s">
        <v>981</v>
      </c>
      <c r="AS97" s="91" t="s">
        <v>981</v>
      </c>
      <c r="AT97" s="91" t="s">
        <v>981</v>
      </c>
      <c r="AU97" s="91" t="s">
        <v>981</v>
      </c>
      <c r="AV97" s="91" t="s">
        <v>981</v>
      </c>
      <c r="AW97" s="91" t="s">
        <v>981</v>
      </c>
      <c r="AX97" s="91" t="s">
        <v>981</v>
      </c>
      <c r="AY97" s="91" t="s">
        <v>981</v>
      </c>
      <c r="AZ97" s="91" t="s">
        <v>981</v>
      </c>
      <c r="BA97" s="91" t="s">
        <v>981</v>
      </c>
      <c r="BB97" s="91" t="s">
        <v>981</v>
      </c>
      <c r="BC97" s="91" t="s">
        <v>981</v>
      </c>
      <c r="BD97" s="91" t="s">
        <v>981</v>
      </c>
      <c r="BE97" s="91" t="s">
        <v>981</v>
      </c>
      <c r="BF97" s="91" t="s">
        <v>981</v>
      </c>
      <c r="BG97" s="91" t="s">
        <v>981</v>
      </c>
      <c r="BH97" s="91" t="s">
        <v>981</v>
      </c>
      <c r="BI97" s="91" t="s">
        <v>981</v>
      </c>
      <c r="BJ97" s="91" t="s">
        <v>981</v>
      </c>
      <c r="BK97" s="91" t="s">
        <v>981</v>
      </c>
      <c r="BL97" s="91" t="s">
        <v>981</v>
      </c>
      <c r="BM97" s="91" t="s">
        <v>981</v>
      </c>
      <c r="BN97" s="91" t="s">
        <v>981</v>
      </c>
      <c r="BO97" s="91" t="s">
        <v>981</v>
      </c>
      <c r="BP97" s="91" t="s">
        <v>981</v>
      </c>
      <c r="BQ97" s="91" t="s">
        <v>981</v>
      </c>
      <c r="BR97" s="91" t="s">
        <v>981</v>
      </c>
      <c r="BS97" s="91" t="s">
        <v>981</v>
      </c>
      <c r="BT97" s="91" t="s">
        <v>981</v>
      </c>
      <c r="BU97" s="91" t="s">
        <v>981</v>
      </c>
      <c r="BV97" s="91" t="s">
        <v>981</v>
      </c>
      <c r="BW97" s="91" t="s">
        <v>981</v>
      </c>
      <c r="BX97" s="91" t="s">
        <v>981</v>
      </c>
      <c r="BY97" s="91" t="s">
        <v>981</v>
      </c>
      <c r="BZ97" s="91" t="s">
        <v>981</v>
      </c>
      <c r="CA97" s="107" t="s">
        <v>981</v>
      </c>
    </row>
    <row r="98" spans="1:79" s="3" customFormat="1" ht="37.5" customHeight="1" x14ac:dyDescent="0.25">
      <c r="A98" s="91" t="s">
        <v>210</v>
      </c>
      <c r="B98" s="111" t="s">
        <v>964</v>
      </c>
      <c r="C98" s="91" t="s">
        <v>913</v>
      </c>
      <c r="D98" s="91" t="s">
        <v>981</v>
      </c>
      <c r="E98" s="91" t="s">
        <v>981</v>
      </c>
      <c r="F98" s="91" t="s">
        <v>981</v>
      </c>
      <c r="G98" s="91" t="s">
        <v>981</v>
      </c>
      <c r="H98" s="91" t="s">
        <v>981</v>
      </c>
      <c r="I98" s="85" t="s">
        <v>981</v>
      </c>
      <c r="J98" s="81" t="s">
        <v>981</v>
      </c>
      <c r="K98" s="85" t="s">
        <v>981</v>
      </c>
      <c r="L98" s="91" t="s">
        <v>981</v>
      </c>
      <c r="M98" s="91" t="s">
        <v>981</v>
      </c>
      <c r="N98" s="91" t="s">
        <v>981</v>
      </c>
      <c r="O98" s="91" t="s">
        <v>981</v>
      </c>
      <c r="P98" s="91" t="s">
        <v>981</v>
      </c>
      <c r="Q98" s="91" t="s">
        <v>981</v>
      </c>
      <c r="R98" s="91" t="s">
        <v>981</v>
      </c>
      <c r="S98" s="91" t="s">
        <v>981</v>
      </c>
      <c r="T98" s="91" t="s">
        <v>981</v>
      </c>
      <c r="U98" s="91" t="s">
        <v>981</v>
      </c>
      <c r="V98" s="91" t="s">
        <v>981</v>
      </c>
      <c r="W98" s="91" t="s">
        <v>981</v>
      </c>
      <c r="X98" s="91" t="s">
        <v>981</v>
      </c>
      <c r="Y98" s="91" t="s">
        <v>981</v>
      </c>
      <c r="Z98" s="91" t="s">
        <v>981</v>
      </c>
      <c r="AA98" s="91" t="s">
        <v>981</v>
      </c>
      <c r="AB98" s="91" t="s">
        <v>981</v>
      </c>
      <c r="AC98" s="91" t="s">
        <v>981</v>
      </c>
      <c r="AD98" s="91" t="s">
        <v>981</v>
      </c>
      <c r="AE98" s="91" t="s">
        <v>981</v>
      </c>
      <c r="AF98" s="91" t="s">
        <v>981</v>
      </c>
      <c r="AG98" s="91" t="s">
        <v>981</v>
      </c>
      <c r="AH98" s="91" t="s">
        <v>981</v>
      </c>
      <c r="AI98" s="91" t="s">
        <v>981</v>
      </c>
      <c r="AJ98" s="91" t="s">
        <v>981</v>
      </c>
      <c r="AK98" s="91" t="s">
        <v>981</v>
      </c>
      <c r="AL98" s="91" t="s">
        <v>981</v>
      </c>
      <c r="AM98" s="91" t="s">
        <v>981</v>
      </c>
      <c r="AN98" s="91" t="s">
        <v>981</v>
      </c>
      <c r="AO98" s="91" t="s">
        <v>981</v>
      </c>
      <c r="AP98" s="91" t="s">
        <v>981</v>
      </c>
      <c r="AQ98" s="91" t="s">
        <v>981</v>
      </c>
      <c r="AR98" s="91" t="s">
        <v>981</v>
      </c>
      <c r="AS98" s="91" t="s">
        <v>981</v>
      </c>
      <c r="AT98" s="91" t="s">
        <v>981</v>
      </c>
      <c r="AU98" s="91" t="s">
        <v>981</v>
      </c>
      <c r="AV98" s="91" t="s">
        <v>981</v>
      </c>
      <c r="AW98" s="91" t="s">
        <v>981</v>
      </c>
      <c r="AX98" s="91" t="s">
        <v>981</v>
      </c>
      <c r="AY98" s="91" t="s">
        <v>981</v>
      </c>
      <c r="AZ98" s="91" t="s">
        <v>981</v>
      </c>
      <c r="BA98" s="91" t="s">
        <v>981</v>
      </c>
      <c r="BB98" s="91" t="s">
        <v>981</v>
      </c>
      <c r="BC98" s="91" t="s">
        <v>981</v>
      </c>
      <c r="BD98" s="91" t="s">
        <v>981</v>
      </c>
      <c r="BE98" s="91" t="s">
        <v>981</v>
      </c>
      <c r="BF98" s="91" t="s">
        <v>981</v>
      </c>
      <c r="BG98" s="91" t="s">
        <v>981</v>
      </c>
      <c r="BH98" s="91" t="s">
        <v>981</v>
      </c>
      <c r="BI98" s="91" t="s">
        <v>981</v>
      </c>
      <c r="BJ98" s="91" t="s">
        <v>981</v>
      </c>
      <c r="BK98" s="91" t="s">
        <v>981</v>
      </c>
      <c r="BL98" s="91" t="s">
        <v>981</v>
      </c>
      <c r="BM98" s="91" t="s">
        <v>981</v>
      </c>
      <c r="BN98" s="91" t="s">
        <v>981</v>
      </c>
      <c r="BO98" s="91" t="s">
        <v>981</v>
      </c>
      <c r="BP98" s="91" t="s">
        <v>981</v>
      </c>
      <c r="BQ98" s="91" t="s">
        <v>981</v>
      </c>
      <c r="BR98" s="91" t="s">
        <v>981</v>
      </c>
      <c r="BS98" s="91" t="s">
        <v>981</v>
      </c>
      <c r="BT98" s="91" t="s">
        <v>981</v>
      </c>
      <c r="BU98" s="91" t="s">
        <v>981</v>
      </c>
      <c r="BV98" s="91" t="s">
        <v>981</v>
      </c>
      <c r="BW98" s="91" t="s">
        <v>981</v>
      </c>
      <c r="BX98" s="91" t="s">
        <v>981</v>
      </c>
      <c r="BY98" s="91" t="s">
        <v>981</v>
      </c>
      <c r="BZ98" s="91" t="s">
        <v>981</v>
      </c>
      <c r="CA98" s="107" t="s">
        <v>981</v>
      </c>
    </row>
    <row r="99" spans="1:79" s="3" customFormat="1" ht="33" customHeight="1" x14ac:dyDescent="0.25">
      <c r="A99" s="91" t="s">
        <v>965</v>
      </c>
      <c r="B99" s="111" t="s">
        <v>966</v>
      </c>
      <c r="C99" s="91" t="s">
        <v>913</v>
      </c>
      <c r="D99" s="91" t="s">
        <v>981</v>
      </c>
      <c r="E99" s="91" t="s">
        <v>981</v>
      </c>
      <c r="F99" s="91" t="s">
        <v>981</v>
      </c>
      <c r="G99" s="91" t="s">
        <v>981</v>
      </c>
      <c r="H99" s="91" t="s">
        <v>981</v>
      </c>
      <c r="I99" s="85" t="s">
        <v>981</v>
      </c>
      <c r="J99" s="81" t="s">
        <v>981</v>
      </c>
      <c r="K99" s="85" t="s">
        <v>981</v>
      </c>
      <c r="L99" s="91" t="s">
        <v>981</v>
      </c>
      <c r="M99" s="91" t="s">
        <v>981</v>
      </c>
      <c r="N99" s="91" t="s">
        <v>981</v>
      </c>
      <c r="O99" s="91" t="s">
        <v>981</v>
      </c>
      <c r="P99" s="91" t="s">
        <v>981</v>
      </c>
      <c r="Q99" s="91" t="s">
        <v>981</v>
      </c>
      <c r="R99" s="91" t="s">
        <v>981</v>
      </c>
      <c r="S99" s="91" t="s">
        <v>981</v>
      </c>
      <c r="T99" s="91" t="s">
        <v>981</v>
      </c>
      <c r="U99" s="91" t="s">
        <v>981</v>
      </c>
      <c r="V99" s="91" t="s">
        <v>981</v>
      </c>
      <c r="W99" s="91" t="s">
        <v>981</v>
      </c>
      <c r="X99" s="91" t="s">
        <v>981</v>
      </c>
      <c r="Y99" s="91" t="s">
        <v>981</v>
      </c>
      <c r="Z99" s="91" t="s">
        <v>981</v>
      </c>
      <c r="AA99" s="91" t="s">
        <v>981</v>
      </c>
      <c r="AB99" s="91" t="s">
        <v>981</v>
      </c>
      <c r="AC99" s="91" t="s">
        <v>981</v>
      </c>
      <c r="AD99" s="91" t="s">
        <v>981</v>
      </c>
      <c r="AE99" s="91" t="s">
        <v>981</v>
      </c>
      <c r="AF99" s="91" t="s">
        <v>981</v>
      </c>
      <c r="AG99" s="91" t="s">
        <v>981</v>
      </c>
      <c r="AH99" s="91" t="s">
        <v>981</v>
      </c>
      <c r="AI99" s="91" t="s">
        <v>981</v>
      </c>
      <c r="AJ99" s="91" t="s">
        <v>981</v>
      </c>
      <c r="AK99" s="91" t="s">
        <v>981</v>
      </c>
      <c r="AL99" s="91" t="s">
        <v>981</v>
      </c>
      <c r="AM99" s="91" t="s">
        <v>981</v>
      </c>
      <c r="AN99" s="91" t="s">
        <v>981</v>
      </c>
      <c r="AO99" s="91" t="s">
        <v>981</v>
      </c>
      <c r="AP99" s="91" t="s">
        <v>981</v>
      </c>
      <c r="AQ99" s="91" t="s">
        <v>981</v>
      </c>
      <c r="AR99" s="91" t="s">
        <v>981</v>
      </c>
      <c r="AS99" s="91" t="s">
        <v>981</v>
      </c>
      <c r="AT99" s="91" t="s">
        <v>981</v>
      </c>
      <c r="AU99" s="91" t="s">
        <v>981</v>
      </c>
      <c r="AV99" s="91" t="s">
        <v>981</v>
      </c>
      <c r="AW99" s="91" t="s">
        <v>981</v>
      </c>
      <c r="AX99" s="91" t="s">
        <v>981</v>
      </c>
      <c r="AY99" s="91" t="s">
        <v>981</v>
      </c>
      <c r="AZ99" s="91" t="s">
        <v>981</v>
      </c>
      <c r="BA99" s="91" t="s">
        <v>981</v>
      </c>
      <c r="BB99" s="91" t="s">
        <v>981</v>
      </c>
      <c r="BC99" s="91" t="s">
        <v>981</v>
      </c>
      <c r="BD99" s="91" t="s">
        <v>981</v>
      </c>
      <c r="BE99" s="91" t="s">
        <v>981</v>
      </c>
      <c r="BF99" s="91" t="s">
        <v>981</v>
      </c>
      <c r="BG99" s="91" t="s">
        <v>981</v>
      </c>
      <c r="BH99" s="91" t="s">
        <v>981</v>
      </c>
      <c r="BI99" s="91" t="s">
        <v>981</v>
      </c>
      <c r="BJ99" s="91" t="s">
        <v>981</v>
      </c>
      <c r="BK99" s="91" t="s">
        <v>981</v>
      </c>
      <c r="BL99" s="91" t="s">
        <v>981</v>
      </c>
      <c r="BM99" s="91" t="s">
        <v>981</v>
      </c>
      <c r="BN99" s="91" t="s">
        <v>981</v>
      </c>
      <c r="BO99" s="91" t="s">
        <v>981</v>
      </c>
      <c r="BP99" s="91" t="s">
        <v>981</v>
      </c>
      <c r="BQ99" s="91" t="s">
        <v>981</v>
      </c>
      <c r="BR99" s="91" t="s">
        <v>981</v>
      </c>
      <c r="BS99" s="91" t="s">
        <v>981</v>
      </c>
      <c r="BT99" s="91" t="s">
        <v>981</v>
      </c>
      <c r="BU99" s="91" t="s">
        <v>981</v>
      </c>
      <c r="BV99" s="91" t="s">
        <v>981</v>
      </c>
      <c r="BW99" s="91" t="s">
        <v>981</v>
      </c>
      <c r="BX99" s="91" t="s">
        <v>981</v>
      </c>
      <c r="BY99" s="91" t="s">
        <v>981</v>
      </c>
      <c r="BZ99" s="91" t="s">
        <v>981</v>
      </c>
      <c r="CA99" s="107" t="s">
        <v>981</v>
      </c>
    </row>
    <row r="100" spans="1:79" s="3" customFormat="1" ht="27.75" customHeight="1" x14ac:dyDescent="0.25">
      <c r="A100" s="91" t="s">
        <v>967</v>
      </c>
      <c r="B100" s="111" t="s">
        <v>968</v>
      </c>
      <c r="C100" s="91" t="s">
        <v>913</v>
      </c>
      <c r="D100" s="91" t="s">
        <v>981</v>
      </c>
      <c r="E100" s="91" t="s">
        <v>981</v>
      </c>
      <c r="F100" s="91" t="s">
        <v>981</v>
      </c>
      <c r="G100" s="91" t="s">
        <v>981</v>
      </c>
      <c r="H100" s="91" t="s">
        <v>981</v>
      </c>
      <c r="I100" s="85" t="s">
        <v>981</v>
      </c>
      <c r="J100" s="81" t="s">
        <v>981</v>
      </c>
      <c r="K100" s="85" t="s">
        <v>981</v>
      </c>
      <c r="L100" s="91" t="s">
        <v>981</v>
      </c>
      <c r="M100" s="91" t="s">
        <v>981</v>
      </c>
      <c r="N100" s="91" t="s">
        <v>981</v>
      </c>
      <c r="O100" s="91" t="s">
        <v>981</v>
      </c>
      <c r="P100" s="91" t="s">
        <v>981</v>
      </c>
      <c r="Q100" s="91" t="s">
        <v>981</v>
      </c>
      <c r="R100" s="91" t="s">
        <v>981</v>
      </c>
      <c r="S100" s="91" t="s">
        <v>981</v>
      </c>
      <c r="T100" s="91" t="s">
        <v>981</v>
      </c>
      <c r="U100" s="91" t="s">
        <v>981</v>
      </c>
      <c r="V100" s="91" t="s">
        <v>981</v>
      </c>
      <c r="W100" s="91" t="s">
        <v>981</v>
      </c>
      <c r="X100" s="91" t="s">
        <v>981</v>
      </c>
      <c r="Y100" s="91" t="s">
        <v>981</v>
      </c>
      <c r="Z100" s="91" t="s">
        <v>981</v>
      </c>
      <c r="AA100" s="91" t="s">
        <v>981</v>
      </c>
      <c r="AB100" s="91" t="s">
        <v>981</v>
      </c>
      <c r="AC100" s="91" t="s">
        <v>981</v>
      </c>
      <c r="AD100" s="91" t="s">
        <v>981</v>
      </c>
      <c r="AE100" s="91" t="s">
        <v>981</v>
      </c>
      <c r="AF100" s="91" t="s">
        <v>981</v>
      </c>
      <c r="AG100" s="91" t="s">
        <v>981</v>
      </c>
      <c r="AH100" s="91" t="s">
        <v>981</v>
      </c>
      <c r="AI100" s="91" t="s">
        <v>981</v>
      </c>
      <c r="AJ100" s="91" t="s">
        <v>981</v>
      </c>
      <c r="AK100" s="91" t="s">
        <v>981</v>
      </c>
      <c r="AL100" s="91" t="s">
        <v>981</v>
      </c>
      <c r="AM100" s="91" t="s">
        <v>981</v>
      </c>
      <c r="AN100" s="91" t="s">
        <v>981</v>
      </c>
      <c r="AO100" s="91" t="s">
        <v>981</v>
      </c>
      <c r="AP100" s="91" t="s">
        <v>981</v>
      </c>
      <c r="AQ100" s="91" t="s">
        <v>981</v>
      </c>
      <c r="AR100" s="91" t="s">
        <v>981</v>
      </c>
      <c r="AS100" s="91" t="s">
        <v>981</v>
      </c>
      <c r="AT100" s="91" t="s">
        <v>981</v>
      </c>
      <c r="AU100" s="91" t="s">
        <v>981</v>
      </c>
      <c r="AV100" s="91" t="s">
        <v>981</v>
      </c>
      <c r="AW100" s="91" t="s">
        <v>981</v>
      </c>
      <c r="AX100" s="91" t="s">
        <v>981</v>
      </c>
      <c r="AY100" s="91" t="s">
        <v>981</v>
      </c>
      <c r="AZ100" s="91" t="s">
        <v>981</v>
      </c>
      <c r="BA100" s="91" t="s">
        <v>981</v>
      </c>
      <c r="BB100" s="91" t="s">
        <v>981</v>
      </c>
      <c r="BC100" s="91" t="s">
        <v>981</v>
      </c>
      <c r="BD100" s="91" t="s">
        <v>981</v>
      </c>
      <c r="BE100" s="91" t="s">
        <v>981</v>
      </c>
      <c r="BF100" s="91" t="s">
        <v>981</v>
      </c>
      <c r="BG100" s="91" t="s">
        <v>981</v>
      </c>
      <c r="BH100" s="91" t="s">
        <v>981</v>
      </c>
      <c r="BI100" s="91" t="s">
        <v>981</v>
      </c>
      <c r="BJ100" s="91" t="s">
        <v>981</v>
      </c>
      <c r="BK100" s="91" t="s">
        <v>981</v>
      </c>
      <c r="BL100" s="91" t="s">
        <v>981</v>
      </c>
      <c r="BM100" s="91" t="s">
        <v>981</v>
      </c>
      <c r="BN100" s="91" t="s">
        <v>981</v>
      </c>
      <c r="BO100" s="91" t="s">
        <v>981</v>
      </c>
      <c r="BP100" s="91" t="s">
        <v>981</v>
      </c>
      <c r="BQ100" s="91" t="s">
        <v>981</v>
      </c>
      <c r="BR100" s="91" t="s">
        <v>981</v>
      </c>
      <c r="BS100" s="91" t="s">
        <v>981</v>
      </c>
      <c r="BT100" s="91" t="s">
        <v>981</v>
      </c>
      <c r="BU100" s="91" t="s">
        <v>981</v>
      </c>
      <c r="BV100" s="91" t="s">
        <v>981</v>
      </c>
      <c r="BW100" s="91" t="s">
        <v>981</v>
      </c>
      <c r="BX100" s="91" t="s">
        <v>981</v>
      </c>
      <c r="BY100" s="91" t="s">
        <v>981</v>
      </c>
      <c r="BZ100" s="91" t="s">
        <v>981</v>
      </c>
      <c r="CA100" s="107" t="s">
        <v>981</v>
      </c>
    </row>
    <row r="101" spans="1:79" s="3" customFormat="1" ht="25.5" customHeight="1" x14ac:dyDescent="0.25">
      <c r="A101" s="91" t="s">
        <v>969</v>
      </c>
      <c r="B101" s="111" t="s">
        <v>970</v>
      </c>
      <c r="C101" s="91" t="s">
        <v>913</v>
      </c>
      <c r="D101" s="91" t="s">
        <v>981</v>
      </c>
      <c r="E101" s="91" t="s">
        <v>981</v>
      </c>
      <c r="F101" s="91" t="s">
        <v>981</v>
      </c>
      <c r="G101" s="91" t="s">
        <v>981</v>
      </c>
      <c r="H101" s="91" t="s">
        <v>981</v>
      </c>
      <c r="I101" s="85" t="s">
        <v>981</v>
      </c>
      <c r="J101" s="81" t="s">
        <v>981</v>
      </c>
      <c r="K101" s="85" t="s">
        <v>981</v>
      </c>
      <c r="L101" s="91" t="s">
        <v>981</v>
      </c>
      <c r="M101" s="91" t="s">
        <v>981</v>
      </c>
      <c r="N101" s="91" t="s">
        <v>981</v>
      </c>
      <c r="O101" s="91" t="s">
        <v>981</v>
      </c>
      <c r="P101" s="91" t="s">
        <v>981</v>
      </c>
      <c r="Q101" s="91" t="s">
        <v>981</v>
      </c>
      <c r="R101" s="91" t="s">
        <v>981</v>
      </c>
      <c r="S101" s="91" t="s">
        <v>981</v>
      </c>
      <c r="T101" s="91" t="s">
        <v>981</v>
      </c>
      <c r="U101" s="91" t="s">
        <v>981</v>
      </c>
      <c r="V101" s="91" t="s">
        <v>981</v>
      </c>
      <c r="W101" s="91" t="s">
        <v>981</v>
      </c>
      <c r="X101" s="91" t="s">
        <v>981</v>
      </c>
      <c r="Y101" s="91" t="s">
        <v>981</v>
      </c>
      <c r="Z101" s="91" t="s">
        <v>981</v>
      </c>
      <c r="AA101" s="91" t="s">
        <v>981</v>
      </c>
      <c r="AB101" s="91" t="s">
        <v>981</v>
      </c>
      <c r="AC101" s="91" t="s">
        <v>981</v>
      </c>
      <c r="AD101" s="91" t="s">
        <v>981</v>
      </c>
      <c r="AE101" s="91" t="s">
        <v>981</v>
      </c>
      <c r="AF101" s="91" t="s">
        <v>981</v>
      </c>
      <c r="AG101" s="91" t="s">
        <v>981</v>
      </c>
      <c r="AH101" s="91" t="s">
        <v>981</v>
      </c>
      <c r="AI101" s="91" t="s">
        <v>981</v>
      </c>
      <c r="AJ101" s="91" t="s">
        <v>981</v>
      </c>
      <c r="AK101" s="91" t="s">
        <v>981</v>
      </c>
      <c r="AL101" s="91" t="s">
        <v>981</v>
      </c>
      <c r="AM101" s="91" t="s">
        <v>981</v>
      </c>
      <c r="AN101" s="91" t="s">
        <v>981</v>
      </c>
      <c r="AO101" s="91" t="s">
        <v>981</v>
      </c>
      <c r="AP101" s="91" t="s">
        <v>981</v>
      </c>
      <c r="AQ101" s="91" t="s">
        <v>981</v>
      </c>
      <c r="AR101" s="91" t="s">
        <v>981</v>
      </c>
      <c r="AS101" s="91" t="s">
        <v>981</v>
      </c>
      <c r="AT101" s="91" t="s">
        <v>981</v>
      </c>
      <c r="AU101" s="91" t="s">
        <v>981</v>
      </c>
      <c r="AV101" s="91" t="s">
        <v>981</v>
      </c>
      <c r="AW101" s="91" t="s">
        <v>981</v>
      </c>
      <c r="AX101" s="91" t="s">
        <v>981</v>
      </c>
      <c r="AY101" s="91" t="s">
        <v>981</v>
      </c>
      <c r="AZ101" s="91" t="s">
        <v>981</v>
      </c>
      <c r="BA101" s="91" t="s">
        <v>981</v>
      </c>
      <c r="BB101" s="91" t="s">
        <v>981</v>
      </c>
      <c r="BC101" s="91" t="s">
        <v>981</v>
      </c>
      <c r="BD101" s="91" t="s">
        <v>981</v>
      </c>
      <c r="BE101" s="91" t="s">
        <v>981</v>
      </c>
      <c r="BF101" s="91" t="s">
        <v>981</v>
      </c>
      <c r="BG101" s="91" t="s">
        <v>981</v>
      </c>
      <c r="BH101" s="91" t="s">
        <v>981</v>
      </c>
      <c r="BI101" s="91" t="s">
        <v>981</v>
      </c>
      <c r="BJ101" s="91" t="s">
        <v>981</v>
      </c>
      <c r="BK101" s="91" t="s">
        <v>981</v>
      </c>
      <c r="BL101" s="91" t="s">
        <v>981</v>
      </c>
      <c r="BM101" s="91" t="s">
        <v>981</v>
      </c>
      <c r="BN101" s="91" t="s">
        <v>981</v>
      </c>
      <c r="BO101" s="91" t="s">
        <v>981</v>
      </c>
      <c r="BP101" s="91" t="s">
        <v>981</v>
      </c>
      <c r="BQ101" s="91" t="s">
        <v>981</v>
      </c>
      <c r="BR101" s="91" t="s">
        <v>981</v>
      </c>
      <c r="BS101" s="91" t="s">
        <v>981</v>
      </c>
      <c r="BT101" s="91" t="s">
        <v>981</v>
      </c>
      <c r="BU101" s="91" t="s">
        <v>981</v>
      </c>
      <c r="BV101" s="91" t="s">
        <v>981</v>
      </c>
      <c r="BW101" s="91" t="s">
        <v>981</v>
      </c>
      <c r="BX101" s="91" t="s">
        <v>981</v>
      </c>
      <c r="BY101" s="91" t="s">
        <v>981</v>
      </c>
      <c r="BZ101" s="91" t="s">
        <v>981</v>
      </c>
      <c r="CA101" s="107" t="s">
        <v>981</v>
      </c>
    </row>
    <row r="102" spans="1:79" s="3" customFormat="1" ht="30.75" customHeight="1" x14ac:dyDescent="0.25">
      <c r="A102" s="91" t="s">
        <v>971</v>
      </c>
      <c r="B102" s="111" t="s">
        <v>972</v>
      </c>
      <c r="C102" s="91" t="s">
        <v>913</v>
      </c>
      <c r="D102" s="91" t="s">
        <v>981</v>
      </c>
      <c r="E102" s="91" t="s">
        <v>981</v>
      </c>
      <c r="F102" s="91" t="s">
        <v>981</v>
      </c>
      <c r="G102" s="91" t="s">
        <v>981</v>
      </c>
      <c r="H102" s="91" t="s">
        <v>981</v>
      </c>
      <c r="I102" s="85" t="s">
        <v>981</v>
      </c>
      <c r="J102" s="81" t="s">
        <v>981</v>
      </c>
      <c r="K102" s="85" t="s">
        <v>981</v>
      </c>
      <c r="L102" s="91" t="s">
        <v>981</v>
      </c>
      <c r="M102" s="91" t="s">
        <v>981</v>
      </c>
      <c r="N102" s="91" t="s">
        <v>981</v>
      </c>
      <c r="O102" s="91" t="s">
        <v>981</v>
      </c>
      <c r="P102" s="91" t="s">
        <v>981</v>
      </c>
      <c r="Q102" s="91" t="s">
        <v>981</v>
      </c>
      <c r="R102" s="91" t="s">
        <v>981</v>
      </c>
      <c r="S102" s="91" t="s">
        <v>981</v>
      </c>
      <c r="T102" s="91" t="s">
        <v>981</v>
      </c>
      <c r="U102" s="91" t="s">
        <v>981</v>
      </c>
      <c r="V102" s="91" t="s">
        <v>981</v>
      </c>
      <c r="W102" s="91" t="s">
        <v>981</v>
      </c>
      <c r="X102" s="91" t="s">
        <v>981</v>
      </c>
      <c r="Y102" s="91" t="s">
        <v>981</v>
      </c>
      <c r="Z102" s="91" t="s">
        <v>981</v>
      </c>
      <c r="AA102" s="91" t="s">
        <v>981</v>
      </c>
      <c r="AB102" s="91" t="s">
        <v>981</v>
      </c>
      <c r="AC102" s="91" t="s">
        <v>981</v>
      </c>
      <c r="AD102" s="91" t="s">
        <v>981</v>
      </c>
      <c r="AE102" s="91" t="s">
        <v>981</v>
      </c>
      <c r="AF102" s="91" t="s">
        <v>981</v>
      </c>
      <c r="AG102" s="91" t="s">
        <v>981</v>
      </c>
      <c r="AH102" s="91" t="s">
        <v>981</v>
      </c>
      <c r="AI102" s="91" t="s">
        <v>981</v>
      </c>
      <c r="AJ102" s="91" t="s">
        <v>981</v>
      </c>
      <c r="AK102" s="91" t="s">
        <v>981</v>
      </c>
      <c r="AL102" s="91" t="s">
        <v>981</v>
      </c>
      <c r="AM102" s="91" t="s">
        <v>981</v>
      </c>
      <c r="AN102" s="91" t="s">
        <v>981</v>
      </c>
      <c r="AO102" s="91" t="s">
        <v>981</v>
      </c>
      <c r="AP102" s="91" t="s">
        <v>981</v>
      </c>
      <c r="AQ102" s="91" t="s">
        <v>981</v>
      </c>
      <c r="AR102" s="91" t="s">
        <v>981</v>
      </c>
      <c r="AS102" s="91" t="s">
        <v>981</v>
      </c>
      <c r="AT102" s="91" t="s">
        <v>981</v>
      </c>
      <c r="AU102" s="91" t="s">
        <v>981</v>
      </c>
      <c r="AV102" s="91" t="s">
        <v>981</v>
      </c>
      <c r="AW102" s="91" t="s">
        <v>981</v>
      </c>
      <c r="AX102" s="91" t="s">
        <v>981</v>
      </c>
      <c r="AY102" s="91" t="s">
        <v>981</v>
      </c>
      <c r="AZ102" s="91" t="s">
        <v>981</v>
      </c>
      <c r="BA102" s="91" t="s">
        <v>981</v>
      </c>
      <c r="BB102" s="91" t="s">
        <v>981</v>
      </c>
      <c r="BC102" s="91" t="s">
        <v>981</v>
      </c>
      <c r="BD102" s="91" t="s">
        <v>981</v>
      </c>
      <c r="BE102" s="91" t="s">
        <v>981</v>
      </c>
      <c r="BF102" s="91" t="s">
        <v>981</v>
      </c>
      <c r="BG102" s="91" t="s">
        <v>981</v>
      </c>
      <c r="BH102" s="91" t="s">
        <v>981</v>
      </c>
      <c r="BI102" s="91" t="s">
        <v>981</v>
      </c>
      <c r="BJ102" s="91" t="s">
        <v>981</v>
      </c>
      <c r="BK102" s="91" t="s">
        <v>981</v>
      </c>
      <c r="BL102" s="91" t="s">
        <v>981</v>
      </c>
      <c r="BM102" s="91" t="s">
        <v>981</v>
      </c>
      <c r="BN102" s="91" t="s">
        <v>981</v>
      </c>
      <c r="BO102" s="91" t="s">
        <v>981</v>
      </c>
      <c r="BP102" s="91" t="s">
        <v>981</v>
      </c>
      <c r="BQ102" s="91" t="s">
        <v>981</v>
      </c>
      <c r="BR102" s="91" t="s">
        <v>981</v>
      </c>
      <c r="BS102" s="91" t="s">
        <v>981</v>
      </c>
      <c r="BT102" s="91" t="s">
        <v>981</v>
      </c>
      <c r="BU102" s="91" t="s">
        <v>981</v>
      </c>
      <c r="BV102" s="91" t="s">
        <v>981</v>
      </c>
      <c r="BW102" s="91" t="s">
        <v>981</v>
      </c>
      <c r="BX102" s="91" t="s">
        <v>981</v>
      </c>
      <c r="BY102" s="91" t="s">
        <v>981</v>
      </c>
      <c r="BZ102" s="91" t="s">
        <v>981</v>
      </c>
      <c r="CA102" s="107" t="s">
        <v>981</v>
      </c>
    </row>
    <row r="103" spans="1:79" s="3" customFormat="1" ht="47.25" customHeight="1" x14ac:dyDescent="0.25">
      <c r="A103" s="91" t="s">
        <v>213</v>
      </c>
      <c r="B103" s="111" t="s">
        <v>973</v>
      </c>
      <c r="C103" s="91" t="s">
        <v>913</v>
      </c>
      <c r="D103" s="91" t="s">
        <v>981</v>
      </c>
      <c r="E103" s="91" t="s">
        <v>981</v>
      </c>
      <c r="F103" s="91" t="s">
        <v>981</v>
      </c>
      <c r="G103" s="91" t="s">
        <v>981</v>
      </c>
      <c r="H103" s="91" t="s">
        <v>981</v>
      </c>
      <c r="I103" s="85" t="s">
        <v>981</v>
      </c>
      <c r="J103" s="81" t="s">
        <v>981</v>
      </c>
      <c r="K103" s="85" t="s">
        <v>981</v>
      </c>
      <c r="L103" s="91" t="s">
        <v>981</v>
      </c>
      <c r="M103" s="91" t="s">
        <v>981</v>
      </c>
      <c r="N103" s="91" t="s">
        <v>981</v>
      </c>
      <c r="O103" s="91" t="s">
        <v>981</v>
      </c>
      <c r="P103" s="91" t="s">
        <v>981</v>
      </c>
      <c r="Q103" s="91" t="s">
        <v>981</v>
      </c>
      <c r="R103" s="91" t="s">
        <v>981</v>
      </c>
      <c r="S103" s="91" t="s">
        <v>981</v>
      </c>
      <c r="T103" s="91" t="s">
        <v>981</v>
      </c>
      <c r="U103" s="91" t="s">
        <v>981</v>
      </c>
      <c r="V103" s="91" t="s">
        <v>981</v>
      </c>
      <c r="W103" s="91" t="s">
        <v>981</v>
      </c>
      <c r="X103" s="91" t="s">
        <v>981</v>
      </c>
      <c r="Y103" s="91" t="s">
        <v>981</v>
      </c>
      <c r="Z103" s="91" t="s">
        <v>981</v>
      </c>
      <c r="AA103" s="91" t="s">
        <v>981</v>
      </c>
      <c r="AB103" s="91" t="s">
        <v>981</v>
      </c>
      <c r="AC103" s="91" t="s">
        <v>981</v>
      </c>
      <c r="AD103" s="91" t="s">
        <v>981</v>
      </c>
      <c r="AE103" s="91" t="s">
        <v>981</v>
      </c>
      <c r="AF103" s="91" t="s">
        <v>981</v>
      </c>
      <c r="AG103" s="91" t="s">
        <v>981</v>
      </c>
      <c r="AH103" s="91" t="s">
        <v>981</v>
      </c>
      <c r="AI103" s="91" t="s">
        <v>981</v>
      </c>
      <c r="AJ103" s="91" t="s">
        <v>981</v>
      </c>
      <c r="AK103" s="91" t="s">
        <v>981</v>
      </c>
      <c r="AL103" s="91" t="s">
        <v>981</v>
      </c>
      <c r="AM103" s="91" t="s">
        <v>981</v>
      </c>
      <c r="AN103" s="91" t="s">
        <v>981</v>
      </c>
      <c r="AO103" s="91" t="s">
        <v>981</v>
      </c>
      <c r="AP103" s="91" t="s">
        <v>981</v>
      </c>
      <c r="AQ103" s="91" t="s">
        <v>981</v>
      </c>
      <c r="AR103" s="91" t="s">
        <v>981</v>
      </c>
      <c r="AS103" s="91" t="s">
        <v>981</v>
      </c>
      <c r="AT103" s="91" t="s">
        <v>981</v>
      </c>
      <c r="AU103" s="91" t="s">
        <v>981</v>
      </c>
      <c r="AV103" s="91" t="s">
        <v>981</v>
      </c>
      <c r="AW103" s="91" t="s">
        <v>981</v>
      </c>
      <c r="AX103" s="91" t="s">
        <v>981</v>
      </c>
      <c r="AY103" s="91" t="s">
        <v>981</v>
      </c>
      <c r="AZ103" s="91" t="s">
        <v>981</v>
      </c>
      <c r="BA103" s="91" t="s">
        <v>981</v>
      </c>
      <c r="BB103" s="91" t="s">
        <v>981</v>
      </c>
      <c r="BC103" s="91" t="s">
        <v>981</v>
      </c>
      <c r="BD103" s="91" t="s">
        <v>981</v>
      </c>
      <c r="BE103" s="91" t="s">
        <v>981</v>
      </c>
      <c r="BF103" s="91" t="s">
        <v>981</v>
      </c>
      <c r="BG103" s="91" t="s">
        <v>981</v>
      </c>
      <c r="BH103" s="91" t="s">
        <v>981</v>
      </c>
      <c r="BI103" s="91" t="s">
        <v>981</v>
      </c>
      <c r="BJ103" s="91" t="s">
        <v>981</v>
      </c>
      <c r="BK103" s="91" t="s">
        <v>981</v>
      </c>
      <c r="BL103" s="91" t="s">
        <v>981</v>
      </c>
      <c r="BM103" s="91" t="s">
        <v>981</v>
      </c>
      <c r="BN103" s="91" t="s">
        <v>981</v>
      </c>
      <c r="BO103" s="91" t="s">
        <v>981</v>
      </c>
      <c r="BP103" s="91" t="s">
        <v>981</v>
      </c>
      <c r="BQ103" s="91" t="s">
        <v>981</v>
      </c>
      <c r="BR103" s="91" t="s">
        <v>981</v>
      </c>
      <c r="BS103" s="91" t="s">
        <v>981</v>
      </c>
      <c r="BT103" s="91" t="s">
        <v>981</v>
      </c>
      <c r="BU103" s="91" t="s">
        <v>981</v>
      </c>
      <c r="BV103" s="91" t="s">
        <v>981</v>
      </c>
      <c r="BW103" s="91" t="s">
        <v>981</v>
      </c>
      <c r="BX103" s="91" t="s">
        <v>981</v>
      </c>
      <c r="BY103" s="91" t="s">
        <v>981</v>
      </c>
      <c r="BZ103" s="91" t="s">
        <v>981</v>
      </c>
      <c r="CA103" s="107" t="s">
        <v>981</v>
      </c>
    </row>
    <row r="104" spans="1:79" s="3" customFormat="1" ht="34.5" customHeight="1" x14ac:dyDescent="0.25">
      <c r="A104" s="91" t="s">
        <v>974</v>
      </c>
      <c r="B104" s="111" t="s">
        <v>975</v>
      </c>
      <c r="C104" s="91" t="s">
        <v>913</v>
      </c>
      <c r="D104" s="91" t="s">
        <v>981</v>
      </c>
      <c r="E104" s="91" t="s">
        <v>981</v>
      </c>
      <c r="F104" s="91" t="s">
        <v>981</v>
      </c>
      <c r="G104" s="91" t="s">
        <v>981</v>
      </c>
      <c r="H104" s="91" t="s">
        <v>981</v>
      </c>
      <c r="I104" s="85" t="s">
        <v>981</v>
      </c>
      <c r="J104" s="81" t="s">
        <v>981</v>
      </c>
      <c r="K104" s="85" t="s">
        <v>981</v>
      </c>
      <c r="L104" s="91" t="s">
        <v>981</v>
      </c>
      <c r="M104" s="91" t="s">
        <v>981</v>
      </c>
      <c r="N104" s="91" t="s">
        <v>981</v>
      </c>
      <c r="O104" s="91" t="s">
        <v>981</v>
      </c>
      <c r="P104" s="91" t="s">
        <v>981</v>
      </c>
      <c r="Q104" s="91" t="s">
        <v>981</v>
      </c>
      <c r="R104" s="91" t="s">
        <v>981</v>
      </c>
      <c r="S104" s="91" t="s">
        <v>981</v>
      </c>
      <c r="T104" s="91" t="s">
        <v>981</v>
      </c>
      <c r="U104" s="91" t="s">
        <v>981</v>
      </c>
      <c r="V104" s="91" t="s">
        <v>981</v>
      </c>
      <c r="W104" s="91" t="s">
        <v>981</v>
      </c>
      <c r="X104" s="91" t="s">
        <v>981</v>
      </c>
      <c r="Y104" s="91" t="s">
        <v>981</v>
      </c>
      <c r="Z104" s="91" t="s">
        <v>981</v>
      </c>
      <c r="AA104" s="91" t="s">
        <v>981</v>
      </c>
      <c r="AB104" s="91" t="s">
        <v>981</v>
      </c>
      <c r="AC104" s="91" t="s">
        <v>981</v>
      </c>
      <c r="AD104" s="91" t="s">
        <v>981</v>
      </c>
      <c r="AE104" s="91" t="s">
        <v>981</v>
      </c>
      <c r="AF104" s="91" t="s">
        <v>981</v>
      </c>
      <c r="AG104" s="91" t="s">
        <v>981</v>
      </c>
      <c r="AH104" s="91" t="s">
        <v>981</v>
      </c>
      <c r="AI104" s="91" t="s">
        <v>981</v>
      </c>
      <c r="AJ104" s="91" t="s">
        <v>981</v>
      </c>
      <c r="AK104" s="91" t="s">
        <v>981</v>
      </c>
      <c r="AL104" s="91" t="s">
        <v>981</v>
      </c>
      <c r="AM104" s="91" t="s">
        <v>981</v>
      </c>
      <c r="AN104" s="91" t="s">
        <v>981</v>
      </c>
      <c r="AO104" s="91" t="s">
        <v>981</v>
      </c>
      <c r="AP104" s="91" t="s">
        <v>981</v>
      </c>
      <c r="AQ104" s="91" t="s">
        <v>981</v>
      </c>
      <c r="AR104" s="91" t="s">
        <v>981</v>
      </c>
      <c r="AS104" s="91" t="s">
        <v>981</v>
      </c>
      <c r="AT104" s="91" t="s">
        <v>981</v>
      </c>
      <c r="AU104" s="91" t="s">
        <v>981</v>
      </c>
      <c r="AV104" s="91" t="s">
        <v>981</v>
      </c>
      <c r="AW104" s="91" t="s">
        <v>981</v>
      </c>
      <c r="AX104" s="91" t="s">
        <v>981</v>
      </c>
      <c r="AY104" s="91" t="s">
        <v>981</v>
      </c>
      <c r="AZ104" s="91" t="s">
        <v>981</v>
      </c>
      <c r="BA104" s="91" t="s">
        <v>981</v>
      </c>
      <c r="BB104" s="91" t="s">
        <v>981</v>
      </c>
      <c r="BC104" s="91" t="s">
        <v>981</v>
      </c>
      <c r="BD104" s="91" t="s">
        <v>981</v>
      </c>
      <c r="BE104" s="91" t="s">
        <v>981</v>
      </c>
      <c r="BF104" s="91" t="s">
        <v>981</v>
      </c>
      <c r="BG104" s="91" t="s">
        <v>981</v>
      </c>
      <c r="BH104" s="91" t="s">
        <v>981</v>
      </c>
      <c r="BI104" s="91" t="s">
        <v>981</v>
      </c>
      <c r="BJ104" s="91" t="s">
        <v>981</v>
      </c>
      <c r="BK104" s="91" t="s">
        <v>981</v>
      </c>
      <c r="BL104" s="91" t="s">
        <v>981</v>
      </c>
      <c r="BM104" s="91" t="s">
        <v>981</v>
      </c>
      <c r="BN104" s="91" t="s">
        <v>981</v>
      </c>
      <c r="BO104" s="91" t="s">
        <v>981</v>
      </c>
      <c r="BP104" s="91" t="s">
        <v>981</v>
      </c>
      <c r="BQ104" s="91" t="s">
        <v>981</v>
      </c>
      <c r="BR104" s="91" t="s">
        <v>981</v>
      </c>
      <c r="BS104" s="91" t="s">
        <v>981</v>
      </c>
      <c r="BT104" s="91" t="s">
        <v>981</v>
      </c>
      <c r="BU104" s="91" t="s">
        <v>981</v>
      </c>
      <c r="BV104" s="91" t="s">
        <v>981</v>
      </c>
      <c r="BW104" s="91" t="s">
        <v>981</v>
      </c>
      <c r="BX104" s="91" t="s">
        <v>981</v>
      </c>
      <c r="BY104" s="91" t="s">
        <v>981</v>
      </c>
      <c r="BZ104" s="91" t="s">
        <v>981</v>
      </c>
      <c r="CA104" s="107" t="s">
        <v>981</v>
      </c>
    </row>
    <row r="105" spans="1:79" s="3" customFormat="1" ht="33" customHeight="1" x14ac:dyDescent="0.25">
      <c r="A105" s="91" t="s">
        <v>976</v>
      </c>
      <c r="B105" s="111" t="s">
        <v>977</v>
      </c>
      <c r="C105" s="91" t="s">
        <v>913</v>
      </c>
      <c r="D105" s="91" t="s">
        <v>981</v>
      </c>
      <c r="E105" s="91" t="s">
        <v>981</v>
      </c>
      <c r="F105" s="91" t="s">
        <v>981</v>
      </c>
      <c r="G105" s="91" t="s">
        <v>981</v>
      </c>
      <c r="H105" s="91" t="s">
        <v>981</v>
      </c>
      <c r="I105" s="85" t="s">
        <v>981</v>
      </c>
      <c r="J105" s="81" t="s">
        <v>981</v>
      </c>
      <c r="K105" s="85" t="s">
        <v>981</v>
      </c>
      <c r="L105" s="91" t="s">
        <v>981</v>
      </c>
      <c r="M105" s="91" t="s">
        <v>981</v>
      </c>
      <c r="N105" s="91" t="s">
        <v>981</v>
      </c>
      <c r="O105" s="91" t="s">
        <v>981</v>
      </c>
      <c r="P105" s="91" t="s">
        <v>981</v>
      </c>
      <c r="Q105" s="91" t="s">
        <v>981</v>
      </c>
      <c r="R105" s="91" t="s">
        <v>981</v>
      </c>
      <c r="S105" s="91" t="s">
        <v>981</v>
      </c>
      <c r="T105" s="91" t="s">
        <v>981</v>
      </c>
      <c r="U105" s="91" t="s">
        <v>981</v>
      </c>
      <c r="V105" s="91" t="s">
        <v>981</v>
      </c>
      <c r="W105" s="91" t="s">
        <v>981</v>
      </c>
      <c r="X105" s="91" t="s">
        <v>981</v>
      </c>
      <c r="Y105" s="91" t="s">
        <v>981</v>
      </c>
      <c r="Z105" s="91" t="s">
        <v>981</v>
      </c>
      <c r="AA105" s="91" t="s">
        <v>981</v>
      </c>
      <c r="AB105" s="91" t="s">
        <v>981</v>
      </c>
      <c r="AC105" s="91" t="s">
        <v>981</v>
      </c>
      <c r="AD105" s="91" t="s">
        <v>981</v>
      </c>
      <c r="AE105" s="91" t="s">
        <v>981</v>
      </c>
      <c r="AF105" s="91" t="s">
        <v>981</v>
      </c>
      <c r="AG105" s="91" t="s">
        <v>981</v>
      </c>
      <c r="AH105" s="91" t="s">
        <v>981</v>
      </c>
      <c r="AI105" s="91" t="s">
        <v>981</v>
      </c>
      <c r="AJ105" s="91" t="s">
        <v>981</v>
      </c>
      <c r="AK105" s="91" t="s">
        <v>981</v>
      </c>
      <c r="AL105" s="91" t="s">
        <v>981</v>
      </c>
      <c r="AM105" s="91" t="s">
        <v>981</v>
      </c>
      <c r="AN105" s="91" t="s">
        <v>981</v>
      </c>
      <c r="AO105" s="91" t="s">
        <v>981</v>
      </c>
      <c r="AP105" s="91" t="s">
        <v>981</v>
      </c>
      <c r="AQ105" s="91" t="s">
        <v>981</v>
      </c>
      <c r="AR105" s="91" t="s">
        <v>981</v>
      </c>
      <c r="AS105" s="91" t="s">
        <v>981</v>
      </c>
      <c r="AT105" s="91" t="s">
        <v>981</v>
      </c>
      <c r="AU105" s="91" t="s">
        <v>981</v>
      </c>
      <c r="AV105" s="91" t="s">
        <v>981</v>
      </c>
      <c r="AW105" s="91" t="s">
        <v>981</v>
      </c>
      <c r="AX105" s="91" t="s">
        <v>981</v>
      </c>
      <c r="AY105" s="91" t="s">
        <v>981</v>
      </c>
      <c r="AZ105" s="91" t="s">
        <v>981</v>
      </c>
      <c r="BA105" s="91" t="s">
        <v>981</v>
      </c>
      <c r="BB105" s="91" t="s">
        <v>981</v>
      </c>
      <c r="BC105" s="91" t="s">
        <v>981</v>
      </c>
      <c r="BD105" s="91" t="s">
        <v>981</v>
      </c>
      <c r="BE105" s="91" t="s">
        <v>981</v>
      </c>
      <c r="BF105" s="91" t="s">
        <v>981</v>
      </c>
      <c r="BG105" s="91" t="s">
        <v>981</v>
      </c>
      <c r="BH105" s="91" t="s">
        <v>981</v>
      </c>
      <c r="BI105" s="91" t="s">
        <v>981</v>
      </c>
      <c r="BJ105" s="91" t="s">
        <v>981</v>
      </c>
      <c r="BK105" s="91" t="s">
        <v>981</v>
      </c>
      <c r="BL105" s="91" t="s">
        <v>981</v>
      </c>
      <c r="BM105" s="91" t="s">
        <v>981</v>
      </c>
      <c r="BN105" s="91" t="s">
        <v>981</v>
      </c>
      <c r="BO105" s="91" t="s">
        <v>981</v>
      </c>
      <c r="BP105" s="91" t="s">
        <v>981</v>
      </c>
      <c r="BQ105" s="91" t="s">
        <v>981</v>
      </c>
      <c r="BR105" s="91" t="s">
        <v>981</v>
      </c>
      <c r="BS105" s="91" t="s">
        <v>981</v>
      </c>
      <c r="BT105" s="91" t="s">
        <v>981</v>
      </c>
      <c r="BU105" s="91" t="s">
        <v>981</v>
      </c>
      <c r="BV105" s="91" t="s">
        <v>981</v>
      </c>
      <c r="BW105" s="91" t="s">
        <v>981</v>
      </c>
      <c r="BX105" s="91" t="s">
        <v>981</v>
      </c>
      <c r="BY105" s="91" t="s">
        <v>981</v>
      </c>
      <c r="BZ105" s="91" t="s">
        <v>981</v>
      </c>
      <c r="CA105" s="107" t="s">
        <v>981</v>
      </c>
    </row>
    <row r="106" spans="1:79" s="3" customFormat="1" ht="33" customHeight="1" x14ac:dyDescent="0.25">
      <c r="A106" s="91" t="s">
        <v>214</v>
      </c>
      <c r="B106" s="111" t="s">
        <v>978</v>
      </c>
      <c r="C106" s="91" t="s">
        <v>913</v>
      </c>
      <c r="D106" s="91" t="s">
        <v>981</v>
      </c>
      <c r="E106" s="91" t="s">
        <v>981</v>
      </c>
      <c r="F106" s="91" t="s">
        <v>981</v>
      </c>
      <c r="G106" s="91" t="s">
        <v>981</v>
      </c>
      <c r="H106" s="91" t="s">
        <v>981</v>
      </c>
      <c r="I106" s="85" t="s">
        <v>981</v>
      </c>
      <c r="J106" s="81" t="s">
        <v>981</v>
      </c>
      <c r="K106" s="85" t="s">
        <v>981</v>
      </c>
      <c r="L106" s="91" t="s">
        <v>981</v>
      </c>
      <c r="M106" s="91" t="s">
        <v>981</v>
      </c>
      <c r="N106" s="91" t="s">
        <v>981</v>
      </c>
      <c r="O106" s="91" t="s">
        <v>981</v>
      </c>
      <c r="P106" s="91" t="s">
        <v>981</v>
      </c>
      <c r="Q106" s="91" t="s">
        <v>981</v>
      </c>
      <c r="R106" s="91" t="s">
        <v>981</v>
      </c>
      <c r="S106" s="91" t="s">
        <v>981</v>
      </c>
      <c r="T106" s="91" t="s">
        <v>981</v>
      </c>
      <c r="U106" s="91" t="s">
        <v>981</v>
      </c>
      <c r="V106" s="91" t="s">
        <v>981</v>
      </c>
      <c r="W106" s="91" t="s">
        <v>981</v>
      </c>
      <c r="X106" s="91" t="s">
        <v>981</v>
      </c>
      <c r="Y106" s="91" t="s">
        <v>981</v>
      </c>
      <c r="Z106" s="91" t="s">
        <v>981</v>
      </c>
      <c r="AA106" s="91" t="s">
        <v>981</v>
      </c>
      <c r="AB106" s="91" t="s">
        <v>981</v>
      </c>
      <c r="AC106" s="91" t="s">
        <v>981</v>
      </c>
      <c r="AD106" s="91" t="s">
        <v>981</v>
      </c>
      <c r="AE106" s="91" t="s">
        <v>981</v>
      </c>
      <c r="AF106" s="91" t="s">
        <v>981</v>
      </c>
      <c r="AG106" s="91" t="s">
        <v>981</v>
      </c>
      <c r="AH106" s="91" t="s">
        <v>981</v>
      </c>
      <c r="AI106" s="91" t="s">
        <v>981</v>
      </c>
      <c r="AJ106" s="91" t="s">
        <v>981</v>
      </c>
      <c r="AK106" s="91" t="s">
        <v>981</v>
      </c>
      <c r="AL106" s="91" t="s">
        <v>981</v>
      </c>
      <c r="AM106" s="91" t="s">
        <v>981</v>
      </c>
      <c r="AN106" s="91" t="s">
        <v>981</v>
      </c>
      <c r="AO106" s="91" t="s">
        <v>981</v>
      </c>
      <c r="AP106" s="91" t="s">
        <v>981</v>
      </c>
      <c r="AQ106" s="91" t="s">
        <v>981</v>
      </c>
      <c r="AR106" s="91" t="s">
        <v>981</v>
      </c>
      <c r="AS106" s="91" t="s">
        <v>981</v>
      </c>
      <c r="AT106" s="91" t="s">
        <v>981</v>
      </c>
      <c r="AU106" s="91" t="s">
        <v>981</v>
      </c>
      <c r="AV106" s="91" t="s">
        <v>981</v>
      </c>
      <c r="AW106" s="91" t="s">
        <v>981</v>
      </c>
      <c r="AX106" s="91" t="s">
        <v>981</v>
      </c>
      <c r="AY106" s="91" t="s">
        <v>981</v>
      </c>
      <c r="AZ106" s="91" t="s">
        <v>981</v>
      </c>
      <c r="BA106" s="91" t="s">
        <v>981</v>
      </c>
      <c r="BB106" s="91" t="s">
        <v>981</v>
      </c>
      <c r="BC106" s="91" t="s">
        <v>981</v>
      </c>
      <c r="BD106" s="91" t="s">
        <v>981</v>
      </c>
      <c r="BE106" s="91" t="s">
        <v>981</v>
      </c>
      <c r="BF106" s="91" t="s">
        <v>981</v>
      </c>
      <c r="BG106" s="91" t="s">
        <v>981</v>
      </c>
      <c r="BH106" s="91" t="s">
        <v>981</v>
      </c>
      <c r="BI106" s="91" t="s">
        <v>981</v>
      </c>
      <c r="BJ106" s="91" t="s">
        <v>981</v>
      </c>
      <c r="BK106" s="91" t="s">
        <v>981</v>
      </c>
      <c r="BL106" s="91" t="s">
        <v>981</v>
      </c>
      <c r="BM106" s="91" t="s">
        <v>981</v>
      </c>
      <c r="BN106" s="91" t="s">
        <v>981</v>
      </c>
      <c r="BO106" s="91" t="s">
        <v>981</v>
      </c>
      <c r="BP106" s="91" t="s">
        <v>981</v>
      </c>
      <c r="BQ106" s="91" t="s">
        <v>981</v>
      </c>
      <c r="BR106" s="91" t="s">
        <v>981</v>
      </c>
      <c r="BS106" s="91" t="s">
        <v>981</v>
      </c>
      <c r="BT106" s="91" t="s">
        <v>981</v>
      </c>
      <c r="BU106" s="91" t="s">
        <v>981</v>
      </c>
      <c r="BV106" s="91" t="s">
        <v>981</v>
      </c>
      <c r="BW106" s="91" t="s">
        <v>981</v>
      </c>
      <c r="BX106" s="91" t="s">
        <v>981</v>
      </c>
      <c r="BY106" s="91" t="s">
        <v>981</v>
      </c>
      <c r="BZ106" s="91" t="s">
        <v>981</v>
      </c>
      <c r="CA106" s="107" t="s">
        <v>981</v>
      </c>
    </row>
    <row r="107" spans="1:79" s="3" customFormat="1" ht="35.25" customHeight="1" x14ac:dyDescent="0.25">
      <c r="A107" s="91" t="s">
        <v>280</v>
      </c>
      <c r="B107" s="111" t="s">
        <v>979</v>
      </c>
      <c r="C107" s="91" t="s">
        <v>913</v>
      </c>
      <c r="D107" s="91" t="s">
        <v>981</v>
      </c>
      <c r="E107" s="91" t="s">
        <v>981</v>
      </c>
      <c r="F107" s="91" t="s">
        <v>981</v>
      </c>
      <c r="G107" s="91" t="s">
        <v>981</v>
      </c>
      <c r="H107" s="91" t="s">
        <v>981</v>
      </c>
      <c r="I107" s="85" t="s">
        <v>981</v>
      </c>
      <c r="J107" s="81" t="s">
        <v>981</v>
      </c>
      <c r="K107" s="85" t="s">
        <v>981</v>
      </c>
      <c r="L107" s="91" t="s">
        <v>981</v>
      </c>
      <c r="M107" s="91" t="s">
        <v>981</v>
      </c>
      <c r="N107" s="91" t="s">
        <v>981</v>
      </c>
      <c r="O107" s="91" t="s">
        <v>981</v>
      </c>
      <c r="P107" s="91" t="s">
        <v>981</v>
      </c>
      <c r="Q107" s="91" t="s">
        <v>981</v>
      </c>
      <c r="R107" s="91" t="s">
        <v>981</v>
      </c>
      <c r="S107" s="91" t="s">
        <v>981</v>
      </c>
      <c r="T107" s="91" t="s">
        <v>981</v>
      </c>
      <c r="U107" s="91" t="s">
        <v>981</v>
      </c>
      <c r="V107" s="91" t="s">
        <v>981</v>
      </c>
      <c r="W107" s="91" t="s">
        <v>981</v>
      </c>
      <c r="X107" s="91" t="s">
        <v>981</v>
      </c>
      <c r="Y107" s="91" t="s">
        <v>981</v>
      </c>
      <c r="Z107" s="91" t="s">
        <v>981</v>
      </c>
      <c r="AA107" s="91" t="s">
        <v>981</v>
      </c>
      <c r="AB107" s="91" t="s">
        <v>981</v>
      </c>
      <c r="AC107" s="91" t="s">
        <v>981</v>
      </c>
      <c r="AD107" s="91" t="s">
        <v>981</v>
      </c>
      <c r="AE107" s="91" t="s">
        <v>981</v>
      </c>
      <c r="AF107" s="91" t="s">
        <v>981</v>
      </c>
      <c r="AG107" s="91" t="s">
        <v>981</v>
      </c>
      <c r="AH107" s="91" t="s">
        <v>981</v>
      </c>
      <c r="AI107" s="91" t="s">
        <v>981</v>
      </c>
      <c r="AJ107" s="91" t="s">
        <v>981</v>
      </c>
      <c r="AK107" s="91" t="s">
        <v>981</v>
      </c>
      <c r="AL107" s="91" t="s">
        <v>981</v>
      </c>
      <c r="AM107" s="91" t="s">
        <v>981</v>
      </c>
      <c r="AN107" s="91" t="s">
        <v>981</v>
      </c>
      <c r="AO107" s="91" t="s">
        <v>981</v>
      </c>
      <c r="AP107" s="91" t="s">
        <v>981</v>
      </c>
      <c r="AQ107" s="91" t="s">
        <v>981</v>
      </c>
      <c r="AR107" s="91" t="s">
        <v>981</v>
      </c>
      <c r="AS107" s="91" t="s">
        <v>981</v>
      </c>
      <c r="AT107" s="91" t="s">
        <v>981</v>
      </c>
      <c r="AU107" s="91" t="s">
        <v>981</v>
      </c>
      <c r="AV107" s="91" t="s">
        <v>981</v>
      </c>
      <c r="AW107" s="91" t="s">
        <v>981</v>
      </c>
      <c r="AX107" s="91" t="s">
        <v>981</v>
      </c>
      <c r="AY107" s="91" t="s">
        <v>981</v>
      </c>
      <c r="AZ107" s="91" t="s">
        <v>981</v>
      </c>
      <c r="BA107" s="91" t="s">
        <v>981</v>
      </c>
      <c r="BB107" s="91" t="s">
        <v>981</v>
      </c>
      <c r="BC107" s="91" t="s">
        <v>981</v>
      </c>
      <c r="BD107" s="91" t="s">
        <v>981</v>
      </c>
      <c r="BE107" s="91" t="s">
        <v>981</v>
      </c>
      <c r="BF107" s="91" t="s">
        <v>981</v>
      </c>
      <c r="BG107" s="91" t="s">
        <v>981</v>
      </c>
      <c r="BH107" s="91" t="s">
        <v>981</v>
      </c>
      <c r="BI107" s="91" t="s">
        <v>981</v>
      </c>
      <c r="BJ107" s="91" t="s">
        <v>981</v>
      </c>
      <c r="BK107" s="91" t="s">
        <v>981</v>
      </c>
      <c r="BL107" s="91" t="s">
        <v>981</v>
      </c>
      <c r="BM107" s="91" t="s">
        <v>981</v>
      </c>
      <c r="BN107" s="91" t="s">
        <v>981</v>
      </c>
      <c r="BO107" s="91" t="s">
        <v>981</v>
      </c>
      <c r="BP107" s="91" t="s">
        <v>981</v>
      </c>
      <c r="BQ107" s="91" t="s">
        <v>981</v>
      </c>
      <c r="BR107" s="91" t="s">
        <v>981</v>
      </c>
      <c r="BS107" s="91" t="s">
        <v>981</v>
      </c>
      <c r="BT107" s="91" t="s">
        <v>981</v>
      </c>
      <c r="BU107" s="91" t="s">
        <v>981</v>
      </c>
      <c r="BV107" s="91" t="s">
        <v>981</v>
      </c>
      <c r="BW107" s="91" t="s">
        <v>981</v>
      </c>
      <c r="BX107" s="91" t="s">
        <v>981</v>
      </c>
      <c r="BY107" s="91" t="s">
        <v>981</v>
      </c>
      <c r="BZ107" s="91" t="s">
        <v>981</v>
      </c>
      <c r="CA107" s="107" t="s">
        <v>981</v>
      </c>
    </row>
    <row r="108" spans="1:79" s="3" customFormat="1" ht="27" customHeight="1" x14ac:dyDescent="0.25">
      <c r="A108" s="91" t="s">
        <v>282</v>
      </c>
      <c r="B108" s="111" t="s">
        <v>980</v>
      </c>
      <c r="C108" s="91" t="s">
        <v>913</v>
      </c>
      <c r="D108" s="91">
        <f>D109</f>
        <v>1.5</v>
      </c>
      <c r="E108" s="120">
        <v>0</v>
      </c>
      <c r="F108" s="103">
        <f t="shared" ref="F108:AV109" si="88">F109</f>
        <v>1.5</v>
      </c>
      <c r="G108" s="120">
        <f t="shared" si="88"/>
        <v>0</v>
      </c>
      <c r="H108" s="120">
        <f t="shared" si="88"/>
        <v>0</v>
      </c>
      <c r="I108" s="120">
        <f t="shared" si="88"/>
        <v>0</v>
      </c>
      <c r="J108" s="87">
        <f t="shared" si="88"/>
        <v>0</v>
      </c>
      <c r="K108" s="239">
        <f t="shared" si="88"/>
        <v>1</v>
      </c>
      <c r="L108" s="120">
        <f t="shared" si="88"/>
        <v>0</v>
      </c>
      <c r="M108" s="120">
        <f t="shared" si="88"/>
        <v>0</v>
      </c>
      <c r="N108" s="120">
        <f t="shared" si="88"/>
        <v>0</v>
      </c>
      <c r="O108" s="120">
        <f t="shared" si="88"/>
        <v>0</v>
      </c>
      <c r="P108" s="120">
        <f t="shared" si="88"/>
        <v>0</v>
      </c>
      <c r="Q108" s="120">
        <f t="shared" si="88"/>
        <v>0</v>
      </c>
      <c r="R108" s="120">
        <f t="shared" si="88"/>
        <v>0</v>
      </c>
      <c r="S108" s="120">
        <f t="shared" si="88"/>
        <v>0</v>
      </c>
      <c r="T108" s="120">
        <f>T109</f>
        <v>1.5</v>
      </c>
      <c r="U108" s="120">
        <f t="shared" si="88"/>
        <v>0</v>
      </c>
      <c r="V108" s="120">
        <f t="shared" si="88"/>
        <v>0</v>
      </c>
      <c r="W108" s="120">
        <f t="shared" si="88"/>
        <v>0</v>
      </c>
      <c r="X108" s="120">
        <f t="shared" si="88"/>
        <v>0</v>
      </c>
      <c r="Y108" s="121">
        <v>1</v>
      </c>
      <c r="Z108" s="120">
        <f t="shared" si="88"/>
        <v>0</v>
      </c>
      <c r="AA108" s="103">
        <f t="shared" si="88"/>
        <v>0</v>
      </c>
      <c r="AB108" s="104">
        <f t="shared" si="88"/>
        <v>0</v>
      </c>
      <c r="AC108" s="104">
        <f t="shared" si="88"/>
        <v>0</v>
      </c>
      <c r="AD108" s="104">
        <f t="shared" si="88"/>
        <v>0</v>
      </c>
      <c r="AE108" s="104">
        <f t="shared" si="88"/>
        <v>0</v>
      </c>
      <c r="AF108" s="91">
        <f t="shared" si="88"/>
        <v>0</v>
      </c>
      <c r="AG108" s="120">
        <f t="shared" si="88"/>
        <v>0</v>
      </c>
      <c r="AH108" s="104">
        <f t="shared" si="88"/>
        <v>0</v>
      </c>
      <c r="AI108" s="104">
        <f t="shared" si="88"/>
        <v>0</v>
      </c>
      <c r="AJ108" s="104">
        <f t="shared" si="88"/>
        <v>0</v>
      </c>
      <c r="AK108" s="104">
        <f t="shared" si="88"/>
        <v>0</v>
      </c>
      <c r="AL108" s="104">
        <f t="shared" si="88"/>
        <v>0</v>
      </c>
      <c r="AM108" s="104">
        <f t="shared" si="88"/>
        <v>0</v>
      </c>
      <c r="AN108" s="120">
        <f t="shared" si="88"/>
        <v>0</v>
      </c>
      <c r="AO108" s="103">
        <f t="shared" si="88"/>
        <v>1.595</v>
      </c>
      <c r="AP108" s="104">
        <f t="shared" si="88"/>
        <v>0</v>
      </c>
      <c r="AQ108" s="104">
        <f t="shared" si="88"/>
        <v>0</v>
      </c>
      <c r="AR108" s="104">
        <f t="shared" si="88"/>
        <v>0</v>
      </c>
      <c r="AS108" s="104">
        <f t="shared" si="88"/>
        <v>0</v>
      </c>
      <c r="AT108" s="92">
        <f t="shared" si="88"/>
        <v>1</v>
      </c>
      <c r="AU108" s="120">
        <v>0</v>
      </c>
      <c r="AV108" s="119">
        <f t="shared" si="88"/>
        <v>1.595</v>
      </c>
      <c r="AW108" s="120">
        <v>0</v>
      </c>
      <c r="AX108" s="120">
        <v>0</v>
      </c>
      <c r="AY108" s="120">
        <v>0</v>
      </c>
      <c r="AZ108" s="120">
        <v>0</v>
      </c>
      <c r="BA108" s="121">
        <f t="shared" ref="BA108" si="89">BA109</f>
        <v>1</v>
      </c>
      <c r="BB108" s="120">
        <v>0</v>
      </c>
      <c r="BC108" s="104">
        <f t="shared" ref="BC108" si="90">BC109</f>
        <v>0</v>
      </c>
      <c r="BD108" s="120">
        <f t="shared" ref="BD108" si="91">BD109</f>
        <v>0</v>
      </c>
      <c r="BE108" s="120">
        <f t="shared" ref="BE108" si="92">BE109</f>
        <v>0</v>
      </c>
      <c r="BF108" s="120">
        <f t="shared" ref="BF108" si="93">BF109</f>
        <v>0</v>
      </c>
      <c r="BG108" s="120">
        <f t="shared" ref="BG108" si="94">BG109</f>
        <v>0</v>
      </c>
      <c r="BH108" s="104">
        <f t="shared" ref="BH108" si="95">BH109</f>
        <v>0</v>
      </c>
      <c r="BI108" s="120">
        <v>0</v>
      </c>
      <c r="BJ108" s="120">
        <v>0</v>
      </c>
      <c r="BK108" s="120">
        <v>0</v>
      </c>
      <c r="BL108" s="120">
        <v>0</v>
      </c>
      <c r="BM108" s="120">
        <v>0</v>
      </c>
      <c r="BN108" s="120">
        <v>0</v>
      </c>
      <c r="BO108" s="120">
        <v>0</v>
      </c>
      <c r="BP108" s="120">
        <v>0</v>
      </c>
      <c r="BQ108" s="120">
        <v>0</v>
      </c>
      <c r="BR108" s="120">
        <v>0</v>
      </c>
      <c r="BS108" s="120">
        <v>0</v>
      </c>
      <c r="BT108" s="120">
        <v>0</v>
      </c>
      <c r="BU108" s="120">
        <v>0</v>
      </c>
      <c r="BV108" s="120">
        <v>0</v>
      </c>
      <c r="BW108" s="120">
        <v>0</v>
      </c>
      <c r="BX108" s="120">
        <v>0</v>
      </c>
      <c r="BY108" s="91">
        <f t="shared" ref="BY108:BY109" si="96">AO108-F108</f>
        <v>9.4999999999999973E-2</v>
      </c>
      <c r="BZ108" s="157">
        <f t="shared" ref="BZ108:BZ109" si="97">BY108/F108*100</f>
        <v>6.3333333333333313</v>
      </c>
      <c r="CA108" s="107" t="s">
        <v>981</v>
      </c>
    </row>
    <row r="109" spans="1:79" s="3" customFormat="1" ht="38.25" customHeight="1" x14ac:dyDescent="0.25">
      <c r="A109" s="73" t="s">
        <v>993</v>
      </c>
      <c r="B109" s="253" t="s">
        <v>1052</v>
      </c>
      <c r="C109" s="253" t="s">
        <v>1053</v>
      </c>
      <c r="D109" s="73">
        <v>1.5</v>
      </c>
      <c r="E109" s="120">
        <v>0</v>
      </c>
      <c r="F109" s="73">
        <v>1.5</v>
      </c>
      <c r="G109" s="120">
        <v>0</v>
      </c>
      <c r="H109" s="120">
        <v>0</v>
      </c>
      <c r="I109" s="120">
        <v>0</v>
      </c>
      <c r="J109" s="87">
        <v>0</v>
      </c>
      <c r="K109" s="239">
        <v>1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1.5</v>
      </c>
      <c r="U109" s="120">
        <v>0</v>
      </c>
      <c r="V109" s="120">
        <v>0</v>
      </c>
      <c r="W109" s="120">
        <v>0</v>
      </c>
      <c r="X109" s="120">
        <v>0</v>
      </c>
      <c r="Y109" s="121">
        <v>1</v>
      </c>
      <c r="Z109" s="120">
        <v>0</v>
      </c>
      <c r="AA109" s="104">
        <v>0</v>
      </c>
      <c r="AB109" s="120">
        <v>0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>
        <v>0</v>
      </c>
      <c r="AM109" s="104">
        <f t="shared" si="88"/>
        <v>0</v>
      </c>
      <c r="AN109" s="120">
        <v>0</v>
      </c>
      <c r="AO109" s="91">
        <v>1.595</v>
      </c>
      <c r="AP109" s="104">
        <v>0</v>
      </c>
      <c r="AQ109" s="104">
        <v>0</v>
      </c>
      <c r="AR109" s="104">
        <v>0</v>
      </c>
      <c r="AS109" s="104">
        <v>0</v>
      </c>
      <c r="AT109" s="91">
        <v>1</v>
      </c>
      <c r="AU109" s="120">
        <v>0</v>
      </c>
      <c r="AV109" s="119">
        <v>1.595</v>
      </c>
      <c r="AW109" s="120">
        <v>0</v>
      </c>
      <c r="AX109" s="120">
        <v>0</v>
      </c>
      <c r="AY109" s="120">
        <v>0</v>
      </c>
      <c r="AZ109" s="120">
        <v>0</v>
      </c>
      <c r="BA109" s="121">
        <v>1</v>
      </c>
      <c r="BB109" s="120">
        <v>0</v>
      </c>
      <c r="BC109" s="104">
        <v>0</v>
      </c>
      <c r="BD109" s="120">
        <v>0</v>
      </c>
      <c r="BE109" s="120">
        <v>0</v>
      </c>
      <c r="BF109" s="120">
        <v>0</v>
      </c>
      <c r="BG109" s="120">
        <v>0</v>
      </c>
      <c r="BH109" s="104">
        <v>0</v>
      </c>
      <c r="BI109" s="120">
        <v>0</v>
      </c>
      <c r="BJ109" s="120">
        <v>0</v>
      </c>
      <c r="BK109" s="120">
        <v>0</v>
      </c>
      <c r="BL109" s="120">
        <v>0</v>
      </c>
      <c r="BM109" s="120">
        <v>0</v>
      </c>
      <c r="BN109" s="120">
        <v>0</v>
      </c>
      <c r="BO109" s="120">
        <v>0</v>
      </c>
      <c r="BP109" s="120">
        <v>0</v>
      </c>
      <c r="BQ109" s="120">
        <v>0</v>
      </c>
      <c r="BR109" s="120">
        <v>0</v>
      </c>
      <c r="BS109" s="120">
        <v>0</v>
      </c>
      <c r="BT109" s="120">
        <v>0</v>
      </c>
      <c r="BU109" s="120">
        <v>0</v>
      </c>
      <c r="BV109" s="120">
        <v>0</v>
      </c>
      <c r="BW109" s="120">
        <v>0</v>
      </c>
      <c r="BX109" s="120">
        <v>0</v>
      </c>
      <c r="BY109" s="91">
        <f t="shared" si="96"/>
        <v>9.4999999999999973E-2</v>
      </c>
      <c r="BZ109" s="157">
        <f t="shared" si="97"/>
        <v>6.3333333333333313</v>
      </c>
      <c r="CA109" s="113" t="s">
        <v>1055</v>
      </c>
    </row>
    <row r="110" spans="1:79" s="3" customFormat="1" hidden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s="3" customFormat="1" hidden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s="3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s="3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s="3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s="3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s="3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s="3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s="3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s="3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s="3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s="3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s="3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s="3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1:79" s="3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s="3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35" orientation="landscape" r:id="rId2"/>
  <headerFooter alignWithMargins="0"/>
  <colBreaks count="1" manualBreakCount="1">
    <brk id="33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view="pageBreakPreview" zoomScale="70" zoomScaleNormal="60" zoomScaleSheetLayoutView="70" workbookViewId="0">
      <selection activeCell="A10" sqref="A10:AH10"/>
    </sheetView>
  </sheetViews>
  <sheetFormatPr defaultRowHeight="15.75" x14ac:dyDescent="0.25"/>
  <cols>
    <col min="1" max="1" width="9.25" style="3" customWidth="1"/>
    <col min="2" max="2" width="76.5" style="3" customWidth="1"/>
    <col min="3" max="3" width="14" style="3" customWidth="1"/>
    <col min="4" max="4" width="17.25" style="3" customWidth="1"/>
    <col min="5" max="5" width="7.25" style="3" customWidth="1"/>
    <col min="6" max="7" width="7.375" style="3" customWidth="1"/>
    <col min="8" max="8" width="5.625" style="3" customWidth="1"/>
    <col min="9" max="9" width="6.875" style="3" customWidth="1"/>
    <col min="10" max="11" width="5.625" style="3" customWidth="1"/>
    <col min="12" max="12" width="8.75" style="3" customWidth="1"/>
    <col min="13" max="19" width="5.625" style="3" customWidth="1"/>
    <col min="20" max="34" width="8.125" style="3" customWidth="1"/>
    <col min="35" max="40" width="9" style="3"/>
    <col min="41" max="16384" width="9" style="2"/>
  </cols>
  <sheetData>
    <row r="1" spans="1:34" s="3" customFormat="1" ht="18.75" x14ac:dyDescent="0.25">
      <c r="AH1" s="225" t="s">
        <v>58</v>
      </c>
    </row>
    <row r="2" spans="1:34" s="3" customFormat="1" ht="18.75" x14ac:dyDescent="0.3">
      <c r="AH2" s="226" t="s">
        <v>0</v>
      </c>
    </row>
    <row r="3" spans="1:34" s="3" customFormat="1" ht="18.75" x14ac:dyDescent="0.3">
      <c r="AH3" s="226" t="s">
        <v>899</v>
      </c>
    </row>
    <row r="4" spans="1:34" s="235" customFormat="1" ht="40.5" customHeight="1" x14ac:dyDescent="0.25">
      <c r="A4" s="383" t="s">
        <v>898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</row>
    <row r="5" spans="1:34" s="5" customFormat="1" ht="18.75" customHeight="1" x14ac:dyDescent="0.3">
      <c r="A5" s="337" t="s">
        <v>1151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</row>
    <row r="6" spans="1:34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</row>
    <row r="7" spans="1:34" s="5" customFormat="1" ht="18.75" customHeight="1" x14ac:dyDescent="0.3">
      <c r="A7" s="337" t="s">
        <v>1142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</row>
    <row r="8" spans="1:34" s="3" customFormat="1" x14ac:dyDescent="0.25">
      <c r="A8" s="332" t="s">
        <v>65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</row>
    <row r="9" spans="1:34" s="3" customFormat="1" x14ac:dyDescent="0.25">
      <c r="A9" s="311"/>
      <c r="B9" s="318"/>
      <c r="C9" s="318"/>
      <c r="D9" s="318"/>
      <c r="E9" s="318"/>
      <c r="F9" s="318"/>
      <c r="G9" s="318"/>
      <c r="H9" s="318"/>
      <c r="I9" s="318"/>
    </row>
    <row r="10" spans="1:34" s="3" customFormat="1" ht="18.75" x14ac:dyDescent="0.3">
      <c r="A10" s="338" t="s">
        <v>1034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</row>
    <row r="11" spans="1:34" s="3" customFormat="1" x14ac:dyDescent="0.25"/>
    <row r="12" spans="1:34" s="3" customFormat="1" ht="18.75" x14ac:dyDescent="0.25">
      <c r="A12" s="331" t="s">
        <v>1126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</row>
    <row r="13" spans="1:34" s="3" customFormat="1" x14ac:dyDescent="0.25">
      <c r="A13" s="332" t="s">
        <v>154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</row>
    <row r="14" spans="1:34" s="3" customFormat="1" ht="18.75" x14ac:dyDescent="0.3">
      <c r="A14" s="376"/>
      <c r="B14" s="376"/>
      <c r="C14" s="376"/>
      <c r="D14" s="376"/>
      <c r="E14" s="376"/>
      <c r="F14" s="376"/>
      <c r="G14" s="376"/>
      <c r="H14" s="376"/>
      <c r="I14" s="376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3" customFormat="1" ht="33" customHeight="1" x14ac:dyDescent="0.25">
      <c r="A15" s="358" t="s">
        <v>63</v>
      </c>
      <c r="B15" s="361" t="s">
        <v>18</v>
      </c>
      <c r="C15" s="361" t="s">
        <v>5</v>
      </c>
      <c r="D15" s="358" t="s">
        <v>167</v>
      </c>
      <c r="E15" s="377" t="s">
        <v>1044</v>
      </c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9"/>
    </row>
    <row r="16" spans="1:34" s="3" customFormat="1" ht="33" customHeight="1" x14ac:dyDescent="0.25">
      <c r="A16" s="359"/>
      <c r="B16" s="361"/>
      <c r="C16" s="361"/>
      <c r="D16" s="359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2"/>
    </row>
    <row r="17" spans="1:34" s="3" customFormat="1" ht="37.5" customHeight="1" x14ac:dyDescent="0.25">
      <c r="A17" s="359"/>
      <c r="B17" s="361"/>
      <c r="C17" s="361"/>
      <c r="D17" s="359"/>
      <c r="E17" s="365" t="s">
        <v>9</v>
      </c>
      <c r="F17" s="365"/>
      <c r="G17" s="365"/>
      <c r="H17" s="365"/>
      <c r="I17" s="365"/>
      <c r="J17" s="365" t="s">
        <v>10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</row>
    <row r="18" spans="1:34" s="3" customFormat="1" ht="30" customHeight="1" x14ac:dyDescent="0.25">
      <c r="A18" s="359"/>
      <c r="B18" s="361"/>
      <c r="C18" s="361"/>
      <c r="D18" s="359"/>
      <c r="E18" s="365" t="s">
        <v>54</v>
      </c>
      <c r="F18" s="365"/>
      <c r="G18" s="365"/>
      <c r="H18" s="365"/>
      <c r="I18" s="365"/>
      <c r="J18" s="365" t="s">
        <v>12</v>
      </c>
      <c r="K18" s="365"/>
      <c r="L18" s="365"/>
      <c r="M18" s="365"/>
      <c r="N18" s="365"/>
      <c r="O18" s="365" t="s">
        <v>72</v>
      </c>
      <c r="P18" s="365"/>
      <c r="Q18" s="365"/>
      <c r="R18" s="365"/>
      <c r="S18" s="365"/>
      <c r="T18" s="365" t="s">
        <v>73</v>
      </c>
      <c r="U18" s="365"/>
      <c r="V18" s="365"/>
      <c r="W18" s="365"/>
      <c r="X18" s="365"/>
      <c r="Y18" s="365" t="s">
        <v>74</v>
      </c>
      <c r="Z18" s="365"/>
      <c r="AA18" s="365"/>
      <c r="AB18" s="365"/>
      <c r="AC18" s="365"/>
      <c r="AD18" s="365" t="s">
        <v>75</v>
      </c>
      <c r="AE18" s="365"/>
      <c r="AF18" s="365"/>
      <c r="AG18" s="365"/>
      <c r="AH18" s="365"/>
    </row>
    <row r="19" spans="1:34" s="3" customFormat="1" ht="76.5" customHeight="1" x14ac:dyDescent="0.25">
      <c r="A19" s="360"/>
      <c r="B19" s="361"/>
      <c r="C19" s="361"/>
      <c r="D19" s="360"/>
      <c r="E19" s="115" t="s">
        <v>2</v>
      </c>
      <c r="F19" s="115" t="s">
        <v>3</v>
      </c>
      <c r="G19" s="319" t="s">
        <v>53</v>
      </c>
      <c r="H19" s="115" t="s">
        <v>1</v>
      </c>
      <c r="I19" s="115" t="s">
        <v>11</v>
      </c>
      <c r="J19" s="115" t="s">
        <v>2</v>
      </c>
      <c r="K19" s="115" t="s">
        <v>3</v>
      </c>
      <c r="L19" s="319" t="s">
        <v>53</v>
      </c>
      <c r="M19" s="115" t="s">
        <v>1</v>
      </c>
      <c r="N19" s="115" t="s">
        <v>11</v>
      </c>
      <c r="O19" s="115" t="s">
        <v>2</v>
      </c>
      <c r="P19" s="115" t="s">
        <v>3</v>
      </c>
      <c r="Q19" s="319" t="s">
        <v>53</v>
      </c>
      <c r="R19" s="115" t="s">
        <v>1</v>
      </c>
      <c r="S19" s="115" t="s">
        <v>11</v>
      </c>
      <c r="T19" s="115" t="s">
        <v>2</v>
      </c>
      <c r="U19" s="115" t="s">
        <v>3</v>
      </c>
      <c r="V19" s="319" t="s">
        <v>53</v>
      </c>
      <c r="W19" s="115" t="s">
        <v>1</v>
      </c>
      <c r="X19" s="115" t="s">
        <v>11</v>
      </c>
      <c r="Y19" s="115" t="s">
        <v>2</v>
      </c>
      <c r="Z19" s="115" t="s">
        <v>3</v>
      </c>
      <c r="AA19" s="319" t="s">
        <v>53</v>
      </c>
      <c r="AB19" s="115" t="s">
        <v>1</v>
      </c>
      <c r="AC19" s="115" t="s">
        <v>11</v>
      </c>
      <c r="AD19" s="115" t="s">
        <v>2</v>
      </c>
      <c r="AE19" s="115" t="s">
        <v>3</v>
      </c>
      <c r="AF19" s="319" t="s">
        <v>53</v>
      </c>
      <c r="AG19" s="115" t="s">
        <v>1</v>
      </c>
      <c r="AH19" s="115" t="s">
        <v>11</v>
      </c>
    </row>
    <row r="20" spans="1:34" s="3" customFormat="1" x14ac:dyDescent="0.25">
      <c r="A20" s="323">
        <v>1</v>
      </c>
      <c r="B20" s="323">
        <v>2</v>
      </c>
      <c r="C20" s="323">
        <v>3</v>
      </c>
      <c r="D20" s="323">
        <v>4</v>
      </c>
      <c r="E20" s="323" t="s">
        <v>80</v>
      </c>
      <c r="F20" s="323" t="s">
        <v>81</v>
      </c>
      <c r="G20" s="323" t="s">
        <v>82</v>
      </c>
      <c r="H20" s="323" t="s">
        <v>83</v>
      </c>
      <c r="I20" s="323" t="s">
        <v>84</v>
      </c>
      <c r="J20" s="323" t="s">
        <v>115</v>
      </c>
      <c r="K20" s="323" t="s">
        <v>116</v>
      </c>
      <c r="L20" s="323" t="s">
        <v>117</v>
      </c>
      <c r="M20" s="323" t="s">
        <v>118</v>
      </c>
      <c r="N20" s="323" t="s">
        <v>119</v>
      </c>
      <c r="O20" s="323" t="s">
        <v>156</v>
      </c>
      <c r="P20" s="323" t="s">
        <v>157</v>
      </c>
      <c r="Q20" s="323" t="s">
        <v>158</v>
      </c>
      <c r="R20" s="323" t="s">
        <v>159</v>
      </c>
      <c r="S20" s="323" t="s">
        <v>241</v>
      </c>
      <c r="T20" s="323" t="s">
        <v>858</v>
      </c>
      <c r="U20" s="323" t="s">
        <v>859</v>
      </c>
      <c r="V20" s="323" t="s">
        <v>860</v>
      </c>
      <c r="W20" s="323" t="s">
        <v>861</v>
      </c>
      <c r="X20" s="323" t="s">
        <v>862</v>
      </c>
      <c r="Y20" s="323" t="s">
        <v>863</v>
      </c>
      <c r="Z20" s="323" t="s">
        <v>864</v>
      </c>
      <c r="AA20" s="323" t="s">
        <v>865</v>
      </c>
      <c r="AB20" s="323" t="s">
        <v>866</v>
      </c>
      <c r="AC20" s="323" t="s">
        <v>867</v>
      </c>
      <c r="AD20" s="323" t="s">
        <v>868</v>
      </c>
      <c r="AE20" s="323" t="s">
        <v>869</v>
      </c>
      <c r="AF20" s="323" t="s">
        <v>870</v>
      </c>
      <c r="AG20" s="323" t="s">
        <v>871</v>
      </c>
      <c r="AH20" s="323" t="s">
        <v>872</v>
      </c>
    </row>
    <row r="21" spans="1:34" s="3" customFormat="1" ht="30" customHeight="1" x14ac:dyDescent="0.25">
      <c r="A21" s="118" t="s">
        <v>982</v>
      </c>
      <c r="B21" s="178" t="s">
        <v>166</v>
      </c>
      <c r="C21" s="107" t="s">
        <v>981</v>
      </c>
      <c r="D21" s="107" t="s">
        <v>981</v>
      </c>
      <c r="E21" s="120">
        <f>E23</f>
        <v>0</v>
      </c>
      <c r="F21" s="120">
        <v>0</v>
      </c>
      <c r="G21" s="119">
        <f>G23</f>
        <v>13.395999999999999</v>
      </c>
      <c r="H21" s="120">
        <v>0</v>
      </c>
      <c r="I21" s="118">
        <f>I23+I27</f>
        <v>3</v>
      </c>
      <c r="J21" s="120">
        <v>0</v>
      </c>
      <c r="K21" s="120">
        <v>0</v>
      </c>
      <c r="L21" s="119">
        <f>L23</f>
        <v>13.395999999999999</v>
      </c>
      <c r="M21" s="120">
        <v>0</v>
      </c>
      <c r="N21" s="118">
        <f>N23+N27</f>
        <v>2</v>
      </c>
      <c r="O21" s="120">
        <v>0</v>
      </c>
      <c r="P21" s="120">
        <v>0</v>
      </c>
      <c r="Q21" s="120">
        <v>0</v>
      </c>
      <c r="R21" s="120">
        <v>0</v>
      </c>
      <c r="S21" s="121">
        <f>S23+S27</f>
        <v>2</v>
      </c>
      <c r="T21" s="120">
        <v>0</v>
      </c>
      <c r="U21" s="120">
        <v>0</v>
      </c>
      <c r="V21" s="119">
        <f>V23+V27</f>
        <v>13.395999999999999</v>
      </c>
      <c r="W21" s="120">
        <v>0</v>
      </c>
      <c r="X21" s="120">
        <v>0</v>
      </c>
      <c r="Y21" s="120">
        <v>0</v>
      </c>
      <c r="Z21" s="120">
        <v>0</v>
      </c>
      <c r="AA21" s="119">
        <f>AA23</f>
        <v>0</v>
      </c>
      <c r="AB21" s="120">
        <v>0</v>
      </c>
      <c r="AC21" s="120">
        <v>0</v>
      </c>
      <c r="AD21" s="120">
        <v>0</v>
      </c>
      <c r="AE21" s="120">
        <v>0</v>
      </c>
      <c r="AF21" s="119">
        <f>AF23</f>
        <v>0</v>
      </c>
      <c r="AG21" s="120">
        <v>0</v>
      </c>
      <c r="AH21" s="120">
        <v>0</v>
      </c>
    </row>
    <row r="22" spans="1:34" s="3" customFormat="1" x14ac:dyDescent="0.25">
      <c r="A22" s="118" t="s">
        <v>911</v>
      </c>
      <c r="B22" s="123" t="s">
        <v>912</v>
      </c>
      <c r="C22" s="118" t="s">
        <v>913</v>
      </c>
      <c r="D22" s="118" t="s">
        <v>981</v>
      </c>
      <c r="E22" s="118" t="s">
        <v>981</v>
      </c>
      <c r="F22" s="118" t="s">
        <v>981</v>
      </c>
      <c r="G22" s="118" t="s">
        <v>981</v>
      </c>
      <c r="H22" s="118" t="s">
        <v>981</v>
      </c>
      <c r="I22" s="118" t="s">
        <v>981</v>
      </c>
      <c r="J22" s="118" t="s">
        <v>981</v>
      </c>
      <c r="K22" s="118" t="s">
        <v>981</v>
      </c>
      <c r="L22" s="120" t="s">
        <v>981</v>
      </c>
      <c r="M22" s="118" t="s">
        <v>981</v>
      </c>
      <c r="N22" s="118" t="s">
        <v>981</v>
      </c>
      <c r="O22" s="118" t="s">
        <v>981</v>
      </c>
      <c r="P22" s="118" t="s">
        <v>981</v>
      </c>
      <c r="Q22" s="118" t="s">
        <v>981</v>
      </c>
      <c r="R22" s="118" t="s">
        <v>981</v>
      </c>
      <c r="S22" s="121" t="s">
        <v>981</v>
      </c>
      <c r="T22" s="118" t="s">
        <v>981</v>
      </c>
      <c r="U22" s="118" t="s">
        <v>981</v>
      </c>
      <c r="V22" s="118" t="s">
        <v>981</v>
      </c>
      <c r="W22" s="118" t="s">
        <v>981</v>
      </c>
      <c r="X22" s="118" t="s">
        <v>981</v>
      </c>
      <c r="Y22" s="118" t="s">
        <v>981</v>
      </c>
      <c r="Z22" s="118" t="s">
        <v>981</v>
      </c>
      <c r="AA22" s="118" t="s">
        <v>981</v>
      </c>
      <c r="AB22" s="118" t="s">
        <v>981</v>
      </c>
      <c r="AC22" s="118" t="s">
        <v>981</v>
      </c>
      <c r="AD22" s="118" t="s">
        <v>981</v>
      </c>
      <c r="AE22" s="118" t="s">
        <v>981</v>
      </c>
      <c r="AF22" s="119" t="s">
        <v>981</v>
      </c>
      <c r="AG22" s="118" t="s">
        <v>981</v>
      </c>
      <c r="AH22" s="118" t="s">
        <v>981</v>
      </c>
    </row>
    <row r="23" spans="1:34" s="3" customFormat="1" ht="19.5" customHeight="1" x14ac:dyDescent="0.25">
      <c r="A23" s="118" t="s">
        <v>914</v>
      </c>
      <c r="B23" s="123" t="s">
        <v>915</v>
      </c>
      <c r="C23" s="118" t="s">
        <v>913</v>
      </c>
      <c r="D23" s="118" t="s">
        <v>981</v>
      </c>
      <c r="E23" s="120">
        <f>E49</f>
        <v>0</v>
      </c>
      <c r="F23" s="120">
        <v>0</v>
      </c>
      <c r="G23" s="119">
        <f>G49</f>
        <v>13.395999999999999</v>
      </c>
      <c r="H23" s="120">
        <v>0</v>
      </c>
      <c r="I23" s="118">
        <f>I49</f>
        <v>2</v>
      </c>
      <c r="J23" s="120">
        <v>0</v>
      </c>
      <c r="K23" s="120">
        <v>0</v>
      </c>
      <c r="L23" s="119">
        <f>L49</f>
        <v>13.395999999999999</v>
      </c>
      <c r="M23" s="120">
        <v>0</v>
      </c>
      <c r="N23" s="121">
        <f>N49</f>
        <v>1</v>
      </c>
      <c r="O23" s="120">
        <v>0</v>
      </c>
      <c r="P23" s="120">
        <v>0</v>
      </c>
      <c r="Q23" s="120">
        <v>0</v>
      </c>
      <c r="R23" s="120">
        <v>0</v>
      </c>
      <c r="S23" s="121">
        <f>S49</f>
        <v>1</v>
      </c>
      <c r="T23" s="120">
        <v>0</v>
      </c>
      <c r="U23" s="120">
        <v>0</v>
      </c>
      <c r="V23" s="119">
        <f>V49</f>
        <v>13.395999999999999</v>
      </c>
      <c r="W23" s="120">
        <v>0</v>
      </c>
      <c r="X23" s="120">
        <v>0</v>
      </c>
      <c r="Y23" s="120">
        <v>0</v>
      </c>
      <c r="Z23" s="120">
        <v>0</v>
      </c>
      <c r="AA23" s="119">
        <f>AA49</f>
        <v>0</v>
      </c>
      <c r="AB23" s="120">
        <v>0</v>
      </c>
      <c r="AC23" s="120">
        <v>0</v>
      </c>
      <c r="AD23" s="120">
        <v>0</v>
      </c>
      <c r="AE23" s="120">
        <v>0</v>
      </c>
      <c r="AF23" s="119">
        <f>AF49</f>
        <v>0</v>
      </c>
      <c r="AG23" s="120">
        <v>0</v>
      </c>
      <c r="AH23" s="121">
        <f>AH49</f>
        <v>0</v>
      </c>
    </row>
    <row r="24" spans="1:34" s="3" customFormat="1" ht="35.25" customHeight="1" x14ac:dyDescent="0.25">
      <c r="A24" s="118" t="s">
        <v>916</v>
      </c>
      <c r="B24" s="123" t="s">
        <v>917</v>
      </c>
      <c r="C24" s="118" t="s">
        <v>913</v>
      </c>
      <c r="D24" s="118" t="s">
        <v>981</v>
      </c>
      <c r="E24" s="118" t="s">
        <v>981</v>
      </c>
      <c r="F24" s="118" t="s">
        <v>981</v>
      </c>
      <c r="G24" s="118" t="s">
        <v>981</v>
      </c>
      <c r="H24" s="118" t="s">
        <v>981</v>
      </c>
      <c r="I24" s="118" t="s">
        <v>981</v>
      </c>
      <c r="J24" s="118" t="s">
        <v>981</v>
      </c>
      <c r="K24" s="118" t="s">
        <v>981</v>
      </c>
      <c r="L24" s="118" t="s">
        <v>981</v>
      </c>
      <c r="M24" s="118" t="s">
        <v>981</v>
      </c>
      <c r="N24" s="118" t="s">
        <v>981</v>
      </c>
      <c r="O24" s="118" t="s">
        <v>981</v>
      </c>
      <c r="P24" s="118" t="s">
        <v>981</v>
      </c>
      <c r="Q24" s="118" t="s">
        <v>981</v>
      </c>
      <c r="R24" s="118" t="s">
        <v>981</v>
      </c>
      <c r="S24" s="121" t="s">
        <v>981</v>
      </c>
      <c r="T24" s="118" t="s">
        <v>981</v>
      </c>
      <c r="U24" s="118" t="s">
        <v>981</v>
      </c>
      <c r="V24" s="118" t="s">
        <v>981</v>
      </c>
      <c r="W24" s="118" t="s">
        <v>981</v>
      </c>
      <c r="X24" s="118" t="s">
        <v>981</v>
      </c>
      <c r="Y24" s="118" t="s">
        <v>981</v>
      </c>
      <c r="Z24" s="118" t="s">
        <v>981</v>
      </c>
      <c r="AA24" s="118" t="s">
        <v>981</v>
      </c>
      <c r="AB24" s="118" t="s">
        <v>981</v>
      </c>
      <c r="AC24" s="118" t="s">
        <v>981</v>
      </c>
      <c r="AD24" s="118" t="s">
        <v>981</v>
      </c>
      <c r="AE24" s="118" t="s">
        <v>981</v>
      </c>
      <c r="AF24" s="118" t="s">
        <v>981</v>
      </c>
      <c r="AG24" s="118" t="s">
        <v>981</v>
      </c>
      <c r="AH24" s="118" t="s">
        <v>981</v>
      </c>
    </row>
    <row r="25" spans="1:34" s="3" customFormat="1" ht="26.25" customHeight="1" x14ac:dyDescent="0.25">
      <c r="A25" s="118" t="s">
        <v>918</v>
      </c>
      <c r="B25" s="123" t="s">
        <v>919</v>
      </c>
      <c r="C25" s="118" t="s">
        <v>913</v>
      </c>
      <c r="D25" s="118" t="s">
        <v>981</v>
      </c>
      <c r="E25" s="118" t="s">
        <v>981</v>
      </c>
      <c r="F25" s="118" t="s">
        <v>981</v>
      </c>
      <c r="G25" s="118" t="s">
        <v>981</v>
      </c>
      <c r="H25" s="118" t="s">
        <v>981</v>
      </c>
      <c r="I25" s="118" t="s">
        <v>981</v>
      </c>
      <c r="J25" s="118" t="s">
        <v>981</v>
      </c>
      <c r="K25" s="118" t="s">
        <v>981</v>
      </c>
      <c r="L25" s="118" t="s">
        <v>981</v>
      </c>
      <c r="M25" s="118" t="s">
        <v>981</v>
      </c>
      <c r="N25" s="118" t="s">
        <v>981</v>
      </c>
      <c r="O25" s="118" t="s">
        <v>981</v>
      </c>
      <c r="P25" s="118" t="s">
        <v>981</v>
      </c>
      <c r="Q25" s="118" t="s">
        <v>981</v>
      </c>
      <c r="R25" s="118" t="s">
        <v>981</v>
      </c>
      <c r="S25" s="121" t="s">
        <v>981</v>
      </c>
      <c r="T25" s="118" t="s">
        <v>981</v>
      </c>
      <c r="U25" s="118" t="s">
        <v>981</v>
      </c>
      <c r="V25" s="118" t="s">
        <v>981</v>
      </c>
      <c r="W25" s="118" t="s">
        <v>981</v>
      </c>
      <c r="X25" s="118" t="s">
        <v>981</v>
      </c>
      <c r="Y25" s="118" t="s">
        <v>981</v>
      </c>
      <c r="Z25" s="118" t="s">
        <v>981</v>
      </c>
      <c r="AA25" s="118" t="s">
        <v>981</v>
      </c>
      <c r="AB25" s="118" t="s">
        <v>981</v>
      </c>
      <c r="AC25" s="118" t="s">
        <v>981</v>
      </c>
      <c r="AD25" s="118" t="s">
        <v>981</v>
      </c>
      <c r="AE25" s="118" t="s">
        <v>981</v>
      </c>
      <c r="AF25" s="118" t="s">
        <v>981</v>
      </c>
      <c r="AG25" s="118" t="s">
        <v>981</v>
      </c>
      <c r="AH25" s="118" t="s">
        <v>981</v>
      </c>
    </row>
    <row r="26" spans="1:34" s="3" customFormat="1" ht="22.5" customHeight="1" x14ac:dyDescent="0.25">
      <c r="A26" s="118" t="s">
        <v>920</v>
      </c>
      <c r="B26" s="123" t="s">
        <v>921</v>
      </c>
      <c r="C26" s="118" t="s">
        <v>913</v>
      </c>
      <c r="D26" s="118" t="s">
        <v>981</v>
      </c>
      <c r="E26" s="118" t="s">
        <v>981</v>
      </c>
      <c r="F26" s="118" t="s">
        <v>981</v>
      </c>
      <c r="G26" s="118" t="s">
        <v>981</v>
      </c>
      <c r="H26" s="118" t="s">
        <v>981</v>
      </c>
      <c r="I26" s="118" t="s">
        <v>981</v>
      </c>
      <c r="J26" s="118" t="s">
        <v>981</v>
      </c>
      <c r="K26" s="118" t="s">
        <v>981</v>
      </c>
      <c r="L26" s="118" t="s">
        <v>981</v>
      </c>
      <c r="M26" s="118" t="s">
        <v>981</v>
      </c>
      <c r="N26" s="118" t="s">
        <v>981</v>
      </c>
      <c r="O26" s="118" t="s">
        <v>981</v>
      </c>
      <c r="P26" s="118" t="s">
        <v>981</v>
      </c>
      <c r="Q26" s="118" t="s">
        <v>981</v>
      </c>
      <c r="R26" s="118" t="s">
        <v>981</v>
      </c>
      <c r="S26" s="121" t="s">
        <v>981</v>
      </c>
      <c r="T26" s="118" t="s">
        <v>981</v>
      </c>
      <c r="U26" s="118" t="s">
        <v>981</v>
      </c>
      <c r="V26" s="118" t="s">
        <v>981</v>
      </c>
      <c r="W26" s="118" t="s">
        <v>981</v>
      </c>
      <c r="X26" s="118" t="s">
        <v>981</v>
      </c>
      <c r="Y26" s="118" t="s">
        <v>981</v>
      </c>
      <c r="Z26" s="118" t="s">
        <v>981</v>
      </c>
      <c r="AA26" s="118" t="s">
        <v>981</v>
      </c>
      <c r="AB26" s="118" t="s">
        <v>981</v>
      </c>
      <c r="AC26" s="118" t="s">
        <v>981</v>
      </c>
      <c r="AD26" s="118" t="s">
        <v>981</v>
      </c>
      <c r="AE26" s="118" t="s">
        <v>981</v>
      </c>
      <c r="AF26" s="118" t="s">
        <v>981</v>
      </c>
      <c r="AG26" s="118" t="s">
        <v>981</v>
      </c>
      <c r="AH26" s="118" t="s">
        <v>981</v>
      </c>
    </row>
    <row r="27" spans="1:34" s="3" customFormat="1" ht="21.75" customHeight="1" x14ac:dyDescent="0.25">
      <c r="A27" s="118" t="s">
        <v>922</v>
      </c>
      <c r="B27" s="123" t="s">
        <v>923</v>
      </c>
      <c r="C27" s="118" t="s">
        <v>913</v>
      </c>
      <c r="D27" s="118" t="s">
        <v>981</v>
      </c>
      <c r="E27" s="120">
        <f t="shared" ref="E27:X27" si="0">E108</f>
        <v>0</v>
      </c>
      <c r="F27" s="120">
        <f t="shared" si="0"/>
        <v>0</v>
      </c>
      <c r="G27" s="120">
        <f t="shared" si="0"/>
        <v>0</v>
      </c>
      <c r="H27" s="120">
        <f t="shared" si="0"/>
        <v>0</v>
      </c>
      <c r="I27" s="118">
        <f>I108</f>
        <v>1</v>
      </c>
      <c r="J27" s="120">
        <f t="shared" si="0"/>
        <v>0</v>
      </c>
      <c r="K27" s="120">
        <f t="shared" si="0"/>
        <v>0</v>
      </c>
      <c r="L27" s="120">
        <f t="shared" si="0"/>
        <v>0</v>
      </c>
      <c r="M27" s="120">
        <f t="shared" si="0"/>
        <v>0</v>
      </c>
      <c r="N27" s="121">
        <f>N108</f>
        <v>1</v>
      </c>
      <c r="O27" s="120">
        <f t="shared" si="0"/>
        <v>0</v>
      </c>
      <c r="P27" s="120">
        <f t="shared" si="0"/>
        <v>0</v>
      </c>
      <c r="Q27" s="120">
        <f t="shared" si="0"/>
        <v>0</v>
      </c>
      <c r="R27" s="120">
        <f t="shared" si="0"/>
        <v>0</v>
      </c>
      <c r="S27" s="121">
        <f t="shared" si="0"/>
        <v>1</v>
      </c>
      <c r="T27" s="120">
        <f t="shared" si="0"/>
        <v>0</v>
      </c>
      <c r="U27" s="120">
        <f t="shared" si="0"/>
        <v>0</v>
      </c>
      <c r="V27" s="120">
        <f t="shared" si="0"/>
        <v>0</v>
      </c>
      <c r="W27" s="120">
        <f t="shared" si="0"/>
        <v>0</v>
      </c>
      <c r="X27" s="120">
        <f t="shared" si="0"/>
        <v>0</v>
      </c>
      <c r="Y27" s="120">
        <f t="shared" ref="Y27:AH27" si="1">Y108</f>
        <v>0</v>
      </c>
      <c r="Z27" s="120">
        <f t="shared" si="1"/>
        <v>0</v>
      </c>
      <c r="AA27" s="120">
        <f t="shared" si="1"/>
        <v>0</v>
      </c>
      <c r="AB27" s="120">
        <f t="shared" si="1"/>
        <v>0</v>
      </c>
      <c r="AC27" s="120">
        <f t="shared" si="1"/>
        <v>0</v>
      </c>
      <c r="AD27" s="120">
        <f t="shared" si="1"/>
        <v>0</v>
      </c>
      <c r="AE27" s="120">
        <f t="shared" si="1"/>
        <v>0</v>
      </c>
      <c r="AF27" s="120">
        <f t="shared" si="1"/>
        <v>0</v>
      </c>
      <c r="AG27" s="120">
        <f t="shared" si="1"/>
        <v>0</v>
      </c>
      <c r="AH27" s="120">
        <f t="shared" si="1"/>
        <v>0</v>
      </c>
    </row>
    <row r="28" spans="1:34" s="3" customFormat="1" x14ac:dyDescent="0.25">
      <c r="A28" s="118" t="s">
        <v>924</v>
      </c>
      <c r="B28" s="296" t="s">
        <v>925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</row>
    <row r="29" spans="1:34" s="3" customFormat="1" ht="15" customHeight="1" x14ac:dyDescent="0.25">
      <c r="A29" s="118" t="s">
        <v>172</v>
      </c>
      <c r="B29" s="123" t="s">
        <v>926</v>
      </c>
      <c r="C29" s="118" t="s">
        <v>913</v>
      </c>
      <c r="D29" s="118" t="s">
        <v>981</v>
      </c>
      <c r="E29" s="118" t="s">
        <v>981</v>
      </c>
      <c r="F29" s="118" t="s">
        <v>981</v>
      </c>
      <c r="G29" s="118" t="s">
        <v>981</v>
      </c>
      <c r="H29" s="118" t="s">
        <v>981</v>
      </c>
      <c r="I29" s="118" t="s">
        <v>981</v>
      </c>
      <c r="J29" s="118" t="s">
        <v>981</v>
      </c>
      <c r="K29" s="118" t="s">
        <v>981</v>
      </c>
      <c r="L29" s="118" t="s">
        <v>981</v>
      </c>
      <c r="M29" s="118" t="s">
        <v>981</v>
      </c>
      <c r="N29" s="118" t="s">
        <v>981</v>
      </c>
      <c r="O29" s="118" t="s">
        <v>981</v>
      </c>
      <c r="P29" s="118" t="s">
        <v>981</v>
      </c>
      <c r="Q29" s="118" t="s">
        <v>981</v>
      </c>
      <c r="R29" s="118" t="s">
        <v>981</v>
      </c>
      <c r="S29" s="118" t="s">
        <v>981</v>
      </c>
      <c r="T29" s="118" t="s">
        <v>981</v>
      </c>
      <c r="U29" s="118" t="s">
        <v>981</v>
      </c>
      <c r="V29" s="118" t="s">
        <v>981</v>
      </c>
      <c r="W29" s="118" t="s">
        <v>981</v>
      </c>
      <c r="X29" s="118" t="s">
        <v>981</v>
      </c>
      <c r="Y29" s="118" t="s">
        <v>981</v>
      </c>
      <c r="Z29" s="118" t="s">
        <v>981</v>
      </c>
      <c r="AA29" s="118" t="s">
        <v>981</v>
      </c>
      <c r="AB29" s="118" t="s">
        <v>981</v>
      </c>
      <c r="AC29" s="118" t="s">
        <v>981</v>
      </c>
      <c r="AD29" s="118" t="s">
        <v>981</v>
      </c>
      <c r="AE29" s="118" t="s">
        <v>981</v>
      </c>
      <c r="AF29" s="118" t="s">
        <v>981</v>
      </c>
      <c r="AG29" s="118" t="s">
        <v>981</v>
      </c>
      <c r="AH29" s="118" t="s">
        <v>981</v>
      </c>
    </row>
    <row r="30" spans="1:34" s="3" customFormat="1" ht="31.5" customHeight="1" x14ac:dyDescent="0.25">
      <c r="A30" s="118" t="s">
        <v>174</v>
      </c>
      <c r="B30" s="123" t="s">
        <v>927</v>
      </c>
      <c r="C30" s="118" t="s">
        <v>913</v>
      </c>
      <c r="D30" s="118" t="s">
        <v>981</v>
      </c>
      <c r="E30" s="118" t="s">
        <v>981</v>
      </c>
      <c r="F30" s="118" t="s">
        <v>981</v>
      </c>
      <c r="G30" s="118" t="s">
        <v>981</v>
      </c>
      <c r="H30" s="118" t="s">
        <v>981</v>
      </c>
      <c r="I30" s="118" t="s">
        <v>981</v>
      </c>
      <c r="J30" s="118" t="s">
        <v>981</v>
      </c>
      <c r="K30" s="118" t="s">
        <v>981</v>
      </c>
      <c r="L30" s="118" t="s">
        <v>981</v>
      </c>
      <c r="M30" s="118" t="s">
        <v>981</v>
      </c>
      <c r="N30" s="118" t="s">
        <v>981</v>
      </c>
      <c r="O30" s="118" t="s">
        <v>981</v>
      </c>
      <c r="P30" s="118" t="s">
        <v>981</v>
      </c>
      <c r="Q30" s="118" t="s">
        <v>981</v>
      </c>
      <c r="R30" s="118" t="s">
        <v>981</v>
      </c>
      <c r="S30" s="118" t="s">
        <v>981</v>
      </c>
      <c r="T30" s="118" t="s">
        <v>981</v>
      </c>
      <c r="U30" s="118" t="s">
        <v>981</v>
      </c>
      <c r="V30" s="118" t="s">
        <v>981</v>
      </c>
      <c r="W30" s="118" t="s">
        <v>981</v>
      </c>
      <c r="X30" s="118" t="s">
        <v>981</v>
      </c>
      <c r="Y30" s="118" t="s">
        <v>981</v>
      </c>
      <c r="Z30" s="118" t="s">
        <v>981</v>
      </c>
      <c r="AA30" s="118" t="s">
        <v>981</v>
      </c>
      <c r="AB30" s="118" t="s">
        <v>981</v>
      </c>
      <c r="AC30" s="118" t="s">
        <v>981</v>
      </c>
      <c r="AD30" s="118" t="s">
        <v>981</v>
      </c>
      <c r="AE30" s="118" t="s">
        <v>981</v>
      </c>
      <c r="AF30" s="118" t="s">
        <v>981</v>
      </c>
      <c r="AG30" s="118" t="s">
        <v>981</v>
      </c>
      <c r="AH30" s="118" t="s">
        <v>981</v>
      </c>
    </row>
    <row r="31" spans="1:34" s="3" customFormat="1" ht="36" customHeight="1" x14ac:dyDescent="0.25">
      <c r="A31" s="118" t="s">
        <v>175</v>
      </c>
      <c r="B31" s="123" t="s">
        <v>928</v>
      </c>
      <c r="C31" s="118" t="s">
        <v>913</v>
      </c>
      <c r="D31" s="118" t="s">
        <v>981</v>
      </c>
      <c r="E31" s="118" t="s">
        <v>981</v>
      </c>
      <c r="F31" s="118" t="s">
        <v>981</v>
      </c>
      <c r="G31" s="118" t="s">
        <v>981</v>
      </c>
      <c r="H31" s="118" t="s">
        <v>981</v>
      </c>
      <c r="I31" s="118" t="s">
        <v>981</v>
      </c>
      <c r="J31" s="118" t="s">
        <v>981</v>
      </c>
      <c r="K31" s="118" t="s">
        <v>981</v>
      </c>
      <c r="L31" s="118" t="s">
        <v>981</v>
      </c>
      <c r="M31" s="118" t="s">
        <v>981</v>
      </c>
      <c r="N31" s="118" t="s">
        <v>981</v>
      </c>
      <c r="O31" s="118" t="s">
        <v>981</v>
      </c>
      <c r="P31" s="118" t="s">
        <v>981</v>
      </c>
      <c r="Q31" s="118" t="s">
        <v>981</v>
      </c>
      <c r="R31" s="118" t="s">
        <v>981</v>
      </c>
      <c r="S31" s="118" t="s">
        <v>981</v>
      </c>
      <c r="T31" s="118" t="s">
        <v>981</v>
      </c>
      <c r="U31" s="118" t="s">
        <v>981</v>
      </c>
      <c r="V31" s="118" t="s">
        <v>981</v>
      </c>
      <c r="W31" s="118" t="s">
        <v>981</v>
      </c>
      <c r="X31" s="118" t="s">
        <v>981</v>
      </c>
      <c r="Y31" s="118" t="s">
        <v>981</v>
      </c>
      <c r="Z31" s="118" t="s">
        <v>981</v>
      </c>
      <c r="AA31" s="118" t="s">
        <v>981</v>
      </c>
      <c r="AB31" s="118" t="s">
        <v>981</v>
      </c>
      <c r="AC31" s="118" t="s">
        <v>981</v>
      </c>
      <c r="AD31" s="118" t="s">
        <v>981</v>
      </c>
      <c r="AE31" s="118" t="s">
        <v>981</v>
      </c>
      <c r="AF31" s="118" t="s">
        <v>981</v>
      </c>
      <c r="AG31" s="118" t="s">
        <v>981</v>
      </c>
      <c r="AH31" s="118" t="s">
        <v>981</v>
      </c>
    </row>
    <row r="32" spans="1:34" s="3" customFormat="1" ht="36" customHeight="1" x14ac:dyDescent="0.25">
      <c r="A32" s="118" t="s">
        <v>177</v>
      </c>
      <c r="B32" s="123" t="s">
        <v>929</v>
      </c>
      <c r="C32" s="118" t="s">
        <v>913</v>
      </c>
      <c r="D32" s="118" t="s">
        <v>981</v>
      </c>
      <c r="E32" s="118" t="s">
        <v>981</v>
      </c>
      <c r="F32" s="118" t="s">
        <v>981</v>
      </c>
      <c r="G32" s="118" t="s">
        <v>981</v>
      </c>
      <c r="H32" s="118" t="s">
        <v>981</v>
      </c>
      <c r="I32" s="118" t="s">
        <v>981</v>
      </c>
      <c r="J32" s="118" t="s">
        <v>981</v>
      </c>
      <c r="K32" s="118" t="s">
        <v>981</v>
      </c>
      <c r="L32" s="118" t="s">
        <v>981</v>
      </c>
      <c r="M32" s="118" t="s">
        <v>981</v>
      </c>
      <c r="N32" s="118" t="s">
        <v>981</v>
      </c>
      <c r="O32" s="118" t="s">
        <v>981</v>
      </c>
      <c r="P32" s="118" t="s">
        <v>981</v>
      </c>
      <c r="Q32" s="118" t="s">
        <v>981</v>
      </c>
      <c r="R32" s="118" t="s">
        <v>981</v>
      </c>
      <c r="S32" s="118" t="s">
        <v>981</v>
      </c>
      <c r="T32" s="118" t="s">
        <v>981</v>
      </c>
      <c r="U32" s="118" t="s">
        <v>981</v>
      </c>
      <c r="V32" s="118" t="s">
        <v>981</v>
      </c>
      <c r="W32" s="118" t="s">
        <v>981</v>
      </c>
      <c r="X32" s="118" t="s">
        <v>981</v>
      </c>
      <c r="Y32" s="118" t="s">
        <v>981</v>
      </c>
      <c r="Z32" s="118" t="s">
        <v>981</v>
      </c>
      <c r="AA32" s="118" t="s">
        <v>981</v>
      </c>
      <c r="AB32" s="118" t="s">
        <v>981</v>
      </c>
      <c r="AC32" s="118" t="s">
        <v>981</v>
      </c>
      <c r="AD32" s="118" t="s">
        <v>981</v>
      </c>
      <c r="AE32" s="118" t="s">
        <v>981</v>
      </c>
      <c r="AF32" s="118" t="s">
        <v>981</v>
      </c>
      <c r="AG32" s="118" t="s">
        <v>981</v>
      </c>
      <c r="AH32" s="118" t="s">
        <v>981</v>
      </c>
    </row>
    <row r="33" spans="1:34" s="3" customFormat="1" ht="36" customHeight="1" x14ac:dyDescent="0.25">
      <c r="A33" s="118" t="s">
        <v>179</v>
      </c>
      <c r="B33" s="123" t="s">
        <v>930</v>
      </c>
      <c r="C33" s="118" t="s">
        <v>913</v>
      </c>
      <c r="D33" s="118" t="s">
        <v>981</v>
      </c>
      <c r="E33" s="118" t="s">
        <v>981</v>
      </c>
      <c r="F33" s="118" t="s">
        <v>981</v>
      </c>
      <c r="G33" s="118" t="s">
        <v>981</v>
      </c>
      <c r="H33" s="118" t="s">
        <v>981</v>
      </c>
      <c r="I33" s="118" t="s">
        <v>981</v>
      </c>
      <c r="J33" s="118" t="s">
        <v>981</v>
      </c>
      <c r="K33" s="118" t="s">
        <v>981</v>
      </c>
      <c r="L33" s="118" t="s">
        <v>981</v>
      </c>
      <c r="M33" s="118" t="s">
        <v>981</v>
      </c>
      <c r="N33" s="118" t="s">
        <v>981</v>
      </c>
      <c r="O33" s="118" t="s">
        <v>981</v>
      </c>
      <c r="P33" s="118" t="s">
        <v>981</v>
      </c>
      <c r="Q33" s="118" t="s">
        <v>981</v>
      </c>
      <c r="R33" s="118" t="s">
        <v>981</v>
      </c>
      <c r="S33" s="118" t="s">
        <v>981</v>
      </c>
      <c r="T33" s="118" t="s">
        <v>981</v>
      </c>
      <c r="U33" s="118" t="s">
        <v>981</v>
      </c>
      <c r="V33" s="118" t="s">
        <v>981</v>
      </c>
      <c r="W33" s="118" t="s">
        <v>981</v>
      </c>
      <c r="X33" s="118" t="s">
        <v>981</v>
      </c>
      <c r="Y33" s="118" t="s">
        <v>981</v>
      </c>
      <c r="Z33" s="118" t="s">
        <v>981</v>
      </c>
      <c r="AA33" s="118" t="s">
        <v>981</v>
      </c>
      <c r="AB33" s="118" t="s">
        <v>981</v>
      </c>
      <c r="AC33" s="118" t="s">
        <v>981</v>
      </c>
      <c r="AD33" s="118" t="s">
        <v>981</v>
      </c>
      <c r="AE33" s="118" t="s">
        <v>981</v>
      </c>
      <c r="AF33" s="118" t="s">
        <v>981</v>
      </c>
      <c r="AG33" s="118" t="s">
        <v>981</v>
      </c>
      <c r="AH33" s="118" t="s">
        <v>981</v>
      </c>
    </row>
    <row r="34" spans="1:34" s="3" customFormat="1" ht="24" customHeight="1" x14ac:dyDescent="0.25">
      <c r="A34" s="118" t="s">
        <v>187</v>
      </c>
      <c r="B34" s="123" t="s">
        <v>931</v>
      </c>
      <c r="C34" s="118" t="s">
        <v>913</v>
      </c>
      <c r="D34" s="118" t="s">
        <v>981</v>
      </c>
      <c r="E34" s="118" t="s">
        <v>981</v>
      </c>
      <c r="F34" s="118" t="s">
        <v>981</v>
      </c>
      <c r="G34" s="118" t="s">
        <v>981</v>
      </c>
      <c r="H34" s="118" t="s">
        <v>981</v>
      </c>
      <c r="I34" s="118" t="s">
        <v>981</v>
      </c>
      <c r="J34" s="118" t="s">
        <v>981</v>
      </c>
      <c r="K34" s="118" t="s">
        <v>981</v>
      </c>
      <c r="L34" s="118" t="s">
        <v>981</v>
      </c>
      <c r="M34" s="118" t="s">
        <v>981</v>
      </c>
      <c r="N34" s="118" t="s">
        <v>981</v>
      </c>
      <c r="O34" s="118" t="s">
        <v>981</v>
      </c>
      <c r="P34" s="118" t="s">
        <v>981</v>
      </c>
      <c r="Q34" s="118" t="s">
        <v>981</v>
      </c>
      <c r="R34" s="118" t="s">
        <v>981</v>
      </c>
      <c r="S34" s="118" t="s">
        <v>981</v>
      </c>
      <c r="T34" s="118" t="s">
        <v>981</v>
      </c>
      <c r="U34" s="118" t="s">
        <v>981</v>
      </c>
      <c r="V34" s="118" t="s">
        <v>981</v>
      </c>
      <c r="W34" s="118" t="s">
        <v>981</v>
      </c>
      <c r="X34" s="118" t="s">
        <v>981</v>
      </c>
      <c r="Y34" s="118" t="s">
        <v>981</v>
      </c>
      <c r="Z34" s="118" t="s">
        <v>981</v>
      </c>
      <c r="AA34" s="118" t="s">
        <v>981</v>
      </c>
      <c r="AB34" s="118" t="s">
        <v>981</v>
      </c>
      <c r="AC34" s="118" t="s">
        <v>981</v>
      </c>
      <c r="AD34" s="118" t="s">
        <v>981</v>
      </c>
      <c r="AE34" s="118" t="s">
        <v>981</v>
      </c>
      <c r="AF34" s="118" t="s">
        <v>981</v>
      </c>
      <c r="AG34" s="118" t="s">
        <v>981</v>
      </c>
      <c r="AH34" s="118" t="s">
        <v>981</v>
      </c>
    </row>
    <row r="35" spans="1:34" s="3" customFormat="1" ht="39" customHeight="1" x14ac:dyDescent="0.25">
      <c r="A35" s="118" t="s">
        <v>811</v>
      </c>
      <c r="B35" s="123" t="s">
        <v>932</v>
      </c>
      <c r="C35" s="118" t="s">
        <v>913</v>
      </c>
      <c r="D35" s="118" t="s">
        <v>981</v>
      </c>
      <c r="E35" s="118" t="s">
        <v>981</v>
      </c>
      <c r="F35" s="118" t="s">
        <v>981</v>
      </c>
      <c r="G35" s="118" t="s">
        <v>981</v>
      </c>
      <c r="H35" s="118" t="s">
        <v>981</v>
      </c>
      <c r="I35" s="118" t="s">
        <v>981</v>
      </c>
      <c r="J35" s="118" t="s">
        <v>981</v>
      </c>
      <c r="K35" s="118" t="s">
        <v>981</v>
      </c>
      <c r="L35" s="118" t="s">
        <v>981</v>
      </c>
      <c r="M35" s="118" t="s">
        <v>981</v>
      </c>
      <c r="N35" s="118" t="s">
        <v>981</v>
      </c>
      <c r="O35" s="118" t="s">
        <v>981</v>
      </c>
      <c r="P35" s="118" t="s">
        <v>981</v>
      </c>
      <c r="Q35" s="118" t="s">
        <v>981</v>
      </c>
      <c r="R35" s="118" t="s">
        <v>981</v>
      </c>
      <c r="S35" s="118" t="s">
        <v>981</v>
      </c>
      <c r="T35" s="118" t="s">
        <v>981</v>
      </c>
      <c r="U35" s="118" t="s">
        <v>981</v>
      </c>
      <c r="V35" s="118" t="s">
        <v>981</v>
      </c>
      <c r="W35" s="118" t="s">
        <v>981</v>
      </c>
      <c r="X35" s="118" t="s">
        <v>981</v>
      </c>
      <c r="Y35" s="118" t="s">
        <v>981</v>
      </c>
      <c r="Z35" s="118" t="s">
        <v>981</v>
      </c>
      <c r="AA35" s="118" t="s">
        <v>981</v>
      </c>
      <c r="AB35" s="118" t="s">
        <v>981</v>
      </c>
      <c r="AC35" s="118" t="s">
        <v>981</v>
      </c>
      <c r="AD35" s="118" t="s">
        <v>981</v>
      </c>
      <c r="AE35" s="118" t="s">
        <v>981</v>
      </c>
      <c r="AF35" s="118" t="s">
        <v>981</v>
      </c>
      <c r="AG35" s="118" t="s">
        <v>981</v>
      </c>
      <c r="AH35" s="118" t="s">
        <v>981</v>
      </c>
    </row>
    <row r="36" spans="1:34" s="3" customFormat="1" ht="29.25" customHeight="1" x14ac:dyDescent="0.25">
      <c r="A36" s="125" t="s">
        <v>812</v>
      </c>
      <c r="B36" s="126" t="s">
        <v>933</v>
      </c>
      <c r="C36" s="125" t="s">
        <v>913</v>
      </c>
      <c r="D36" s="132" t="s">
        <v>981</v>
      </c>
      <c r="E36" s="132" t="s">
        <v>981</v>
      </c>
      <c r="F36" s="132" t="s">
        <v>981</v>
      </c>
      <c r="G36" s="132" t="s">
        <v>981</v>
      </c>
      <c r="H36" s="132" t="s">
        <v>981</v>
      </c>
      <c r="I36" s="132" t="s">
        <v>981</v>
      </c>
      <c r="J36" s="132" t="s">
        <v>981</v>
      </c>
      <c r="K36" s="132" t="s">
        <v>981</v>
      </c>
      <c r="L36" s="132" t="s">
        <v>981</v>
      </c>
      <c r="M36" s="132" t="s">
        <v>981</v>
      </c>
      <c r="N36" s="132" t="s">
        <v>981</v>
      </c>
      <c r="O36" s="132" t="s">
        <v>981</v>
      </c>
      <c r="P36" s="132" t="s">
        <v>981</v>
      </c>
      <c r="Q36" s="132" t="s">
        <v>981</v>
      </c>
      <c r="R36" s="132" t="s">
        <v>981</v>
      </c>
      <c r="S36" s="132" t="s">
        <v>981</v>
      </c>
      <c r="T36" s="132" t="s">
        <v>981</v>
      </c>
      <c r="U36" s="132" t="s">
        <v>981</v>
      </c>
      <c r="V36" s="132" t="s">
        <v>981</v>
      </c>
      <c r="W36" s="132" t="s">
        <v>981</v>
      </c>
      <c r="X36" s="132" t="s">
        <v>981</v>
      </c>
      <c r="Y36" s="132" t="s">
        <v>981</v>
      </c>
      <c r="Z36" s="132" t="s">
        <v>981</v>
      </c>
      <c r="AA36" s="132" t="s">
        <v>981</v>
      </c>
      <c r="AB36" s="132" t="s">
        <v>981</v>
      </c>
      <c r="AC36" s="132" t="s">
        <v>981</v>
      </c>
      <c r="AD36" s="132" t="s">
        <v>981</v>
      </c>
      <c r="AE36" s="132" t="s">
        <v>981</v>
      </c>
      <c r="AF36" s="132" t="s">
        <v>981</v>
      </c>
      <c r="AG36" s="132" t="s">
        <v>981</v>
      </c>
      <c r="AH36" s="132" t="s">
        <v>981</v>
      </c>
    </row>
    <row r="37" spans="1:34" s="3" customFormat="1" ht="36" customHeight="1" x14ac:dyDescent="0.25">
      <c r="A37" s="107" t="s">
        <v>188</v>
      </c>
      <c r="B37" s="111" t="s">
        <v>934</v>
      </c>
      <c r="C37" s="107" t="s">
        <v>913</v>
      </c>
      <c r="D37" s="132" t="s">
        <v>981</v>
      </c>
      <c r="E37" s="132" t="s">
        <v>981</v>
      </c>
      <c r="F37" s="132" t="s">
        <v>981</v>
      </c>
      <c r="G37" s="132" t="s">
        <v>981</v>
      </c>
      <c r="H37" s="132" t="s">
        <v>981</v>
      </c>
      <c r="I37" s="132" t="s">
        <v>981</v>
      </c>
      <c r="J37" s="132" t="s">
        <v>981</v>
      </c>
      <c r="K37" s="132" t="s">
        <v>981</v>
      </c>
      <c r="L37" s="132" t="s">
        <v>981</v>
      </c>
      <c r="M37" s="132" t="s">
        <v>981</v>
      </c>
      <c r="N37" s="132" t="s">
        <v>981</v>
      </c>
      <c r="O37" s="132" t="s">
        <v>981</v>
      </c>
      <c r="P37" s="132" t="s">
        <v>981</v>
      </c>
      <c r="Q37" s="132" t="s">
        <v>981</v>
      </c>
      <c r="R37" s="132" t="s">
        <v>981</v>
      </c>
      <c r="S37" s="132" t="s">
        <v>981</v>
      </c>
      <c r="T37" s="132" t="s">
        <v>981</v>
      </c>
      <c r="U37" s="132" t="s">
        <v>981</v>
      </c>
      <c r="V37" s="132" t="s">
        <v>981</v>
      </c>
      <c r="W37" s="132" t="s">
        <v>981</v>
      </c>
      <c r="X37" s="132" t="s">
        <v>981</v>
      </c>
      <c r="Y37" s="132" t="s">
        <v>981</v>
      </c>
      <c r="Z37" s="132" t="s">
        <v>981</v>
      </c>
      <c r="AA37" s="132" t="s">
        <v>981</v>
      </c>
      <c r="AB37" s="132" t="s">
        <v>981</v>
      </c>
      <c r="AC37" s="132" t="s">
        <v>981</v>
      </c>
      <c r="AD37" s="132" t="s">
        <v>981</v>
      </c>
      <c r="AE37" s="132" t="s">
        <v>981</v>
      </c>
      <c r="AF37" s="132" t="s">
        <v>981</v>
      </c>
      <c r="AG37" s="132" t="s">
        <v>981</v>
      </c>
      <c r="AH37" s="132" t="s">
        <v>981</v>
      </c>
    </row>
    <row r="38" spans="1:34" s="3" customFormat="1" ht="21" customHeight="1" x14ac:dyDescent="0.25">
      <c r="A38" s="107" t="s">
        <v>935</v>
      </c>
      <c r="B38" s="111" t="s">
        <v>936</v>
      </c>
      <c r="C38" s="107" t="s">
        <v>913</v>
      </c>
      <c r="D38" s="132" t="s">
        <v>981</v>
      </c>
      <c r="E38" s="132" t="s">
        <v>981</v>
      </c>
      <c r="F38" s="132" t="s">
        <v>981</v>
      </c>
      <c r="G38" s="132" t="s">
        <v>981</v>
      </c>
      <c r="H38" s="132" t="s">
        <v>981</v>
      </c>
      <c r="I38" s="132" t="s">
        <v>981</v>
      </c>
      <c r="J38" s="132" t="s">
        <v>981</v>
      </c>
      <c r="K38" s="132" t="s">
        <v>981</v>
      </c>
      <c r="L38" s="132" t="s">
        <v>981</v>
      </c>
      <c r="M38" s="132" t="s">
        <v>981</v>
      </c>
      <c r="N38" s="132" t="s">
        <v>981</v>
      </c>
      <c r="O38" s="132" t="s">
        <v>981</v>
      </c>
      <c r="P38" s="132" t="s">
        <v>981</v>
      </c>
      <c r="Q38" s="132" t="s">
        <v>981</v>
      </c>
      <c r="R38" s="132" t="s">
        <v>981</v>
      </c>
      <c r="S38" s="132" t="s">
        <v>981</v>
      </c>
      <c r="T38" s="132" t="s">
        <v>981</v>
      </c>
      <c r="U38" s="132" t="s">
        <v>981</v>
      </c>
      <c r="V38" s="132" t="s">
        <v>981</v>
      </c>
      <c r="W38" s="132" t="s">
        <v>981</v>
      </c>
      <c r="X38" s="132" t="s">
        <v>981</v>
      </c>
      <c r="Y38" s="132" t="s">
        <v>981</v>
      </c>
      <c r="Z38" s="132" t="s">
        <v>981</v>
      </c>
      <c r="AA38" s="132" t="s">
        <v>981</v>
      </c>
      <c r="AB38" s="132" t="s">
        <v>981</v>
      </c>
      <c r="AC38" s="132" t="s">
        <v>981</v>
      </c>
      <c r="AD38" s="132" t="s">
        <v>981</v>
      </c>
      <c r="AE38" s="132" t="s">
        <v>981</v>
      </c>
      <c r="AF38" s="132" t="s">
        <v>981</v>
      </c>
      <c r="AG38" s="132" t="s">
        <v>981</v>
      </c>
      <c r="AH38" s="132" t="s">
        <v>981</v>
      </c>
    </row>
    <row r="39" spans="1:34" s="3" customFormat="1" ht="47.25" customHeight="1" x14ac:dyDescent="0.25">
      <c r="A39" s="107" t="s">
        <v>935</v>
      </c>
      <c r="B39" s="111" t="s">
        <v>937</v>
      </c>
      <c r="C39" s="107" t="s">
        <v>913</v>
      </c>
      <c r="D39" s="132" t="s">
        <v>981</v>
      </c>
      <c r="E39" s="132" t="s">
        <v>981</v>
      </c>
      <c r="F39" s="132" t="s">
        <v>981</v>
      </c>
      <c r="G39" s="132" t="s">
        <v>981</v>
      </c>
      <c r="H39" s="132" t="s">
        <v>981</v>
      </c>
      <c r="I39" s="132" t="s">
        <v>981</v>
      </c>
      <c r="J39" s="132" t="s">
        <v>981</v>
      </c>
      <c r="K39" s="132" t="s">
        <v>981</v>
      </c>
      <c r="L39" s="132" t="s">
        <v>981</v>
      </c>
      <c r="M39" s="132" t="s">
        <v>981</v>
      </c>
      <c r="N39" s="132" t="s">
        <v>981</v>
      </c>
      <c r="O39" s="132" t="s">
        <v>981</v>
      </c>
      <c r="P39" s="132" t="s">
        <v>981</v>
      </c>
      <c r="Q39" s="132" t="s">
        <v>981</v>
      </c>
      <c r="R39" s="132" t="s">
        <v>981</v>
      </c>
      <c r="S39" s="132" t="s">
        <v>981</v>
      </c>
      <c r="T39" s="132" t="s">
        <v>981</v>
      </c>
      <c r="U39" s="132" t="s">
        <v>981</v>
      </c>
      <c r="V39" s="132" t="s">
        <v>981</v>
      </c>
      <c r="W39" s="132" t="s">
        <v>981</v>
      </c>
      <c r="X39" s="132" t="s">
        <v>981</v>
      </c>
      <c r="Y39" s="132" t="s">
        <v>981</v>
      </c>
      <c r="Z39" s="132" t="s">
        <v>981</v>
      </c>
      <c r="AA39" s="132" t="s">
        <v>981</v>
      </c>
      <c r="AB39" s="132" t="s">
        <v>981</v>
      </c>
      <c r="AC39" s="132" t="s">
        <v>981</v>
      </c>
      <c r="AD39" s="132" t="s">
        <v>981</v>
      </c>
      <c r="AE39" s="132" t="s">
        <v>981</v>
      </c>
      <c r="AF39" s="132" t="s">
        <v>981</v>
      </c>
      <c r="AG39" s="132" t="s">
        <v>981</v>
      </c>
      <c r="AH39" s="132" t="s">
        <v>981</v>
      </c>
    </row>
    <row r="40" spans="1:34" s="3" customFormat="1" ht="44.25" customHeight="1" x14ac:dyDescent="0.25">
      <c r="A40" s="107" t="s">
        <v>935</v>
      </c>
      <c r="B40" s="111" t="s">
        <v>938</v>
      </c>
      <c r="C40" s="107" t="s">
        <v>913</v>
      </c>
      <c r="D40" s="132" t="s">
        <v>981</v>
      </c>
      <c r="E40" s="132" t="s">
        <v>981</v>
      </c>
      <c r="F40" s="132" t="s">
        <v>981</v>
      </c>
      <c r="G40" s="132" t="s">
        <v>981</v>
      </c>
      <c r="H40" s="132" t="s">
        <v>981</v>
      </c>
      <c r="I40" s="132" t="s">
        <v>981</v>
      </c>
      <c r="J40" s="132" t="s">
        <v>981</v>
      </c>
      <c r="K40" s="132" t="s">
        <v>981</v>
      </c>
      <c r="L40" s="132" t="s">
        <v>981</v>
      </c>
      <c r="M40" s="132" t="s">
        <v>981</v>
      </c>
      <c r="N40" s="132" t="s">
        <v>981</v>
      </c>
      <c r="O40" s="132" t="s">
        <v>981</v>
      </c>
      <c r="P40" s="132" t="s">
        <v>981</v>
      </c>
      <c r="Q40" s="132" t="s">
        <v>981</v>
      </c>
      <c r="R40" s="132" t="s">
        <v>981</v>
      </c>
      <c r="S40" s="132" t="s">
        <v>981</v>
      </c>
      <c r="T40" s="132" t="s">
        <v>981</v>
      </c>
      <c r="U40" s="132" t="s">
        <v>981</v>
      </c>
      <c r="V40" s="132" t="s">
        <v>981</v>
      </c>
      <c r="W40" s="132" t="s">
        <v>981</v>
      </c>
      <c r="X40" s="132" t="s">
        <v>981</v>
      </c>
      <c r="Y40" s="132" t="s">
        <v>981</v>
      </c>
      <c r="Z40" s="132" t="s">
        <v>981</v>
      </c>
      <c r="AA40" s="132" t="s">
        <v>981</v>
      </c>
      <c r="AB40" s="132" t="s">
        <v>981</v>
      </c>
      <c r="AC40" s="132" t="s">
        <v>981</v>
      </c>
      <c r="AD40" s="132" t="s">
        <v>981</v>
      </c>
      <c r="AE40" s="132" t="s">
        <v>981</v>
      </c>
      <c r="AF40" s="132" t="s">
        <v>981</v>
      </c>
      <c r="AG40" s="132" t="s">
        <v>981</v>
      </c>
      <c r="AH40" s="132" t="s">
        <v>981</v>
      </c>
    </row>
    <row r="41" spans="1:34" s="3" customFormat="1" ht="56.25" customHeight="1" x14ac:dyDescent="0.25">
      <c r="A41" s="107" t="s">
        <v>935</v>
      </c>
      <c r="B41" s="111" t="s">
        <v>939</v>
      </c>
      <c r="C41" s="107" t="s">
        <v>913</v>
      </c>
      <c r="D41" s="132" t="s">
        <v>981</v>
      </c>
      <c r="E41" s="132" t="s">
        <v>981</v>
      </c>
      <c r="F41" s="132" t="s">
        <v>981</v>
      </c>
      <c r="G41" s="132" t="s">
        <v>981</v>
      </c>
      <c r="H41" s="132" t="s">
        <v>981</v>
      </c>
      <c r="I41" s="132" t="s">
        <v>981</v>
      </c>
      <c r="J41" s="132" t="s">
        <v>981</v>
      </c>
      <c r="K41" s="132" t="s">
        <v>981</v>
      </c>
      <c r="L41" s="132" t="s">
        <v>981</v>
      </c>
      <c r="M41" s="132" t="s">
        <v>981</v>
      </c>
      <c r="N41" s="132" t="s">
        <v>981</v>
      </c>
      <c r="O41" s="132" t="s">
        <v>981</v>
      </c>
      <c r="P41" s="132" t="s">
        <v>981</v>
      </c>
      <c r="Q41" s="132" t="s">
        <v>981</v>
      </c>
      <c r="R41" s="132" t="s">
        <v>981</v>
      </c>
      <c r="S41" s="132" t="s">
        <v>981</v>
      </c>
      <c r="T41" s="132" t="s">
        <v>981</v>
      </c>
      <c r="U41" s="132" t="s">
        <v>981</v>
      </c>
      <c r="V41" s="132" t="s">
        <v>981</v>
      </c>
      <c r="W41" s="132" t="s">
        <v>981</v>
      </c>
      <c r="X41" s="132" t="s">
        <v>981</v>
      </c>
      <c r="Y41" s="132" t="s">
        <v>981</v>
      </c>
      <c r="Z41" s="132" t="s">
        <v>981</v>
      </c>
      <c r="AA41" s="132" t="s">
        <v>981</v>
      </c>
      <c r="AB41" s="132" t="s">
        <v>981</v>
      </c>
      <c r="AC41" s="132" t="s">
        <v>981</v>
      </c>
      <c r="AD41" s="132" t="s">
        <v>981</v>
      </c>
      <c r="AE41" s="132" t="s">
        <v>981</v>
      </c>
      <c r="AF41" s="132" t="s">
        <v>981</v>
      </c>
      <c r="AG41" s="132" t="s">
        <v>981</v>
      </c>
      <c r="AH41" s="132" t="s">
        <v>981</v>
      </c>
    </row>
    <row r="42" spans="1:34" s="3" customFormat="1" ht="20.25" customHeight="1" x14ac:dyDescent="0.25">
      <c r="A42" s="107" t="s">
        <v>940</v>
      </c>
      <c r="B42" s="111" t="s">
        <v>936</v>
      </c>
      <c r="C42" s="107" t="s">
        <v>913</v>
      </c>
      <c r="D42" s="132" t="s">
        <v>981</v>
      </c>
      <c r="E42" s="132" t="s">
        <v>981</v>
      </c>
      <c r="F42" s="132" t="s">
        <v>981</v>
      </c>
      <c r="G42" s="132" t="s">
        <v>981</v>
      </c>
      <c r="H42" s="132" t="s">
        <v>981</v>
      </c>
      <c r="I42" s="132" t="s">
        <v>981</v>
      </c>
      <c r="J42" s="132" t="s">
        <v>981</v>
      </c>
      <c r="K42" s="132" t="s">
        <v>981</v>
      </c>
      <c r="L42" s="132" t="s">
        <v>981</v>
      </c>
      <c r="M42" s="132" t="s">
        <v>981</v>
      </c>
      <c r="N42" s="132" t="s">
        <v>981</v>
      </c>
      <c r="O42" s="132" t="s">
        <v>981</v>
      </c>
      <c r="P42" s="132" t="s">
        <v>981</v>
      </c>
      <c r="Q42" s="132" t="s">
        <v>981</v>
      </c>
      <c r="R42" s="132" t="s">
        <v>981</v>
      </c>
      <c r="S42" s="132" t="s">
        <v>981</v>
      </c>
      <c r="T42" s="132" t="s">
        <v>981</v>
      </c>
      <c r="U42" s="132" t="s">
        <v>981</v>
      </c>
      <c r="V42" s="132" t="s">
        <v>981</v>
      </c>
      <c r="W42" s="132" t="s">
        <v>981</v>
      </c>
      <c r="X42" s="132" t="s">
        <v>981</v>
      </c>
      <c r="Y42" s="132" t="s">
        <v>981</v>
      </c>
      <c r="Z42" s="132" t="s">
        <v>981</v>
      </c>
      <c r="AA42" s="132" t="s">
        <v>981</v>
      </c>
      <c r="AB42" s="132" t="s">
        <v>981</v>
      </c>
      <c r="AC42" s="132" t="s">
        <v>981</v>
      </c>
      <c r="AD42" s="132" t="s">
        <v>981</v>
      </c>
      <c r="AE42" s="132" t="s">
        <v>981</v>
      </c>
      <c r="AF42" s="132" t="s">
        <v>981</v>
      </c>
      <c r="AG42" s="132" t="s">
        <v>981</v>
      </c>
      <c r="AH42" s="132" t="s">
        <v>981</v>
      </c>
    </row>
    <row r="43" spans="1:34" s="3" customFormat="1" ht="52.5" customHeight="1" x14ac:dyDescent="0.25">
      <c r="A43" s="107" t="s">
        <v>940</v>
      </c>
      <c r="B43" s="111" t="s">
        <v>937</v>
      </c>
      <c r="C43" s="107" t="s">
        <v>913</v>
      </c>
      <c r="D43" s="132" t="s">
        <v>981</v>
      </c>
      <c r="E43" s="132" t="s">
        <v>981</v>
      </c>
      <c r="F43" s="132" t="s">
        <v>981</v>
      </c>
      <c r="G43" s="132" t="s">
        <v>981</v>
      </c>
      <c r="H43" s="132" t="s">
        <v>981</v>
      </c>
      <c r="I43" s="132" t="s">
        <v>981</v>
      </c>
      <c r="J43" s="132" t="s">
        <v>981</v>
      </c>
      <c r="K43" s="132" t="s">
        <v>981</v>
      </c>
      <c r="L43" s="132" t="s">
        <v>981</v>
      </c>
      <c r="M43" s="132" t="s">
        <v>981</v>
      </c>
      <c r="N43" s="132" t="s">
        <v>981</v>
      </c>
      <c r="O43" s="132" t="s">
        <v>981</v>
      </c>
      <c r="P43" s="132" t="s">
        <v>981</v>
      </c>
      <c r="Q43" s="132" t="s">
        <v>981</v>
      </c>
      <c r="R43" s="132" t="s">
        <v>981</v>
      </c>
      <c r="S43" s="132" t="s">
        <v>981</v>
      </c>
      <c r="T43" s="132" t="s">
        <v>981</v>
      </c>
      <c r="U43" s="132" t="s">
        <v>981</v>
      </c>
      <c r="V43" s="132" t="s">
        <v>981</v>
      </c>
      <c r="W43" s="132" t="s">
        <v>981</v>
      </c>
      <c r="X43" s="132" t="s">
        <v>981</v>
      </c>
      <c r="Y43" s="132" t="s">
        <v>981</v>
      </c>
      <c r="Z43" s="132" t="s">
        <v>981</v>
      </c>
      <c r="AA43" s="132" t="s">
        <v>981</v>
      </c>
      <c r="AB43" s="132" t="s">
        <v>981</v>
      </c>
      <c r="AC43" s="132" t="s">
        <v>981</v>
      </c>
      <c r="AD43" s="132" t="s">
        <v>981</v>
      </c>
      <c r="AE43" s="132" t="s">
        <v>981</v>
      </c>
      <c r="AF43" s="132" t="s">
        <v>981</v>
      </c>
      <c r="AG43" s="132" t="s">
        <v>981</v>
      </c>
      <c r="AH43" s="132" t="s">
        <v>981</v>
      </c>
    </row>
    <row r="44" spans="1:34" s="3" customFormat="1" ht="55.5" customHeight="1" x14ac:dyDescent="0.25">
      <c r="A44" s="107" t="s">
        <v>940</v>
      </c>
      <c r="B44" s="111" t="s">
        <v>938</v>
      </c>
      <c r="C44" s="107" t="s">
        <v>913</v>
      </c>
      <c r="D44" s="132" t="s">
        <v>981</v>
      </c>
      <c r="E44" s="132" t="s">
        <v>981</v>
      </c>
      <c r="F44" s="132" t="s">
        <v>981</v>
      </c>
      <c r="G44" s="132" t="s">
        <v>981</v>
      </c>
      <c r="H44" s="132" t="s">
        <v>981</v>
      </c>
      <c r="I44" s="132" t="s">
        <v>981</v>
      </c>
      <c r="J44" s="132" t="s">
        <v>981</v>
      </c>
      <c r="K44" s="132" t="s">
        <v>981</v>
      </c>
      <c r="L44" s="132" t="s">
        <v>981</v>
      </c>
      <c r="M44" s="132" t="s">
        <v>981</v>
      </c>
      <c r="N44" s="132" t="s">
        <v>981</v>
      </c>
      <c r="O44" s="132" t="s">
        <v>981</v>
      </c>
      <c r="P44" s="132" t="s">
        <v>981</v>
      </c>
      <c r="Q44" s="132" t="s">
        <v>981</v>
      </c>
      <c r="R44" s="132" t="s">
        <v>981</v>
      </c>
      <c r="S44" s="132" t="s">
        <v>981</v>
      </c>
      <c r="T44" s="132" t="s">
        <v>981</v>
      </c>
      <c r="U44" s="132" t="s">
        <v>981</v>
      </c>
      <c r="V44" s="132" t="s">
        <v>981</v>
      </c>
      <c r="W44" s="132" t="s">
        <v>981</v>
      </c>
      <c r="X44" s="132" t="s">
        <v>981</v>
      </c>
      <c r="Y44" s="132" t="s">
        <v>981</v>
      </c>
      <c r="Z44" s="132" t="s">
        <v>981</v>
      </c>
      <c r="AA44" s="132" t="s">
        <v>981</v>
      </c>
      <c r="AB44" s="132" t="s">
        <v>981</v>
      </c>
      <c r="AC44" s="132" t="s">
        <v>981</v>
      </c>
      <c r="AD44" s="132" t="s">
        <v>981</v>
      </c>
      <c r="AE44" s="132" t="s">
        <v>981</v>
      </c>
      <c r="AF44" s="132" t="s">
        <v>981</v>
      </c>
      <c r="AG44" s="132" t="s">
        <v>981</v>
      </c>
      <c r="AH44" s="132" t="s">
        <v>981</v>
      </c>
    </row>
    <row r="45" spans="1:34" s="3" customFormat="1" ht="51" customHeight="1" x14ac:dyDescent="0.25">
      <c r="A45" s="107" t="s">
        <v>940</v>
      </c>
      <c r="B45" s="111" t="s">
        <v>941</v>
      </c>
      <c r="C45" s="107" t="s">
        <v>913</v>
      </c>
      <c r="D45" s="132" t="s">
        <v>981</v>
      </c>
      <c r="E45" s="132" t="s">
        <v>981</v>
      </c>
      <c r="F45" s="132" t="s">
        <v>981</v>
      </c>
      <c r="G45" s="132" t="s">
        <v>981</v>
      </c>
      <c r="H45" s="132" t="s">
        <v>981</v>
      </c>
      <c r="I45" s="132" t="s">
        <v>981</v>
      </c>
      <c r="J45" s="132" t="s">
        <v>981</v>
      </c>
      <c r="K45" s="132" t="s">
        <v>981</v>
      </c>
      <c r="L45" s="132" t="s">
        <v>981</v>
      </c>
      <c r="M45" s="132" t="s">
        <v>981</v>
      </c>
      <c r="N45" s="132" t="s">
        <v>981</v>
      </c>
      <c r="O45" s="132" t="s">
        <v>981</v>
      </c>
      <c r="P45" s="132" t="s">
        <v>981</v>
      </c>
      <c r="Q45" s="132" t="s">
        <v>981</v>
      </c>
      <c r="R45" s="132" t="s">
        <v>981</v>
      </c>
      <c r="S45" s="132" t="s">
        <v>981</v>
      </c>
      <c r="T45" s="132" t="s">
        <v>981</v>
      </c>
      <c r="U45" s="132" t="s">
        <v>981</v>
      </c>
      <c r="V45" s="132" t="s">
        <v>981</v>
      </c>
      <c r="W45" s="132" t="s">
        <v>981</v>
      </c>
      <c r="X45" s="132" t="s">
        <v>981</v>
      </c>
      <c r="Y45" s="132" t="s">
        <v>981</v>
      </c>
      <c r="Z45" s="132" t="s">
        <v>981</v>
      </c>
      <c r="AA45" s="132" t="s">
        <v>981</v>
      </c>
      <c r="AB45" s="132" t="s">
        <v>981</v>
      </c>
      <c r="AC45" s="132" t="s">
        <v>981</v>
      </c>
      <c r="AD45" s="132" t="s">
        <v>981</v>
      </c>
      <c r="AE45" s="132" t="s">
        <v>981</v>
      </c>
      <c r="AF45" s="132" t="s">
        <v>981</v>
      </c>
      <c r="AG45" s="132" t="s">
        <v>981</v>
      </c>
      <c r="AH45" s="132" t="s">
        <v>981</v>
      </c>
    </row>
    <row r="46" spans="1:34" s="3" customFormat="1" ht="51" customHeight="1" x14ac:dyDescent="0.25">
      <c r="A46" s="107" t="s">
        <v>942</v>
      </c>
      <c r="B46" s="111" t="s">
        <v>943</v>
      </c>
      <c r="C46" s="107" t="s">
        <v>913</v>
      </c>
      <c r="D46" s="132" t="s">
        <v>981</v>
      </c>
      <c r="E46" s="132" t="s">
        <v>981</v>
      </c>
      <c r="F46" s="132" t="s">
        <v>981</v>
      </c>
      <c r="G46" s="132" t="s">
        <v>981</v>
      </c>
      <c r="H46" s="132" t="s">
        <v>981</v>
      </c>
      <c r="I46" s="132" t="s">
        <v>981</v>
      </c>
      <c r="J46" s="132" t="s">
        <v>981</v>
      </c>
      <c r="K46" s="132" t="s">
        <v>981</v>
      </c>
      <c r="L46" s="132" t="s">
        <v>981</v>
      </c>
      <c r="M46" s="132" t="s">
        <v>981</v>
      </c>
      <c r="N46" s="132" t="s">
        <v>981</v>
      </c>
      <c r="O46" s="132" t="s">
        <v>981</v>
      </c>
      <c r="P46" s="132" t="s">
        <v>981</v>
      </c>
      <c r="Q46" s="132" t="s">
        <v>981</v>
      </c>
      <c r="R46" s="132" t="s">
        <v>981</v>
      </c>
      <c r="S46" s="132" t="s">
        <v>981</v>
      </c>
      <c r="T46" s="132" t="s">
        <v>981</v>
      </c>
      <c r="U46" s="132" t="s">
        <v>981</v>
      </c>
      <c r="V46" s="132" t="s">
        <v>981</v>
      </c>
      <c r="W46" s="132" t="s">
        <v>981</v>
      </c>
      <c r="X46" s="132" t="s">
        <v>981</v>
      </c>
      <c r="Y46" s="132" t="s">
        <v>981</v>
      </c>
      <c r="Z46" s="132" t="s">
        <v>981</v>
      </c>
      <c r="AA46" s="132" t="s">
        <v>981</v>
      </c>
      <c r="AB46" s="132" t="s">
        <v>981</v>
      </c>
      <c r="AC46" s="132" t="s">
        <v>981</v>
      </c>
      <c r="AD46" s="132" t="s">
        <v>981</v>
      </c>
      <c r="AE46" s="132" t="s">
        <v>981</v>
      </c>
      <c r="AF46" s="132" t="s">
        <v>981</v>
      </c>
      <c r="AG46" s="132" t="s">
        <v>981</v>
      </c>
      <c r="AH46" s="132" t="s">
        <v>981</v>
      </c>
    </row>
    <row r="47" spans="1:34" s="3" customFormat="1" ht="40.5" customHeight="1" x14ac:dyDescent="0.25">
      <c r="A47" s="107" t="s">
        <v>944</v>
      </c>
      <c r="B47" s="111" t="s">
        <v>945</v>
      </c>
      <c r="C47" s="107" t="s">
        <v>913</v>
      </c>
      <c r="D47" s="132" t="s">
        <v>981</v>
      </c>
      <c r="E47" s="132" t="s">
        <v>981</v>
      </c>
      <c r="F47" s="132" t="s">
        <v>981</v>
      </c>
      <c r="G47" s="132" t="s">
        <v>981</v>
      </c>
      <c r="H47" s="132" t="s">
        <v>981</v>
      </c>
      <c r="I47" s="132" t="s">
        <v>981</v>
      </c>
      <c r="J47" s="132" t="s">
        <v>981</v>
      </c>
      <c r="K47" s="132" t="s">
        <v>981</v>
      </c>
      <c r="L47" s="132" t="s">
        <v>981</v>
      </c>
      <c r="M47" s="132" t="s">
        <v>981</v>
      </c>
      <c r="N47" s="132" t="s">
        <v>981</v>
      </c>
      <c r="O47" s="132" t="s">
        <v>981</v>
      </c>
      <c r="P47" s="132" t="s">
        <v>981</v>
      </c>
      <c r="Q47" s="132" t="s">
        <v>981</v>
      </c>
      <c r="R47" s="132" t="s">
        <v>981</v>
      </c>
      <c r="S47" s="132" t="s">
        <v>981</v>
      </c>
      <c r="T47" s="132" t="s">
        <v>981</v>
      </c>
      <c r="U47" s="132" t="s">
        <v>981</v>
      </c>
      <c r="V47" s="132" t="s">
        <v>981</v>
      </c>
      <c r="W47" s="132" t="s">
        <v>981</v>
      </c>
      <c r="X47" s="132" t="s">
        <v>981</v>
      </c>
      <c r="Y47" s="132" t="s">
        <v>981</v>
      </c>
      <c r="Z47" s="132" t="s">
        <v>981</v>
      </c>
      <c r="AA47" s="132" t="s">
        <v>981</v>
      </c>
      <c r="AB47" s="132" t="s">
        <v>981</v>
      </c>
      <c r="AC47" s="132" t="s">
        <v>981</v>
      </c>
      <c r="AD47" s="132" t="s">
        <v>981</v>
      </c>
      <c r="AE47" s="132" t="s">
        <v>981</v>
      </c>
      <c r="AF47" s="132" t="s">
        <v>981</v>
      </c>
      <c r="AG47" s="132" t="s">
        <v>981</v>
      </c>
      <c r="AH47" s="132" t="s">
        <v>981</v>
      </c>
    </row>
    <row r="48" spans="1:34" s="3" customFormat="1" ht="51" customHeight="1" x14ac:dyDescent="0.25">
      <c r="A48" s="107" t="s">
        <v>946</v>
      </c>
      <c r="B48" s="111" t="s">
        <v>947</v>
      </c>
      <c r="C48" s="107" t="s">
        <v>913</v>
      </c>
      <c r="D48" s="132" t="s">
        <v>981</v>
      </c>
      <c r="E48" s="132" t="s">
        <v>981</v>
      </c>
      <c r="F48" s="132" t="s">
        <v>981</v>
      </c>
      <c r="G48" s="132" t="s">
        <v>981</v>
      </c>
      <c r="H48" s="132" t="s">
        <v>981</v>
      </c>
      <c r="I48" s="132" t="s">
        <v>981</v>
      </c>
      <c r="J48" s="132" t="s">
        <v>981</v>
      </c>
      <c r="K48" s="132" t="s">
        <v>981</v>
      </c>
      <c r="L48" s="132" t="s">
        <v>981</v>
      </c>
      <c r="M48" s="132" t="s">
        <v>981</v>
      </c>
      <c r="N48" s="132" t="s">
        <v>981</v>
      </c>
      <c r="O48" s="132" t="s">
        <v>981</v>
      </c>
      <c r="P48" s="132" t="s">
        <v>981</v>
      </c>
      <c r="Q48" s="132" t="s">
        <v>981</v>
      </c>
      <c r="R48" s="132" t="s">
        <v>981</v>
      </c>
      <c r="S48" s="132" t="s">
        <v>981</v>
      </c>
      <c r="T48" s="132" t="s">
        <v>981</v>
      </c>
      <c r="U48" s="132" t="s">
        <v>981</v>
      </c>
      <c r="V48" s="132" t="s">
        <v>981</v>
      </c>
      <c r="W48" s="132" t="s">
        <v>981</v>
      </c>
      <c r="X48" s="132" t="s">
        <v>981</v>
      </c>
      <c r="Y48" s="132" t="s">
        <v>981</v>
      </c>
      <c r="Z48" s="132" t="s">
        <v>981</v>
      </c>
      <c r="AA48" s="132" t="s">
        <v>981</v>
      </c>
      <c r="AB48" s="132" t="s">
        <v>981</v>
      </c>
      <c r="AC48" s="132" t="s">
        <v>981</v>
      </c>
      <c r="AD48" s="132" t="s">
        <v>981</v>
      </c>
      <c r="AE48" s="132" t="s">
        <v>981</v>
      </c>
      <c r="AF48" s="132" t="s">
        <v>981</v>
      </c>
      <c r="AG48" s="132" t="s">
        <v>981</v>
      </c>
      <c r="AH48" s="132" t="s">
        <v>981</v>
      </c>
    </row>
    <row r="49" spans="1:34" s="3" customFormat="1" ht="23.25" customHeight="1" x14ac:dyDescent="0.25">
      <c r="A49" s="107" t="s">
        <v>190</v>
      </c>
      <c r="B49" s="111" t="s">
        <v>948</v>
      </c>
      <c r="C49" s="107" t="s">
        <v>913</v>
      </c>
      <c r="D49" s="132" t="s">
        <v>981</v>
      </c>
      <c r="E49" s="133">
        <f>E50</f>
        <v>0</v>
      </c>
      <c r="F49" s="133">
        <v>0</v>
      </c>
      <c r="G49" s="138">
        <f>G54</f>
        <v>13.395999999999999</v>
      </c>
      <c r="H49" s="133">
        <v>0</v>
      </c>
      <c r="I49" s="132">
        <f>I50+I90</f>
        <v>2</v>
      </c>
      <c r="J49" s="133">
        <v>0</v>
      </c>
      <c r="K49" s="133">
        <v>0</v>
      </c>
      <c r="L49" s="138">
        <f>L54</f>
        <v>13.395999999999999</v>
      </c>
      <c r="M49" s="133">
        <v>0</v>
      </c>
      <c r="N49" s="160">
        <f>N50+N90</f>
        <v>1</v>
      </c>
      <c r="O49" s="133">
        <v>0</v>
      </c>
      <c r="P49" s="133">
        <v>0</v>
      </c>
      <c r="Q49" s="133">
        <v>0</v>
      </c>
      <c r="R49" s="133">
        <v>0</v>
      </c>
      <c r="S49" s="133">
        <f>S90</f>
        <v>1</v>
      </c>
      <c r="T49" s="133">
        <v>0</v>
      </c>
      <c r="U49" s="133">
        <v>0</v>
      </c>
      <c r="V49" s="138">
        <f>V54</f>
        <v>13.395999999999999</v>
      </c>
      <c r="W49" s="133">
        <v>0</v>
      </c>
      <c r="X49" s="133">
        <v>0</v>
      </c>
      <c r="Y49" s="133">
        <v>0</v>
      </c>
      <c r="Z49" s="133">
        <v>0</v>
      </c>
      <c r="AA49" s="138">
        <f>AA54</f>
        <v>0</v>
      </c>
      <c r="AB49" s="133">
        <v>0</v>
      </c>
      <c r="AC49" s="133">
        <v>0</v>
      </c>
      <c r="AD49" s="133">
        <v>0</v>
      </c>
      <c r="AE49" s="133">
        <v>0</v>
      </c>
      <c r="AF49" s="138">
        <f>AF54</f>
        <v>0</v>
      </c>
      <c r="AG49" s="133">
        <v>0</v>
      </c>
      <c r="AH49" s="160">
        <f>AH50+AH90</f>
        <v>0</v>
      </c>
    </row>
    <row r="50" spans="1:34" s="3" customFormat="1" ht="40.5" customHeight="1" x14ac:dyDescent="0.25">
      <c r="A50" s="107" t="s">
        <v>191</v>
      </c>
      <c r="B50" s="111" t="s">
        <v>949</v>
      </c>
      <c r="C50" s="107" t="s">
        <v>913</v>
      </c>
      <c r="D50" s="132" t="s">
        <v>981</v>
      </c>
      <c r="E50" s="133">
        <f>E51</f>
        <v>0</v>
      </c>
      <c r="F50" s="133">
        <v>0</v>
      </c>
      <c r="G50" s="133">
        <v>0</v>
      </c>
      <c r="H50" s="133">
        <v>0</v>
      </c>
      <c r="I50" s="132">
        <f>I51+I52</f>
        <v>1</v>
      </c>
      <c r="J50" s="133">
        <v>0</v>
      </c>
      <c r="K50" s="133">
        <v>0</v>
      </c>
      <c r="L50" s="133">
        <v>0</v>
      </c>
      <c r="M50" s="133">
        <v>0</v>
      </c>
      <c r="N50" s="227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3">
        <v>0</v>
      </c>
      <c r="AF50" s="133">
        <v>0</v>
      </c>
      <c r="AG50" s="133">
        <v>0</v>
      </c>
      <c r="AH50" s="227">
        <f>AH51+AH52</f>
        <v>0</v>
      </c>
    </row>
    <row r="51" spans="1:34" s="3" customFormat="1" ht="28.5" customHeight="1" x14ac:dyDescent="0.25">
      <c r="A51" s="107" t="s">
        <v>192</v>
      </c>
      <c r="B51" s="111" t="s">
        <v>950</v>
      </c>
      <c r="C51" s="107" t="s">
        <v>913</v>
      </c>
      <c r="D51" s="132" t="s">
        <v>981</v>
      </c>
      <c r="E51" s="133">
        <v>0</v>
      </c>
      <c r="F51" s="133">
        <v>0</v>
      </c>
      <c r="G51" s="133">
        <v>0</v>
      </c>
      <c r="H51" s="133">
        <v>0</v>
      </c>
      <c r="I51" s="132">
        <v>0</v>
      </c>
      <c r="J51" s="133">
        <v>0</v>
      </c>
      <c r="K51" s="133">
        <v>0</v>
      </c>
      <c r="L51" s="133">
        <v>0</v>
      </c>
      <c r="M51" s="133">
        <v>0</v>
      </c>
      <c r="N51" s="227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33">
        <v>0</v>
      </c>
      <c r="AH51" s="227">
        <v>0</v>
      </c>
    </row>
    <row r="52" spans="1:34" s="3" customFormat="1" ht="42" customHeight="1" x14ac:dyDescent="0.25">
      <c r="A52" s="107" t="s">
        <v>193</v>
      </c>
      <c r="B52" s="111" t="s">
        <v>951</v>
      </c>
      <c r="C52" s="107" t="s">
        <v>913</v>
      </c>
      <c r="D52" s="132" t="s">
        <v>981</v>
      </c>
      <c r="E52" s="133">
        <v>0</v>
      </c>
      <c r="F52" s="133">
        <v>0</v>
      </c>
      <c r="G52" s="133">
        <v>0</v>
      </c>
      <c r="H52" s="133">
        <v>0</v>
      </c>
      <c r="I52" s="132">
        <f>I53</f>
        <v>1</v>
      </c>
      <c r="J52" s="133">
        <v>0</v>
      </c>
      <c r="K52" s="133">
        <v>0</v>
      </c>
      <c r="L52" s="133">
        <v>0</v>
      </c>
      <c r="M52" s="133">
        <v>0</v>
      </c>
      <c r="N52" s="227">
        <f>N53</f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227">
        <v>0</v>
      </c>
    </row>
    <row r="53" spans="1:34" s="3" customFormat="1" ht="27" customHeight="1" x14ac:dyDescent="0.25">
      <c r="A53" s="136" t="s">
        <v>193</v>
      </c>
      <c r="B53" s="177" t="s">
        <v>1048</v>
      </c>
      <c r="C53" s="73" t="s">
        <v>1049</v>
      </c>
      <c r="D53" s="132" t="s">
        <v>981</v>
      </c>
      <c r="E53" s="133">
        <v>0</v>
      </c>
      <c r="F53" s="133">
        <v>0</v>
      </c>
      <c r="G53" s="133">
        <v>0</v>
      </c>
      <c r="H53" s="133">
        <v>0</v>
      </c>
      <c r="I53" s="132">
        <v>1</v>
      </c>
      <c r="J53" s="133">
        <v>0</v>
      </c>
      <c r="K53" s="133">
        <v>0</v>
      </c>
      <c r="L53" s="133">
        <v>0</v>
      </c>
      <c r="M53" s="133">
        <v>0</v>
      </c>
      <c r="N53" s="227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133">
        <v>0</v>
      </c>
      <c r="AG53" s="133">
        <v>0</v>
      </c>
      <c r="AH53" s="227">
        <v>0</v>
      </c>
    </row>
    <row r="54" spans="1:34" s="3" customFormat="1" ht="39.75" customHeight="1" x14ac:dyDescent="0.25">
      <c r="A54" s="107" t="s">
        <v>201</v>
      </c>
      <c r="B54" s="111" t="s">
        <v>952</v>
      </c>
      <c r="C54" s="107" t="s">
        <v>913</v>
      </c>
      <c r="D54" s="132" t="s">
        <v>981</v>
      </c>
      <c r="E54" s="133">
        <v>0</v>
      </c>
      <c r="F54" s="133">
        <v>0</v>
      </c>
      <c r="G54" s="138">
        <f>G55</f>
        <v>13.395999999999999</v>
      </c>
      <c r="H54" s="133">
        <v>0</v>
      </c>
      <c r="I54" s="133">
        <v>0</v>
      </c>
      <c r="J54" s="133">
        <v>0</v>
      </c>
      <c r="K54" s="133">
        <v>0</v>
      </c>
      <c r="L54" s="138">
        <f>L55</f>
        <v>13.395999999999999</v>
      </c>
      <c r="M54" s="133">
        <v>0</v>
      </c>
      <c r="N54" s="227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8">
        <f>V55</f>
        <v>13.395999999999999</v>
      </c>
      <c r="W54" s="133">
        <v>0</v>
      </c>
      <c r="X54" s="133">
        <v>0</v>
      </c>
      <c r="Y54" s="133">
        <v>0</v>
      </c>
      <c r="Z54" s="133">
        <v>0</v>
      </c>
      <c r="AA54" s="138">
        <f>AA55</f>
        <v>0</v>
      </c>
      <c r="AB54" s="133">
        <v>0</v>
      </c>
      <c r="AC54" s="133">
        <v>0</v>
      </c>
      <c r="AD54" s="133">
        <v>0</v>
      </c>
      <c r="AE54" s="133">
        <v>0</v>
      </c>
      <c r="AF54" s="138">
        <f>AF55</f>
        <v>0</v>
      </c>
      <c r="AG54" s="133">
        <v>0</v>
      </c>
      <c r="AH54" s="133">
        <v>0</v>
      </c>
    </row>
    <row r="55" spans="1:34" s="3" customFormat="1" ht="25.5" customHeight="1" x14ac:dyDescent="0.25">
      <c r="A55" s="107" t="s">
        <v>953</v>
      </c>
      <c r="B55" s="111" t="s">
        <v>954</v>
      </c>
      <c r="C55" s="107" t="s">
        <v>913</v>
      </c>
      <c r="D55" s="132" t="s">
        <v>981</v>
      </c>
      <c r="E55" s="133">
        <v>0</v>
      </c>
      <c r="F55" s="133">
        <v>0</v>
      </c>
      <c r="G55" s="138">
        <f>SUM(G56:G88)</f>
        <v>13.395999999999999</v>
      </c>
      <c r="H55" s="133">
        <v>0</v>
      </c>
      <c r="I55" s="133">
        <v>0</v>
      </c>
      <c r="J55" s="133">
        <v>0</v>
      </c>
      <c r="K55" s="133">
        <v>0</v>
      </c>
      <c r="L55" s="138">
        <f>SUM(L56:L88)</f>
        <v>13.395999999999999</v>
      </c>
      <c r="M55" s="133">
        <v>0</v>
      </c>
      <c r="N55" s="227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8">
        <f>SUM(V56:V88)</f>
        <v>13.395999999999999</v>
      </c>
      <c r="W55" s="133">
        <v>0</v>
      </c>
      <c r="X55" s="133">
        <v>0</v>
      </c>
      <c r="Y55" s="133">
        <v>0</v>
      </c>
      <c r="Z55" s="133">
        <f>SUM(Z56:Z88)</f>
        <v>0</v>
      </c>
      <c r="AA55" s="138">
        <f>SUM(AA56:AA88)</f>
        <v>0</v>
      </c>
      <c r="AB55" s="133">
        <v>0</v>
      </c>
      <c r="AC55" s="133">
        <v>0</v>
      </c>
      <c r="AD55" s="133">
        <v>0</v>
      </c>
      <c r="AE55" s="133">
        <v>0</v>
      </c>
      <c r="AF55" s="138">
        <f>SUM(AF56:AF88)</f>
        <v>0</v>
      </c>
      <c r="AG55" s="133">
        <v>0</v>
      </c>
      <c r="AH55" s="133">
        <v>0</v>
      </c>
    </row>
    <row r="56" spans="1:34" s="3" customFormat="1" ht="36.75" customHeight="1" x14ac:dyDescent="0.25">
      <c r="A56" s="232" t="s">
        <v>953</v>
      </c>
      <c r="B56" s="233" t="s">
        <v>1058</v>
      </c>
      <c r="C56" s="234" t="s">
        <v>1059</v>
      </c>
      <c r="D56" s="132" t="s">
        <v>981</v>
      </c>
      <c r="E56" s="133">
        <v>0</v>
      </c>
      <c r="F56" s="133">
        <v>0</v>
      </c>
      <c r="G56" s="85">
        <v>0.26</v>
      </c>
      <c r="H56" s="133">
        <v>0</v>
      </c>
      <c r="I56" s="133">
        <v>0</v>
      </c>
      <c r="J56" s="120">
        <v>0</v>
      </c>
      <c r="K56" s="120">
        <v>0</v>
      </c>
      <c r="L56" s="281">
        <v>0.26</v>
      </c>
      <c r="M56" s="120">
        <v>0</v>
      </c>
      <c r="N56" s="120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281">
        <v>0.26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</row>
    <row r="57" spans="1:34" s="3" customFormat="1" ht="36.75" customHeight="1" x14ac:dyDescent="0.25">
      <c r="A57" s="232" t="s">
        <v>953</v>
      </c>
      <c r="B57" s="233" t="s">
        <v>1060</v>
      </c>
      <c r="C57" s="234" t="s">
        <v>1061</v>
      </c>
      <c r="D57" s="132" t="s">
        <v>981</v>
      </c>
      <c r="E57" s="133">
        <v>0</v>
      </c>
      <c r="F57" s="133">
        <v>0</v>
      </c>
      <c r="G57" s="85">
        <v>0.48</v>
      </c>
      <c r="H57" s="133">
        <v>0</v>
      </c>
      <c r="I57" s="133">
        <v>0</v>
      </c>
      <c r="J57" s="120">
        <v>0</v>
      </c>
      <c r="K57" s="120">
        <v>0</v>
      </c>
      <c r="L57" s="281">
        <v>0.48</v>
      </c>
      <c r="M57" s="120">
        <v>0</v>
      </c>
      <c r="N57" s="120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281">
        <v>0.48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</row>
    <row r="58" spans="1:34" s="3" customFormat="1" ht="36.75" customHeight="1" x14ac:dyDescent="0.25">
      <c r="A58" s="232" t="s">
        <v>953</v>
      </c>
      <c r="B58" s="233" t="s">
        <v>1062</v>
      </c>
      <c r="C58" s="234" t="s">
        <v>1063</v>
      </c>
      <c r="D58" s="132" t="s">
        <v>981</v>
      </c>
      <c r="E58" s="133">
        <v>0</v>
      </c>
      <c r="F58" s="133">
        <v>0</v>
      </c>
      <c r="G58" s="85">
        <v>0.38</v>
      </c>
      <c r="H58" s="133">
        <v>0</v>
      </c>
      <c r="I58" s="133">
        <v>0</v>
      </c>
      <c r="J58" s="120">
        <v>0</v>
      </c>
      <c r="K58" s="120">
        <v>0</v>
      </c>
      <c r="L58" s="281">
        <v>0.38</v>
      </c>
      <c r="M58" s="120">
        <v>0</v>
      </c>
      <c r="N58" s="120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281">
        <v>0.38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133">
        <v>0</v>
      </c>
      <c r="AH58" s="133">
        <v>0</v>
      </c>
    </row>
    <row r="59" spans="1:34" s="3" customFormat="1" ht="36.75" customHeight="1" x14ac:dyDescent="0.25">
      <c r="A59" s="232" t="s">
        <v>953</v>
      </c>
      <c r="B59" s="233" t="s">
        <v>1064</v>
      </c>
      <c r="C59" s="234" t="s">
        <v>1065</v>
      </c>
      <c r="D59" s="132" t="s">
        <v>981</v>
      </c>
      <c r="E59" s="133">
        <v>0</v>
      </c>
      <c r="F59" s="133">
        <v>0</v>
      </c>
      <c r="G59" s="85">
        <v>0.51</v>
      </c>
      <c r="H59" s="133">
        <v>0</v>
      </c>
      <c r="I59" s="133">
        <v>0</v>
      </c>
      <c r="J59" s="120">
        <v>0</v>
      </c>
      <c r="K59" s="120">
        <v>0</v>
      </c>
      <c r="L59" s="281">
        <v>0.51</v>
      </c>
      <c r="M59" s="120">
        <v>0</v>
      </c>
      <c r="N59" s="120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281">
        <v>0.51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</row>
    <row r="60" spans="1:34" s="3" customFormat="1" ht="36.75" customHeight="1" x14ac:dyDescent="0.25">
      <c r="A60" s="232" t="s">
        <v>953</v>
      </c>
      <c r="B60" s="233" t="s">
        <v>1066</v>
      </c>
      <c r="C60" s="234" t="s">
        <v>1067</v>
      </c>
      <c r="D60" s="132" t="s">
        <v>981</v>
      </c>
      <c r="E60" s="133">
        <v>0</v>
      </c>
      <c r="F60" s="133">
        <v>0</v>
      </c>
      <c r="G60" s="85">
        <v>0.56999999999999995</v>
      </c>
      <c r="H60" s="133">
        <v>0</v>
      </c>
      <c r="I60" s="133">
        <v>0</v>
      </c>
      <c r="J60" s="120">
        <v>0</v>
      </c>
      <c r="K60" s="120">
        <v>0</v>
      </c>
      <c r="L60" s="281">
        <v>0.56999999999999995</v>
      </c>
      <c r="M60" s="120">
        <v>0</v>
      </c>
      <c r="N60" s="120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0</v>
      </c>
      <c r="V60" s="281">
        <v>0.56999999999999995</v>
      </c>
      <c r="W60" s="133">
        <v>0</v>
      </c>
      <c r="X60" s="133">
        <v>0</v>
      </c>
      <c r="Y60" s="133">
        <v>0</v>
      </c>
      <c r="Z60" s="133">
        <v>0</v>
      </c>
      <c r="AA60" s="133">
        <v>0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</row>
    <row r="61" spans="1:34" s="3" customFormat="1" ht="36.75" customHeight="1" x14ac:dyDescent="0.25">
      <c r="A61" s="232" t="s">
        <v>953</v>
      </c>
      <c r="B61" s="233" t="s">
        <v>1068</v>
      </c>
      <c r="C61" s="234" t="s">
        <v>1069</v>
      </c>
      <c r="D61" s="132" t="s">
        <v>981</v>
      </c>
      <c r="E61" s="133">
        <v>0</v>
      </c>
      <c r="F61" s="133">
        <v>0</v>
      </c>
      <c r="G61" s="85">
        <v>0.81</v>
      </c>
      <c r="H61" s="133">
        <v>0</v>
      </c>
      <c r="I61" s="133">
        <v>0</v>
      </c>
      <c r="J61" s="120">
        <v>0</v>
      </c>
      <c r="K61" s="120">
        <v>0</v>
      </c>
      <c r="L61" s="281">
        <v>0.81</v>
      </c>
      <c r="M61" s="120">
        <v>0</v>
      </c>
      <c r="N61" s="120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281">
        <v>0.81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0</v>
      </c>
      <c r="AG61" s="133">
        <v>0</v>
      </c>
      <c r="AH61" s="133">
        <v>0</v>
      </c>
    </row>
    <row r="62" spans="1:34" s="3" customFormat="1" ht="36.75" customHeight="1" x14ac:dyDescent="0.25">
      <c r="A62" s="232" t="s">
        <v>953</v>
      </c>
      <c r="B62" s="233" t="s">
        <v>1070</v>
      </c>
      <c r="C62" s="234" t="s">
        <v>1071</v>
      </c>
      <c r="D62" s="132" t="s">
        <v>981</v>
      </c>
      <c r="E62" s="133">
        <v>0</v>
      </c>
      <c r="F62" s="133">
        <v>0</v>
      </c>
      <c r="G62" s="85">
        <v>0.29599999999999999</v>
      </c>
      <c r="H62" s="133">
        <v>0</v>
      </c>
      <c r="I62" s="133">
        <v>0</v>
      </c>
      <c r="J62" s="120">
        <v>0</v>
      </c>
      <c r="K62" s="120">
        <v>0</v>
      </c>
      <c r="L62" s="281">
        <v>0.29599999999999999</v>
      </c>
      <c r="M62" s="120">
        <v>0</v>
      </c>
      <c r="N62" s="120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281">
        <v>0.29599999999999999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</row>
    <row r="63" spans="1:34" s="3" customFormat="1" ht="36.75" customHeight="1" x14ac:dyDescent="0.25">
      <c r="A63" s="232" t="s">
        <v>953</v>
      </c>
      <c r="B63" s="233" t="s">
        <v>1072</v>
      </c>
      <c r="C63" s="234" t="s">
        <v>1073</v>
      </c>
      <c r="D63" s="132" t="s">
        <v>981</v>
      </c>
      <c r="E63" s="133">
        <v>0</v>
      </c>
      <c r="F63" s="133">
        <v>0</v>
      </c>
      <c r="G63" s="85">
        <v>0.47799999999999998</v>
      </c>
      <c r="H63" s="133">
        <v>0</v>
      </c>
      <c r="I63" s="133">
        <v>0</v>
      </c>
      <c r="J63" s="120">
        <v>0</v>
      </c>
      <c r="K63" s="120">
        <v>0</v>
      </c>
      <c r="L63" s="281">
        <v>0.47799999999999998</v>
      </c>
      <c r="M63" s="120">
        <v>0</v>
      </c>
      <c r="N63" s="120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281">
        <v>0.47799999999999998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3">
        <v>0</v>
      </c>
      <c r="AG63" s="133">
        <v>0</v>
      </c>
      <c r="AH63" s="133">
        <v>0</v>
      </c>
    </row>
    <row r="64" spans="1:34" s="3" customFormat="1" ht="36.75" customHeight="1" x14ac:dyDescent="0.25">
      <c r="A64" s="232" t="s">
        <v>953</v>
      </c>
      <c r="B64" s="233" t="s">
        <v>1074</v>
      </c>
      <c r="C64" s="234" t="s">
        <v>1075</v>
      </c>
      <c r="D64" s="132" t="s">
        <v>981</v>
      </c>
      <c r="E64" s="133">
        <v>0</v>
      </c>
      <c r="F64" s="133">
        <v>0</v>
      </c>
      <c r="G64" s="85">
        <v>0.49399999999999999</v>
      </c>
      <c r="H64" s="133">
        <v>0</v>
      </c>
      <c r="I64" s="133">
        <v>0</v>
      </c>
      <c r="J64" s="120">
        <v>0</v>
      </c>
      <c r="K64" s="120">
        <v>0</v>
      </c>
      <c r="L64" s="281">
        <v>0.49399999999999999</v>
      </c>
      <c r="M64" s="120">
        <v>0</v>
      </c>
      <c r="N64" s="120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281">
        <v>0.49399999999999999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0</v>
      </c>
      <c r="AE64" s="133">
        <v>0</v>
      </c>
      <c r="AF64" s="133">
        <v>0</v>
      </c>
      <c r="AG64" s="133">
        <v>0</v>
      </c>
      <c r="AH64" s="133">
        <v>0</v>
      </c>
    </row>
    <row r="65" spans="1:34" s="3" customFormat="1" ht="36.75" customHeight="1" x14ac:dyDescent="0.25">
      <c r="A65" s="232" t="s">
        <v>953</v>
      </c>
      <c r="B65" s="233" t="s">
        <v>1076</v>
      </c>
      <c r="C65" s="234" t="s">
        <v>1077</v>
      </c>
      <c r="D65" s="132" t="s">
        <v>981</v>
      </c>
      <c r="E65" s="133">
        <v>0</v>
      </c>
      <c r="F65" s="133">
        <v>0</v>
      </c>
      <c r="G65" s="85">
        <v>0.622</v>
      </c>
      <c r="H65" s="133">
        <v>0</v>
      </c>
      <c r="I65" s="133">
        <v>0</v>
      </c>
      <c r="J65" s="120">
        <v>0</v>
      </c>
      <c r="K65" s="120">
        <v>0</v>
      </c>
      <c r="L65" s="281">
        <v>0.622</v>
      </c>
      <c r="M65" s="120">
        <v>0</v>
      </c>
      <c r="N65" s="120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281">
        <v>0.622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v>0</v>
      </c>
      <c r="AF65" s="133">
        <v>0</v>
      </c>
      <c r="AG65" s="133">
        <v>0</v>
      </c>
      <c r="AH65" s="133">
        <v>0</v>
      </c>
    </row>
    <row r="66" spans="1:34" s="3" customFormat="1" ht="36.75" customHeight="1" x14ac:dyDescent="0.25">
      <c r="A66" s="232" t="s">
        <v>953</v>
      </c>
      <c r="B66" s="233" t="s">
        <v>1078</v>
      </c>
      <c r="C66" s="234" t="s">
        <v>1079</v>
      </c>
      <c r="D66" s="132" t="s">
        <v>981</v>
      </c>
      <c r="E66" s="133">
        <v>0</v>
      </c>
      <c r="F66" s="133">
        <v>0</v>
      </c>
      <c r="G66" s="85">
        <v>0.55000000000000004</v>
      </c>
      <c r="H66" s="133">
        <v>0</v>
      </c>
      <c r="I66" s="133">
        <v>0</v>
      </c>
      <c r="J66" s="120">
        <v>0</v>
      </c>
      <c r="K66" s="120">
        <v>0</v>
      </c>
      <c r="L66" s="281">
        <v>0.55000000000000004</v>
      </c>
      <c r="M66" s="120">
        <v>0</v>
      </c>
      <c r="N66" s="120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281">
        <v>0.55000000000000004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</row>
    <row r="67" spans="1:34" s="3" customFormat="1" ht="36.75" customHeight="1" x14ac:dyDescent="0.25">
      <c r="A67" s="232" t="s">
        <v>953</v>
      </c>
      <c r="B67" s="233" t="s">
        <v>1080</v>
      </c>
      <c r="C67" s="234" t="s">
        <v>1081</v>
      </c>
      <c r="D67" s="132" t="s">
        <v>981</v>
      </c>
      <c r="E67" s="133">
        <v>0</v>
      </c>
      <c r="F67" s="133">
        <v>0</v>
      </c>
      <c r="G67" s="85">
        <v>0.20499999999999999</v>
      </c>
      <c r="H67" s="133">
        <v>0</v>
      </c>
      <c r="I67" s="133">
        <v>0</v>
      </c>
      <c r="J67" s="120">
        <v>0</v>
      </c>
      <c r="K67" s="120">
        <v>0</v>
      </c>
      <c r="L67" s="281">
        <v>0.20499999999999999</v>
      </c>
      <c r="M67" s="120">
        <v>0</v>
      </c>
      <c r="N67" s="120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281">
        <v>0.20499999999999999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33">
        <v>0</v>
      </c>
      <c r="AD67" s="133">
        <v>0</v>
      </c>
      <c r="AE67" s="133">
        <v>0</v>
      </c>
      <c r="AF67" s="133">
        <v>0</v>
      </c>
      <c r="AG67" s="133">
        <v>0</v>
      </c>
      <c r="AH67" s="133">
        <v>0</v>
      </c>
    </row>
    <row r="68" spans="1:34" s="3" customFormat="1" ht="36.75" customHeight="1" x14ac:dyDescent="0.25">
      <c r="A68" s="232" t="s">
        <v>953</v>
      </c>
      <c r="B68" s="233" t="s">
        <v>1082</v>
      </c>
      <c r="C68" s="234" t="s">
        <v>1083</v>
      </c>
      <c r="D68" s="132" t="s">
        <v>981</v>
      </c>
      <c r="E68" s="133">
        <v>0</v>
      </c>
      <c r="F68" s="133">
        <v>0</v>
      </c>
      <c r="G68" s="85">
        <v>0.32</v>
      </c>
      <c r="H68" s="133">
        <v>0</v>
      </c>
      <c r="I68" s="133">
        <v>0</v>
      </c>
      <c r="J68" s="120">
        <v>0</v>
      </c>
      <c r="K68" s="120">
        <v>0</v>
      </c>
      <c r="L68" s="281">
        <v>0.32</v>
      </c>
      <c r="M68" s="120">
        <v>0</v>
      </c>
      <c r="N68" s="120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281">
        <v>0.32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0</v>
      </c>
      <c r="AD68" s="133">
        <v>0</v>
      </c>
      <c r="AE68" s="133">
        <v>0</v>
      </c>
      <c r="AF68" s="133">
        <v>0</v>
      </c>
      <c r="AG68" s="133">
        <v>0</v>
      </c>
      <c r="AH68" s="133">
        <v>0</v>
      </c>
    </row>
    <row r="69" spans="1:34" s="3" customFormat="1" ht="36.75" customHeight="1" x14ac:dyDescent="0.25">
      <c r="A69" s="232" t="s">
        <v>953</v>
      </c>
      <c r="B69" s="233" t="s">
        <v>1084</v>
      </c>
      <c r="C69" s="234" t="s">
        <v>1085</v>
      </c>
      <c r="D69" s="132" t="s">
        <v>981</v>
      </c>
      <c r="E69" s="133">
        <v>0</v>
      </c>
      <c r="F69" s="133">
        <v>0</v>
      </c>
      <c r="G69" s="85">
        <v>0.31</v>
      </c>
      <c r="H69" s="133">
        <v>0</v>
      </c>
      <c r="I69" s="133">
        <v>0</v>
      </c>
      <c r="J69" s="120">
        <v>0</v>
      </c>
      <c r="K69" s="120">
        <v>0</v>
      </c>
      <c r="L69" s="281">
        <v>0.31</v>
      </c>
      <c r="M69" s="120">
        <v>0</v>
      </c>
      <c r="N69" s="120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281">
        <v>0.31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0</v>
      </c>
      <c r="AD69" s="133">
        <v>0</v>
      </c>
      <c r="AE69" s="133">
        <v>0</v>
      </c>
      <c r="AF69" s="133">
        <v>0</v>
      </c>
      <c r="AG69" s="133">
        <v>0</v>
      </c>
      <c r="AH69" s="133">
        <v>0</v>
      </c>
    </row>
    <row r="70" spans="1:34" s="3" customFormat="1" ht="36.75" customHeight="1" x14ac:dyDescent="0.25">
      <c r="A70" s="232" t="s">
        <v>953</v>
      </c>
      <c r="B70" s="233" t="s">
        <v>1086</v>
      </c>
      <c r="C70" s="234" t="s">
        <v>1087</v>
      </c>
      <c r="D70" s="132" t="s">
        <v>981</v>
      </c>
      <c r="E70" s="133">
        <v>0</v>
      </c>
      <c r="F70" s="133">
        <v>0</v>
      </c>
      <c r="G70" s="85">
        <v>0.29499999999999998</v>
      </c>
      <c r="H70" s="133">
        <v>0</v>
      </c>
      <c r="I70" s="133">
        <v>0</v>
      </c>
      <c r="J70" s="120">
        <v>0</v>
      </c>
      <c r="K70" s="120">
        <v>0</v>
      </c>
      <c r="L70" s="281">
        <v>0.29499999999999998</v>
      </c>
      <c r="M70" s="120">
        <v>0</v>
      </c>
      <c r="N70" s="120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281">
        <v>0.29499999999999998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</row>
    <row r="71" spans="1:34" s="3" customFormat="1" ht="36.75" customHeight="1" x14ac:dyDescent="0.25">
      <c r="A71" s="232" t="s">
        <v>953</v>
      </c>
      <c r="B71" s="233" t="s">
        <v>1088</v>
      </c>
      <c r="C71" s="234" t="s">
        <v>1089</v>
      </c>
      <c r="D71" s="132" t="s">
        <v>981</v>
      </c>
      <c r="E71" s="133">
        <v>0</v>
      </c>
      <c r="F71" s="133">
        <v>0</v>
      </c>
      <c r="G71" s="85">
        <v>0.54200000000000004</v>
      </c>
      <c r="H71" s="133">
        <v>0</v>
      </c>
      <c r="I71" s="133">
        <v>0</v>
      </c>
      <c r="J71" s="120">
        <v>0</v>
      </c>
      <c r="K71" s="120">
        <v>0</v>
      </c>
      <c r="L71" s="281">
        <v>0.54200000000000004</v>
      </c>
      <c r="M71" s="120">
        <v>0</v>
      </c>
      <c r="N71" s="120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281">
        <v>0.54200000000000004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133">
        <v>0</v>
      </c>
      <c r="AH71" s="133">
        <v>0</v>
      </c>
    </row>
    <row r="72" spans="1:34" s="3" customFormat="1" ht="36.75" customHeight="1" x14ac:dyDescent="0.25">
      <c r="A72" s="232" t="s">
        <v>953</v>
      </c>
      <c r="B72" s="233" t="s">
        <v>1090</v>
      </c>
      <c r="C72" s="234" t="s">
        <v>1091</v>
      </c>
      <c r="D72" s="132" t="s">
        <v>981</v>
      </c>
      <c r="E72" s="133">
        <v>0</v>
      </c>
      <c r="F72" s="133">
        <v>0</v>
      </c>
      <c r="G72" s="85">
        <v>0.26500000000000001</v>
      </c>
      <c r="H72" s="133">
        <v>0</v>
      </c>
      <c r="I72" s="133">
        <v>0</v>
      </c>
      <c r="J72" s="120">
        <v>0</v>
      </c>
      <c r="K72" s="120">
        <v>0</v>
      </c>
      <c r="L72" s="281">
        <v>0.26500000000000001</v>
      </c>
      <c r="M72" s="120">
        <v>0</v>
      </c>
      <c r="N72" s="120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281">
        <v>0.26500000000000001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133">
        <v>0</v>
      </c>
      <c r="AH72" s="133">
        <v>0</v>
      </c>
    </row>
    <row r="73" spans="1:34" s="3" customFormat="1" ht="36.75" customHeight="1" x14ac:dyDescent="0.25">
      <c r="A73" s="232" t="s">
        <v>953</v>
      </c>
      <c r="B73" s="282" t="s">
        <v>1092</v>
      </c>
      <c r="C73" s="234" t="s">
        <v>1093</v>
      </c>
      <c r="D73" s="132" t="s">
        <v>981</v>
      </c>
      <c r="E73" s="133">
        <v>0</v>
      </c>
      <c r="F73" s="133">
        <v>0</v>
      </c>
      <c r="G73" s="85">
        <v>0.42</v>
      </c>
      <c r="H73" s="133">
        <v>0</v>
      </c>
      <c r="I73" s="133">
        <v>0</v>
      </c>
      <c r="J73" s="120">
        <v>0</v>
      </c>
      <c r="K73" s="120">
        <v>0</v>
      </c>
      <c r="L73" s="281">
        <v>0.42</v>
      </c>
      <c r="M73" s="120">
        <v>0</v>
      </c>
      <c r="N73" s="120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281">
        <v>0.42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3">
        <v>0</v>
      </c>
      <c r="AG73" s="133">
        <v>0</v>
      </c>
      <c r="AH73" s="133">
        <v>0</v>
      </c>
    </row>
    <row r="74" spans="1:34" s="3" customFormat="1" ht="36.75" customHeight="1" x14ac:dyDescent="0.25">
      <c r="A74" s="232" t="s">
        <v>953</v>
      </c>
      <c r="B74" s="233" t="s">
        <v>1094</v>
      </c>
      <c r="C74" s="234" t="s">
        <v>1095</v>
      </c>
      <c r="D74" s="132" t="s">
        <v>981</v>
      </c>
      <c r="E74" s="133">
        <v>0</v>
      </c>
      <c r="F74" s="133">
        <v>0</v>
      </c>
      <c r="G74" s="85">
        <v>0.49</v>
      </c>
      <c r="H74" s="133">
        <v>0</v>
      </c>
      <c r="I74" s="133">
        <v>0</v>
      </c>
      <c r="J74" s="120">
        <v>0</v>
      </c>
      <c r="K74" s="120">
        <v>0</v>
      </c>
      <c r="L74" s="281">
        <v>0.49</v>
      </c>
      <c r="M74" s="120">
        <v>0</v>
      </c>
      <c r="N74" s="120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281">
        <v>0.49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33">
        <v>0</v>
      </c>
      <c r="AH74" s="133">
        <v>0</v>
      </c>
    </row>
    <row r="75" spans="1:34" s="3" customFormat="1" ht="36.75" customHeight="1" x14ac:dyDescent="0.25">
      <c r="A75" s="232" t="s">
        <v>953</v>
      </c>
      <c r="B75" s="233" t="s">
        <v>1096</v>
      </c>
      <c r="C75" s="234" t="s">
        <v>1097</v>
      </c>
      <c r="D75" s="132" t="s">
        <v>981</v>
      </c>
      <c r="E75" s="133">
        <v>0</v>
      </c>
      <c r="F75" s="133">
        <v>0</v>
      </c>
      <c r="G75" s="85">
        <v>0.38</v>
      </c>
      <c r="H75" s="133">
        <v>0</v>
      </c>
      <c r="I75" s="133">
        <v>0</v>
      </c>
      <c r="J75" s="120">
        <v>0</v>
      </c>
      <c r="K75" s="120">
        <v>0</v>
      </c>
      <c r="L75" s="281">
        <v>0.38</v>
      </c>
      <c r="M75" s="120">
        <v>0</v>
      </c>
      <c r="N75" s="120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281">
        <v>0.38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33">
        <v>0</v>
      </c>
      <c r="AH75" s="133">
        <v>0</v>
      </c>
    </row>
    <row r="76" spans="1:34" s="3" customFormat="1" ht="36.75" customHeight="1" x14ac:dyDescent="0.25">
      <c r="A76" s="232" t="s">
        <v>953</v>
      </c>
      <c r="B76" s="233" t="s">
        <v>1098</v>
      </c>
      <c r="C76" s="234" t="s">
        <v>1099</v>
      </c>
      <c r="D76" s="132" t="s">
        <v>981</v>
      </c>
      <c r="E76" s="133">
        <v>0</v>
      </c>
      <c r="F76" s="133">
        <v>0</v>
      </c>
      <c r="G76" s="85">
        <v>0.2</v>
      </c>
      <c r="H76" s="133">
        <v>0</v>
      </c>
      <c r="I76" s="133">
        <v>0</v>
      </c>
      <c r="J76" s="120">
        <v>0</v>
      </c>
      <c r="K76" s="120">
        <v>0</v>
      </c>
      <c r="L76" s="281">
        <v>0.2</v>
      </c>
      <c r="M76" s="120">
        <v>0</v>
      </c>
      <c r="N76" s="120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281">
        <v>0.2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0</v>
      </c>
      <c r="AC76" s="133">
        <v>0</v>
      </c>
      <c r="AD76" s="133">
        <v>0</v>
      </c>
      <c r="AE76" s="133">
        <v>0</v>
      </c>
      <c r="AF76" s="133">
        <v>0</v>
      </c>
      <c r="AG76" s="133">
        <v>0</v>
      </c>
      <c r="AH76" s="133">
        <v>0</v>
      </c>
    </row>
    <row r="77" spans="1:34" s="3" customFormat="1" ht="36.75" customHeight="1" x14ac:dyDescent="0.25">
      <c r="A77" s="232" t="s">
        <v>953</v>
      </c>
      <c r="B77" s="233" t="s">
        <v>1100</v>
      </c>
      <c r="C77" s="234" t="s">
        <v>1101</v>
      </c>
      <c r="D77" s="132" t="s">
        <v>981</v>
      </c>
      <c r="E77" s="133">
        <v>0</v>
      </c>
      <c r="F77" s="133">
        <v>0</v>
      </c>
      <c r="G77" s="85">
        <v>0.39</v>
      </c>
      <c r="H77" s="133">
        <v>0</v>
      </c>
      <c r="I77" s="133">
        <v>0</v>
      </c>
      <c r="J77" s="120">
        <v>0</v>
      </c>
      <c r="K77" s="120">
        <v>0</v>
      </c>
      <c r="L77" s="281">
        <v>0.39</v>
      </c>
      <c r="M77" s="120">
        <v>0</v>
      </c>
      <c r="N77" s="120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281">
        <v>0.39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3">
        <v>0</v>
      </c>
      <c r="AG77" s="133">
        <v>0</v>
      </c>
      <c r="AH77" s="133">
        <v>0</v>
      </c>
    </row>
    <row r="78" spans="1:34" s="3" customFormat="1" ht="36.75" customHeight="1" x14ac:dyDescent="0.25">
      <c r="A78" s="232" t="s">
        <v>953</v>
      </c>
      <c r="B78" s="233" t="s">
        <v>1102</v>
      </c>
      <c r="C78" s="234" t="s">
        <v>1103</v>
      </c>
      <c r="D78" s="132" t="s">
        <v>981</v>
      </c>
      <c r="E78" s="133">
        <v>0</v>
      </c>
      <c r="F78" s="133">
        <v>0</v>
      </c>
      <c r="G78" s="85">
        <v>0.36</v>
      </c>
      <c r="H78" s="133">
        <v>0</v>
      </c>
      <c r="I78" s="133">
        <v>0</v>
      </c>
      <c r="J78" s="120">
        <v>0</v>
      </c>
      <c r="K78" s="120">
        <v>0</v>
      </c>
      <c r="L78" s="281">
        <v>0.36</v>
      </c>
      <c r="M78" s="120">
        <v>0</v>
      </c>
      <c r="N78" s="120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281">
        <v>0.36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133">
        <v>0</v>
      </c>
    </row>
    <row r="79" spans="1:34" s="3" customFormat="1" ht="36.75" customHeight="1" x14ac:dyDescent="0.25">
      <c r="A79" s="232" t="s">
        <v>953</v>
      </c>
      <c r="B79" s="233" t="s">
        <v>1104</v>
      </c>
      <c r="C79" s="234" t="s">
        <v>1105</v>
      </c>
      <c r="D79" s="132" t="s">
        <v>981</v>
      </c>
      <c r="E79" s="133">
        <v>0</v>
      </c>
      <c r="F79" s="133">
        <v>0</v>
      </c>
      <c r="G79" s="85">
        <v>0.185</v>
      </c>
      <c r="H79" s="133">
        <v>0</v>
      </c>
      <c r="I79" s="133">
        <v>0</v>
      </c>
      <c r="J79" s="120">
        <v>0</v>
      </c>
      <c r="K79" s="120">
        <v>0</v>
      </c>
      <c r="L79" s="281">
        <v>0.185</v>
      </c>
      <c r="M79" s="120">
        <v>0</v>
      </c>
      <c r="N79" s="120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281">
        <v>0.185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0</v>
      </c>
      <c r="AC79" s="133">
        <v>0</v>
      </c>
      <c r="AD79" s="133">
        <v>0</v>
      </c>
      <c r="AE79" s="133">
        <v>0</v>
      </c>
      <c r="AF79" s="133">
        <v>0</v>
      </c>
      <c r="AG79" s="133">
        <v>0</v>
      </c>
      <c r="AH79" s="133">
        <v>0</v>
      </c>
    </row>
    <row r="80" spans="1:34" s="3" customFormat="1" ht="36.75" customHeight="1" x14ac:dyDescent="0.25">
      <c r="A80" s="232" t="s">
        <v>953</v>
      </c>
      <c r="B80" s="233" t="s">
        <v>1106</v>
      </c>
      <c r="C80" s="234" t="s">
        <v>1107</v>
      </c>
      <c r="D80" s="132" t="s">
        <v>981</v>
      </c>
      <c r="E80" s="133">
        <v>0</v>
      </c>
      <c r="F80" s="133">
        <v>0</v>
      </c>
      <c r="G80" s="85">
        <v>0.11</v>
      </c>
      <c r="H80" s="133">
        <v>0</v>
      </c>
      <c r="I80" s="133">
        <v>0</v>
      </c>
      <c r="J80" s="120">
        <v>0</v>
      </c>
      <c r="K80" s="120">
        <v>0</v>
      </c>
      <c r="L80" s="281">
        <v>0.11</v>
      </c>
      <c r="M80" s="120">
        <v>0</v>
      </c>
      <c r="N80" s="120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281">
        <v>0.11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3">
        <v>0</v>
      </c>
      <c r="AG80" s="133">
        <v>0</v>
      </c>
      <c r="AH80" s="133">
        <v>0</v>
      </c>
    </row>
    <row r="81" spans="1:34" s="3" customFormat="1" ht="36.75" customHeight="1" x14ac:dyDescent="0.25">
      <c r="A81" s="232" t="s">
        <v>953</v>
      </c>
      <c r="B81" s="233" t="s">
        <v>1108</v>
      </c>
      <c r="C81" s="234" t="s">
        <v>1109</v>
      </c>
      <c r="D81" s="132" t="s">
        <v>981</v>
      </c>
      <c r="E81" s="133">
        <v>0</v>
      </c>
      <c r="F81" s="133">
        <v>0</v>
      </c>
      <c r="G81" s="85">
        <v>0.39</v>
      </c>
      <c r="H81" s="133">
        <v>0</v>
      </c>
      <c r="I81" s="133">
        <v>0</v>
      </c>
      <c r="J81" s="120">
        <v>0</v>
      </c>
      <c r="K81" s="120">
        <v>0</v>
      </c>
      <c r="L81" s="281">
        <v>0.39</v>
      </c>
      <c r="M81" s="120">
        <v>0</v>
      </c>
      <c r="N81" s="120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281">
        <v>0.39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3">
        <v>0</v>
      </c>
      <c r="AG81" s="133">
        <v>0</v>
      </c>
      <c r="AH81" s="133">
        <v>0</v>
      </c>
    </row>
    <row r="82" spans="1:34" s="3" customFormat="1" ht="36.75" customHeight="1" x14ac:dyDescent="0.25">
      <c r="A82" s="232" t="s">
        <v>953</v>
      </c>
      <c r="B82" s="233" t="s">
        <v>1110</v>
      </c>
      <c r="C82" s="234" t="s">
        <v>1111</v>
      </c>
      <c r="D82" s="132" t="s">
        <v>981</v>
      </c>
      <c r="E82" s="133">
        <v>0</v>
      </c>
      <c r="F82" s="133">
        <v>0</v>
      </c>
      <c r="G82" s="85">
        <v>0.56000000000000005</v>
      </c>
      <c r="H82" s="133">
        <v>0</v>
      </c>
      <c r="I82" s="133">
        <v>0</v>
      </c>
      <c r="J82" s="120">
        <v>0</v>
      </c>
      <c r="K82" s="120">
        <v>0</v>
      </c>
      <c r="L82" s="281">
        <v>0.56000000000000005</v>
      </c>
      <c r="M82" s="120">
        <v>0</v>
      </c>
      <c r="N82" s="120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281">
        <v>0.56000000000000005</v>
      </c>
      <c r="W82" s="133">
        <v>0</v>
      </c>
      <c r="X82" s="133">
        <v>0</v>
      </c>
      <c r="Y82" s="133">
        <v>0</v>
      </c>
      <c r="Z82" s="133">
        <v>0</v>
      </c>
      <c r="AA82" s="133">
        <v>0</v>
      </c>
      <c r="AB82" s="133">
        <v>0</v>
      </c>
      <c r="AC82" s="133">
        <v>0</v>
      </c>
      <c r="AD82" s="133">
        <v>0</v>
      </c>
      <c r="AE82" s="133">
        <v>0</v>
      </c>
      <c r="AF82" s="133">
        <v>0</v>
      </c>
      <c r="AG82" s="133">
        <v>0</v>
      </c>
      <c r="AH82" s="133">
        <v>0</v>
      </c>
    </row>
    <row r="83" spans="1:34" s="3" customFormat="1" ht="36.75" customHeight="1" x14ac:dyDescent="0.25">
      <c r="A83" s="232" t="s">
        <v>953</v>
      </c>
      <c r="B83" s="233" t="s">
        <v>1112</v>
      </c>
      <c r="C83" s="234" t="s">
        <v>1113</v>
      </c>
      <c r="D83" s="132" t="s">
        <v>981</v>
      </c>
      <c r="E83" s="133">
        <v>0</v>
      </c>
      <c r="F83" s="133">
        <v>0</v>
      </c>
      <c r="G83" s="85">
        <v>0.44</v>
      </c>
      <c r="H83" s="133">
        <v>0</v>
      </c>
      <c r="I83" s="133">
        <v>0</v>
      </c>
      <c r="J83" s="120">
        <v>0</v>
      </c>
      <c r="K83" s="120">
        <v>0</v>
      </c>
      <c r="L83" s="281">
        <v>0.44</v>
      </c>
      <c r="M83" s="120">
        <v>0</v>
      </c>
      <c r="N83" s="120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281">
        <v>0.44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0</v>
      </c>
      <c r="AC83" s="133">
        <v>0</v>
      </c>
      <c r="AD83" s="133">
        <v>0</v>
      </c>
      <c r="AE83" s="133">
        <v>0</v>
      </c>
      <c r="AF83" s="133">
        <v>0</v>
      </c>
      <c r="AG83" s="133">
        <v>0</v>
      </c>
      <c r="AH83" s="133">
        <v>0</v>
      </c>
    </row>
    <row r="84" spans="1:34" s="3" customFormat="1" ht="36.75" customHeight="1" x14ac:dyDescent="0.25">
      <c r="A84" s="232" t="s">
        <v>953</v>
      </c>
      <c r="B84" s="233" t="s">
        <v>1114</v>
      </c>
      <c r="C84" s="234" t="s">
        <v>1115</v>
      </c>
      <c r="D84" s="132" t="s">
        <v>981</v>
      </c>
      <c r="E84" s="133">
        <v>0</v>
      </c>
      <c r="F84" s="133">
        <v>0</v>
      </c>
      <c r="G84" s="85">
        <v>0.48</v>
      </c>
      <c r="H84" s="133">
        <v>0</v>
      </c>
      <c r="I84" s="133">
        <v>0</v>
      </c>
      <c r="J84" s="120">
        <v>0</v>
      </c>
      <c r="K84" s="120">
        <v>0</v>
      </c>
      <c r="L84" s="281">
        <v>0.48</v>
      </c>
      <c r="M84" s="120">
        <v>0</v>
      </c>
      <c r="N84" s="120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281">
        <v>0.48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33">
        <v>0</v>
      </c>
      <c r="AG84" s="133">
        <v>0</v>
      </c>
      <c r="AH84" s="133">
        <v>0</v>
      </c>
    </row>
    <row r="85" spans="1:34" s="3" customFormat="1" ht="36.75" customHeight="1" x14ac:dyDescent="0.25">
      <c r="A85" s="232" t="s">
        <v>953</v>
      </c>
      <c r="B85" s="233" t="s">
        <v>1116</v>
      </c>
      <c r="C85" s="234" t="s">
        <v>1117</v>
      </c>
      <c r="D85" s="132" t="s">
        <v>981</v>
      </c>
      <c r="E85" s="133">
        <v>0</v>
      </c>
      <c r="F85" s="133">
        <v>0</v>
      </c>
      <c r="G85" s="85">
        <v>0.35</v>
      </c>
      <c r="H85" s="133">
        <v>0</v>
      </c>
      <c r="I85" s="133">
        <v>0</v>
      </c>
      <c r="J85" s="120">
        <v>0</v>
      </c>
      <c r="K85" s="120">
        <v>0</v>
      </c>
      <c r="L85" s="281">
        <v>0.35</v>
      </c>
      <c r="M85" s="120">
        <v>0</v>
      </c>
      <c r="N85" s="120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281">
        <v>0.35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33">
        <v>0</v>
      </c>
      <c r="AG85" s="133">
        <v>0</v>
      </c>
      <c r="AH85" s="133">
        <v>0</v>
      </c>
    </row>
    <row r="86" spans="1:34" s="3" customFormat="1" ht="36.75" customHeight="1" x14ac:dyDescent="0.25">
      <c r="A86" s="232" t="s">
        <v>953</v>
      </c>
      <c r="B86" s="233" t="s">
        <v>1118</v>
      </c>
      <c r="C86" s="234" t="s">
        <v>1119</v>
      </c>
      <c r="D86" s="132" t="s">
        <v>981</v>
      </c>
      <c r="E86" s="133">
        <v>0</v>
      </c>
      <c r="F86" s="133">
        <v>0</v>
      </c>
      <c r="G86" s="85">
        <v>0.35</v>
      </c>
      <c r="H86" s="133">
        <v>0</v>
      </c>
      <c r="I86" s="133">
        <v>0</v>
      </c>
      <c r="J86" s="120">
        <v>0</v>
      </c>
      <c r="K86" s="120">
        <v>0</v>
      </c>
      <c r="L86" s="281">
        <v>0.35</v>
      </c>
      <c r="M86" s="120">
        <v>0</v>
      </c>
      <c r="N86" s="120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281">
        <v>0.35</v>
      </c>
      <c r="W86" s="133">
        <v>0</v>
      </c>
      <c r="X86" s="133">
        <v>0</v>
      </c>
      <c r="Y86" s="133">
        <v>0</v>
      </c>
      <c r="Z86" s="133">
        <v>0</v>
      </c>
      <c r="AA86" s="133">
        <v>0</v>
      </c>
      <c r="AB86" s="133">
        <v>0</v>
      </c>
      <c r="AC86" s="133">
        <v>0</v>
      </c>
      <c r="AD86" s="133">
        <v>0</v>
      </c>
      <c r="AE86" s="133">
        <v>0</v>
      </c>
      <c r="AF86" s="133">
        <v>0</v>
      </c>
      <c r="AG86" s="133">
        <v>0</v>
      </c>
      <c r="AH86" s="133">
        <v>0</v>
      </c>
    </row>
    <row r="87" spans="1:34" s="3" customFormat="1" ht="36.75" customHeight="1" x14ac:dyDescent="0.25">
      <c r="A87" s="232" t="s">
        <v>953</v>
      </c>
      <c r="B87" s="233" t="s">
        <v>1120</v>
      </c>
      <c r="C87" s="234" t="s">
        <v>1121</v>
      </c>
      <c r="D87" s="132" t="s">
        <v>981</v>
      </c>
      <c r="E87" s="133">
        <v>0</v>
      </c>
      <c r="F87" s="133">
        <v>0</v>
      </c>
      <c r="G87" s="85">
        <v>0.52500000000000002</v>
      </c>
      <c r="H87" s="133">
        <v>0</v>
      </c>
      <c r="I87" s="133">
        <v>0</v>
      </c>
      <c r="J87" s="120">
        <v>0</v>
      </c>
      <c r="K87" s="120">
        <v>0</v>
      </c>
      <c r="L87" s="281">
        <v>0.52500000000000002</v>
      </c>
      <c r="M87" s="120">
        <v>0</v>
      </c>
      <c r="N87" s="120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281">
        <v>0.52500000000000002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0</v>
      </c>
      <c r="AC87" s="133">
        <v>0</v>
      </c>
      <c r="AD87" s="133">
        <v>0</v>
      </c>
      <c r="AE87" s="133">
        <v>0</v>
      </c>
      <c r="AF87" s="133">
        <v>0</v>
      </c>
      <c r="AG87" s="133">
        <v>0</v>
      </c>
      <c r="AH87" s="133">
        <v>0</v>
      </c>
    </row>
    <row r="88" spans="1:34" s="3" customFormat="1" ht="36.75" customHeight="1" x14ac:dyDescent="0.25">
      <c r="A88" s="232" t="s">
        <v>953</v>
      </c>
      <c r="B88" s="282" t="s">
        <v>1122</v>
      </c>
      <c r="C88" s="234" t="s">
        <v>1123</v>
      </c>
      <c r="D88" s="132" t="s">
        <v>981</v>
      </c>
      <c r="E88" s="133">
        <v>0</v>
      </c>
      <c r="F88" s="133">
        <v>0</v>
      </c>
      <c r="G88" s="85">
        <v>0.379</v>
      </c>
      <c r="H88" s="133">
        <v>0</v>
      </c>
      <c r="I88" s="133">
        <v>0</v>
      </c>
      <c r="J88" s="120">
        <v>0</v>
      </c>
      <c r="K88" s="120">
        <v>0</v>
      </c>
      <c r="L88" s="281">
        <v>0.379</v>
      </c>
      <c r="M88" s="120">
        <v>0</v>
      </c>
      <c r="N88" s="120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281">
        <v>0.379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0</v>
      </c>
      <c r="AC88" s="133">
        <v>0</v>
      </c>
      <c r="AD88" s="133">
        <v>0</v>
      </c>
      <c r="AE88" s="133">
        <v>0</v>
      </c>
      <c r="AF88" s="133">
        <v>0</v>
      </c>
      <c r="AG88" s="133">
        <v>0</v>
      </c>
      <c r="AH88" s="133">
        <v>0</v>
      </c>
    </row>
    <row r="89" spans="1:34" s="3" customFormat="1" ht="26.25" customHeight="1" x14ac:dyDescent="0.25">
      <c r="A89" s="107" t="s">
        <v>955</v>
      </c>
      <c r="B89" s="111" t="s">
        <v>956</v>
      </c>
      <c r="C89" s="107" t="s">
        <v>913</v>
      </c>
      <c r="D89" s="132" t="s">
        <v>981</v>
      </c>
      <c r="E89" s="132" t="s">
        <v>981</v>
      </c>
      <c r="F89" s="132" t="s">
        <v>981</v>
      </c>
      <c r="G89" s="132" t="s">
        <v>981</v>
      </c>
      <c r="H89" s="132" t="s">
        <v>981</v>
      </c>
      <c r="I89" s="132" t="s">
        <v>981</v>
      </c>
      <c r="J89" s="132" t="s">
        <v>981</v>
      </c>
      <c r="K89" s="132" t="s">
        <v>981</v>
      </c>
      <c r="L89" s="132" t="s">
        <v>981</v>
      </c>
      <c r="M89" s="132" t="s">
        <v>981</v>
      </c>
      <c r="N89" s="132" t="s">
        <v>981</v>
      </c>
      <c r="O89" s="132" t="s">
        <v>981</v>
      </c>
      <c r="P89" s="132" t="s">
        <v>981</v>
      </c>
      <c r="Q89" s="132" t="s">
        <v>981</v>
      </c>
      <c r="R89" s="132" t="s">
        <v>981</v>
      </c>
      <c r="S89" s="132" t="s">
        <v>981</v>
      </c>
      <c r="T89" s="132" t="s">
        <v>981</v>
      </c>
      <c r="U89" s="132" t="s">
        <v>981</v>
      </c>
      <c r="V89" s="132" t="s">
        <v>981</v>
      </c>
      <c r="W89" s="132" t="s">
        <v>981</v>
      </c>
      <c r="X89" s="132" t="s">
        <v>981</v>
      </c>
      <c r="Y89" s="132" t="s">
        <v>981</v>
      </c>
      <c r="Z89" s="132" t="s">
        <v>981</v>
      </c>
      <c r="AA89" s="132" t="s">
        <v>981</v>
      </c>
      <c r="AB89" s="132" t="s">
        <v>981</v>
      </c>
      <c r="AC89" s="132" t="s">
        <v>981</v>
      </c>
      <c r="AD89" s="132" t="s">
        <v>981</v>
      </c>
      <c r="AE89" s="132" t="s">
        <v>981</v>
      </c>
      <c r="AF89" s="132" t="s">
        <v>981</v>
      </c>
      <c r="AG89" s="132" t="s">
        <v>981</v>
      </c>
      <c r="AH89" s="132" t="s">
        <v>981</v>
      </c>
    </row>
    <row r="90" spans="1:34" s="3" customFormat="1" ht="27" customHeight="1" x14ac:dyDescent="0.25">
      <c r="A90" s="107" t="s">
        <v>202</v>
      </c>
      <c r="B90" s="111" t="s">
        <v>957</v>
      </c>
      <c r="C90" s="107" t="s">
        <v>913</v>
      </c>
      <c r="D90" s="132" t="s">
        <v>981</v>
      </c>
      <c r="E90" s="133">
        <v>0</v>
      </c>
      <c r="F90" s="133">
        <v>0</v>
      </c>
      <c r="G90" s="133">
        <v>0</v>
      </c>
      <c r="H90" s="133">
        <v>0</v>
      </c>
      <c r="I90" s="132">
        <f>I95</f>
        <v>1</v>
      </c>
      <c r="J90" s="133">
        <v>0</v>
      </c>
      <c r="K90" s="133">
        <v>0</v>
      </c>
      <c r="L90" s="133">
        <v>0</v>
      </c>
      <c r="M90" s="133">
        <v>0</v>
      </c>
      <c r="N90" s="160">
        <f>N95</f>
        <v>1</v>
      </c>
      <c r="O90" s="133">
        <v>0</v>
      </c>
      <c r="P90" s="133">
        <v>0</v>
      </c>
      <c r="Q90" s="133">
        <v>0</v>
      </c>
      <c r="R90" s="133">
        <v>0</v>
      </c>
      <c r="S90" s="133">
        <f>S95</f>
        <v>1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33">
        <v>0</v>
      </c>
      <c r="AG90" s="133">
        <v>0</v>
      </c>
      <c r="AH90" s="160">
        <f>AH95</f>
        <v>0</v>
      </c>
    </row>
    <row r="91" spans="1:34" s="3" customFormat="1" ht="30" customHeight="1" x14ac:dyDescent="0.25">
      <c r="A91" s="107" t="s">
        <v>204</v>
      </c>
      <c r="B91" s="111" t="s">
        <v>958</v>
      </c>
      <c r="C91" s="107" t="s">
        <v>913</v>
      </c>
      <c r="D91" s="132" t="s">
        <v>981</v>
      </c>
      <c r="E91" s="132" t="s">
        <v>981</v>
      </c>
      <c r="F91" s="132" t="s">
        <v>981</v>
      </c>
      <c r="G91" s="132" t="s">
        <v>981</v>
      </c>
      <c r="H91" s="132" t="s">
        <v>981</v>
      </c>
      <c r="I91" s="132" t="s">
        <v>981</v>
      </c>
      <c r="J91" s="132" t="s">
        <v>981</v>
      </c>
      <c r="K91" s="132" t="s">
        <v>981</v>
      </c>
      <c r="L91" s="132" t="s">
        <v>981</v>
      </c>
      <c r="M91" s="132" t="s">
        <v>981</v>
      </c>
      <c r="N91" s="160" t="s">
        <v>981</v>
      </c>
      <c r="O91" s="132" t="s">
        <v>981</v>
      </c>
      <c r="P91" s="132" t="s">
        <v>981</v>
      </c>
      <c r="Q91" s="132" t="s">
        <v>981</v>
      </c>
      <c r="R91" s="132" t="s">
        <v>981</v>
      </c>
      <c r="S91" s="132" t="s">
        <v>981</v>
      </c>
      <c r="T91" s="132" t="s">
        <v>981</v>
      </c>
      <c r="U91" s="132" t="s">
        <v>981</v>
      </c>
      <c r="V91" s="132" t="s">
        <v>981</v>
      </c>
      <c r="W91" s="132" t="s">
        <v>981</v>
      </c>
      <c r="X91" s="132" t="s">
        <v>981</v>
      </c>
      <c r="Y91" s="132" t="s">
        <v>981</v>
      </c>
      <c r="Z91" s="132" t="s">
        <v>981</v>
      </c>
      <c r="AA91" s="132" t="s">
        <v>981</v>
      </c>
      <c r="AB91" s="132" t="s">
        <v>981</v>
      </c>
      <c r="AC91" s="132" t="s">
        <v>981</v>
      </c>
      <c r="AD91" s="132" t="s">
        <v>981</v>
      </c>
      <c r="AE91" s="132" t="s">
        <v>981</v>
      </c>
      <c r="AF91" s="132" t="s">
        <v>981</v>
      </c>
      <c r="AG91" s="132" t="s">
        <v>981</v>
      </c>
      <c r="AH91" s="160" t="s">
        <v>981</v>
      </c>
    </row>
    <row r="92" spans="1:34" s="3" customFormat="1" ht="24.75" customHeight="1" x14ac:dyDescent="0.25">
      <c r="A92" s="107" t="s">
        <v>205</v>
      </c>
      <c r="B92" s="111" t="s">
        <v>959</v>
      </c>
      <c r="C92" s="107" t="s">
        <v>913</v>
      </c>
      <c r="D92" s="132" t="s">
        <v>981</v>
      </c>
      <c r="E92" s="132" t="s">
        <v>981</v>
      </c>
      <c r="F92" s="132" t="s">
        <v>981</v>
      </c>
      <c r="G92" s="132" t="s">
        <v>981</v>
      </c>
      <c r="H92" s="132" t="s">
        <v>981</v>
      </c>
      <c r="I92" s="132" t="s">
        <v>981</v>
      </c>
      <c r="J92" s="132" t="s">
        <v>981</v>
      </c>
      <c r="K92" s="132" t="s">
        <v>981</v>
      </c>
      <c r="L92" s="132" t="s">
        <v>981</v>
      </c>
      <c r="M92" s="132" t="s">
        <v>981</v>
      </c>
      <c r="N92" s="132" t="s">
        <v>981</v>
      </c>
      <c r="O92" s="132" t="s">
        <v>981</v>
      </c>
      <c r="P92" s="132" t="s">
        <v>981</v>
      </c>
      <c r="Q92" s="132" t="s">
        <v>981</v>
      </c>
      <c r="R92" s="132" t="s">
        <v>981</v>
      </c>
      <c r="S92" s="132" t="s">
        <v>981</v>
      </c>
      <c r="T92" s="132" t="s">
        <v>981</v>
      </c>
      <c r="U92" s="132" t="s">
        <v>981</v>
      </c>
      <c r="V92" s="132" t="s">
        <v>981</v>
      </c>
      <c r="W92" s="132" t="s">
        <v>981</v>
      </c>
      <c r="X92" s="132" t="s">
        <v>981</v>
      </c>
      <c r="Y92" s="132" t="s">
        <v>981</v>
      </c>
      <c r="Z92" s="132" t="s">
        <v>981</v>
      </c>
      <c r="AA92" s="132" t="s">
        <v>981</v>
      </c>
      <c r="AB92" s="132" t="s">
        <v>981</v>
      </c>
      <c r="AC92" s="132" t="s">
        <v>981</v>
      </c>
      <c r="AD92" s="132" t="s">
        <v>981</v>
      </c>
      <c r="AE92" s="132" t="s">
        <v>981</v>
      </c>
      <c r="AF92" s="132" t="s">
        <v>981</v>
      </c>
      <c r="AG92" s="132" t="s">
        <v>981</v>
      </c>
      <c r="AH92" s="132" t="s">
        <v>981</v>
      </c>
    </row>
    <row r="93" spans="1:34" s="3" customFormat="1" ht="18" customHeight="1" x14ac:dyDescent="0.25">
      <c r="A93" s="107" t="s">
        <v>206</v>
      </c>
      <c r="B93" s="111" t="s">
        <v>960</v>
      </c>
      <c r="C93" s="107" t="s">
        <v>913</v>
      </c>
      <c r="D93" s="132" t="s">
        <v>981</v>
      </c>
      <c r="E93" s="132" t="s">
        <v>981</v>
      </c>
      <c r="F93" s="132" t="s">
        <v>981</v>
      </c>
      <c r="G93" s="132" t="s">
        <v>981</v>
      </c>
      <c r="H93" s="132" t="s">
        <v>981</v>
      </c>
      <c r="I93" s="132" t="s">
        <v>981</v>
      </c>
      <c r="J93" s="132" t="s">
        <v>981</v>
      </c>
      <c r="K93" s="132" t="s">
        <v>981</v>
      </c>
      <c r="L93" s="132" t="s">
        <v>981</v>
      </c>
      <c r="M93" s="132" t="s">
        <v>981</v>
      </c>
      <c r="N93" s="160" t="s">
        <v>981</v>
      </c>
      <c r="O93" s="132" t="s">
        <v>981</v>
      </c>
      <c r="P93" s="132" t="s">
        <v>981</v>
      </c>
      <c r="Q93" s="132" t="s">
        <v>981</v>
      </c>
      <c r="R93" s="132" t="s">
        <v>981</v>
      </c>
      <c r="S93" s="132" t="s">
        <v>981</v>
      </c>
      <c r="T93" s="132" t="s">
        <v>981</v>
      </c>
      <c r="U93" s="132" t="s">
        <v>981</v>
      </c>
      <c r="V93" s="132" t="s">
        <v>981</v>
      </c>
      <c r="W93" s="132" t="s">
        <v>981</v>
      </c>
      <c r="X93" s="132" t="s">
        <v>981</v>
      </c>
      <c r="Y93" s="132" t="s">
        <v>981</v>
      </c>
      <c r="Z93" s="132" t="s">
        <v>981</v>
      </c>
      <c r="AA93" s="132" t="s">
        <v>981</v>
      </c>
      <c r="AB93" s="132" t="s">
        <v>981</v>
      </c>
      <c r="AC93" s="132" t="s">
        <v>981</v>
      </c>
      <c r="AD93" s="132" t="s">
        <v>981</v>
      </c>
      <c r="AE93" s="132" t="s">
        <v>981</v>
      </c>
      <c r="AF93" s="132" t="s">
        <v>981</v>
      </c>
      <c r="AG93" s="132" t="s">
        <v>981</v>
      </c>
      <c r="AH93" s="132" t="s">
        <v>981</v>
      </c>
    </row>
    <row r="94" spans="1:34" s="3" customFormat="1" ht="24.75" customHeight="1" x14ac:dyDescent="0.25">
      <c r="A94" s="107" t="s">
        <v>207</v>
      </c>
      <c r="B94" s="111" t="s">
        <v>961</v>
      </c>
      <c r="C94" s="107" t="s">
        <v>913</v>
      </c>
      <c r="D94" s="132" t="s">
        <v>981</v>
      </c>
      <c r="E94" s="132" t="s">
        <v>981</v>
      </c>
      <c r="F94" s="132" t="s">
        <v>981</v>
      </c>
      <c r="G94" s="132" t="s">
        <v>981</v>
      </c>
      <c r="H94" s="132" t="s">
        <v>981</v>
      </c>
      <c r="I94" s="132" t="s">
        <v>981</v>
      </c>
      <c r="J94" s="132" t="s">
        <v>981</v>
      </c>
      <c r="K94" s="132" t="s">
        <v>981</v>
      </c>
      <c r="L94" s="132" t="s">
        <v>981</v>
      </c>
      <c r="M94" s="132" t="s">
        <v>981</v>
      </c>
      <c r="N94" s="160" t="s">
        <v>981</v>
      </c>
      <c r="O94" s="132" t="s">
        <v>981</v>
      </c>
      <c r="P94" s="132" t="s">
        <v>981</v>
      </c>
      <c r="Q94" s="132" t="s">
        <v>981</v>
      </c>
      <c r="R94" s="132" t="s">
        <v>981</v>
      </c>
      <c r="S94" s="132" t="s">
        <v>981</v>
      </c>
      <c r="T94" s="132" t="s">
        <v>981</v>
      </c>
      <c r="U94" s="132" t="s">
        <v>981</v>
      </c>
      <c r="V94" s="132" t="s">
        <v>981</v>
      </c>
      <c r="W94" s="132" t="s">
        <v>981</v>
      </c>
      <c r="X94" s="132" t="s">
        <v>981</v>
      </c>
      <c r="Y94" s="132" t="s">
        <v>981</v>
      </c>
      <c r="Z94" s="132" t="s">
        <v>981</v>
      </c>
      <c r="AA94" s="132" t="s">
        <v>981</v>
      </c>
      <c r="AB94" s="132" t="s">
        <v>981</v>
      </c>
      <c r="AC94" s="132" t="s">
        <v>981</v>
      </c>
      <c r="AD94" s="132" t="s">
        <v>981</v>
      </c>
      <c r="AE94" s="132" t="s">
        <v>981</v>
      </c>
      <c r="AF94" s="132" t="s">
        <v>981</v>
      </c>
      <c r="AG94" s="132" t="s">
        <v>981</v>
      </c>
      <c r="AH94" s="132" t="s">
        <v>981</v>
      </c>
    </row>
    <row r="95" spans="1:34" s="3" customFormat="1" ht="34.5" customHeight="1" x14ac:dyDescent="0.25">
      <c r="A95" s="107" t="s">
        <v>208</v>
      </c>
      <c r="B95" s="111" t="s">
        <v>962</v>
      </c>
      <c r="C95" s="107" t="s">
        <v>913</v>
      </c>
      <c r="D95" s="132" t="s">
        <v>981</v>
      </c>
      <c r="E95" s="133">
        <v>0</v>
      </c>
      <c r="F95" s="133">
        <v>0</v>
      </c>
      <c r="G95" s="133">
        <v>0</v>
      </c>
      <c r="H95" s="133">
        <v>0</v>
      </c>
      <c r="I95" s="132">
        <f>I96</f>
        <v>1</v>
      </c>
      <c r="J95" s="133">
        <v>0</v>
      </c>
      <c r="K95" s="133">
        <v>0</v>
      </c>
      <c r="L95" s="133">
        <v>0</v>
      </c>
      <c r="M95" s="133">
        <v>0</v>
      </c>
      <c r="N95" s="160">
        <v>1</v>
      </c>
      <c r="O95" s="133">
        <v>0</v>
      </c>
      <c r="P95" s="133">
        <v>0</v>
      </c>
      <c r="Q95" s="133">
        <v>0</v>
      </c>
      <c r="R95" s="133">
        <v>0</v>
      </c>
      <c r="S95" s="160">
        <f>S96</f>
        <v>1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3">
        <v>0</v>
      </c>
      <c r="Z95" s="133">
        <v>0</v>
      </c>
      <c r="AA95" s="133">
        <v>0</v>
      </c>
      <c r="AB95" s="133">
        <v>0</v>
      </c>
      <c r="AC95" s="133">
        <v>0</v>
      </c>
      <c r="AD95" s="133">
        <v>0</v>
      </c>
      <c r="AE95" s="133">
        <v>0</v>
      </c>
      <c r="AF95" s="133">
        <v>0</v>
      </c>
      <c r="AG95" s="133">
        <v>0</v>
      </c>
      <c r="AH95" s="227">
        <v>0</v>
      </c>
    </row>
    <row r="96" spans="1:34" s="3" customFormat="1" ht="35.25" customHeight="1" x14ac:dyDescent="0.25">
      <c r="A96" s="136" t="s">
        <v>208</v>
      </c>
      <c r="B96" s="231" t="s">
        <v>1050</v>
      </c>
      <c r="C96" s="73" t="s">
        <v>1051</v>
      </c>
      <c r="D96" s="132" t="s">
        <v>981</v>
      </c>
      <c r="E96" s="133">
        <v>0</v>
      </c>
      <c r="F96" s="133">
        <v>0</v>
      </c>
      <c r="G96" s="133">
        <v>0</v>
      </c>
      <c r="H96" s="133">
        <v>0</v>
      </c>
      <c r="I96" s="132">
        <v>1</v>
      </c>
      <c r="J96" s="133">
        <v>0</v>
      </c>
      <c r="K96" s="133">
        <v>0</v>
      </c>
      <c r="L96" s="133">
        <v>0</v>
      </c>
      <c r="M96" s="133">
        <v>0</v>
      </c>
      <c r="N96" s="160">
        <v>1</v>
      </c>
      <c r="O96" s="133">
        <v>0</v>
      </c>
      <c r="P96" s="133">
        <v>0</v>
      </c>
      <c r="Q96" s="133">
        <v>0</v>
      </c>
      <c r="R96" s="133">
        <v>0</v>
      </c>
      <c r="S96" s="160">
        <v>1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33">
        <v>0</v>
      </c>
      <c r="AD96" s="133">
        <v>0</v>
      </c>
      <c r="AE96" s="133">
        <v>0</v>
      </c>
      <c r="AF96" s="133">
        <v>0</v>
      </c>
      <c r="AG96" s="133">
        <v>0</v>
      </c>
      <c r="AH96" s="227">
        <v>0</v>
      </c>
    </row>
    <row r="97" spans="1:34" s="3" customFormat="1" ht="36" customHeight="1" x14ac:dyDescent="0.25">
      <c r="A97" s="107" t="s">
        <v>209</v>
      </c>
      <c r="B97" s="111" t="s">
        <v>963</v>
      </c>
      <c r="C97" s="107" t="s">
        <v>913</v>
      </c>
      <c r="D97" s="132" t="s">
        <v>981</v>
      </c>
      <c r="E97" s="132" t="s">
        <v>981</v>
      </c>
      <c r="F97" s="132" t="s">
        <v>981</v>
      </c>
      <c r="G97" s="132" t="s">
        <v>981</v>
      </c>
      <c r="H97" s="132" t="s">
        <v>981</v>
      </c>
      <c r="I97" s="132" t="s">
        <v>981</v>
      </c>
      <c r="J97" s="132" t="s">
        <v>981</v>
      </c>
      <c r="K97" s="132" t="s">
        <v>981</v>
      </c>
      <c r="L97" s="132" t="s">
        <v>981</v>
      </c>
      <c r="M97" s="132" t="s">
        <v>981</v>
      </c>
      <c r="N97" s="132" t="s">
        <v>981</v>
      </c>
      <c r="O97" s="132" t="s">
        <v>981</v>
      </c>
      <c r="P97" s="132" t="s">
        <v>981</v>
      </c>
      <c r="Q97" s="132" t="s">
        <v>981</v>
      </c>
      <c r="R97" s="132" t="s">
        <v>981</v>
      </c>
      <c r="S97" s="132" t="s">
        <v>981</v>
      </c>
      <c r="T97" s="132" t="s">
        <v>981</v>
      </c>
      <c r="U97" s="132" t="s">
        <v>981</v>
      </c>
      <c r="V97" s="132" t="s">
        <v>981</v>
      </c>
      <c r="W97" s="132" t="s">
        <v>981</v>
      </c>
      <c r="X97" s="132" t="s">
        <v>981</v>
      </c>
      <c r="Y97" s="132" t="s">
        <v>981</v>
      </c>
      <c r="Z97" s="132" t="s">
        <v>981</v>
      </c>
      <c r="AA97" s="132" t="s">
        <v>981</v>
      </c>
      <c r="AB97" s="132" t="s">
        <v>981</v>
      </c>
      <c r="AC97" s="132" t="s">
        <v>981</v>
      </c>
      <c r="AD97" s="132" t="s">
        <v>981</v>
      </c>
      <c r="AE97" s="132" t="s">
        <v>981</v>
      </c>
      <c r="AF97" s="132" t="s">
        <v>981</v>
      </c>
      <c r="AG97" s="132" t="s">
        <v>981</v>
      </c>
      <c r="AH97" s="132" t="s">
        <v>981</v>
      </c>
    </row>
    <row r="98" spans="1:34" s="3" customFormat="1" ht="33.75" customHeight="1" x14ac:dyDescent="0.25">
      <c r="A98" s="107" t="s">
        <v>210</v>
      </c>
      <c r="B98" s="111" t="s">
        <v>964</v>
      </c>
      <c r="C98" s="107" t="s">
        <v>913</v>
      </c>
      <c r="D98" s="132" t="s">
        <v>981</v>
      </c>
      <c r="E98" s="132" t="s">
        <v>981</v>
      </c>
      <c r="F98" s="132" t="s">
        <v>981</v>
      </c>
      <c r="G98" s="132" t="s">
        <v>981</v>
      </c>
      <c r="H98" s="132" t="s">
        <v>981</v>
      </c>
      <c r="I98" s="132" t="s">
        <v>981</v>
      </c>
      <c r="J98" s="132" t="s">
        <v>981</v>
      </c>
      <c r="K98" s="132" t="s">
        <v>981</v>
      </c>
      <c r="L98" s="132" t="s">
        <v>981</v>
      </c>
      <c r="M98" s="132" t="s">
        <v>981</v>
      </c>
      <c r="N98" s="132" t="s">
        <v>981</v>
      </c>
      <c r="O98" s="132" t="s">
        <v>981</v>
      </c>
      <c r="P98" s="132" t="s">
        <v>981</v>
      </c>
      <c r="Q98" s="132" t="s">
        <v>981</v>
      </c>
      <c r="R98" s="132" t="s">
        <v>981</v>
      </c>
      <c r="S98" s="132" t="s">
        <v>981</v>
      </c>
      <c r="T98" s="132" t="s">
        <v>981</v>
      </c>
      <c r="U98" s="132" t="s">
        <v>981</v>
      </c>
      <c r="V98" s="132" t="s">
        <v>981</v>
      </c>
      <c r="W98" s="132" t="s">
        <v>981</v>
      </c>
      <c r="X98" s="132" t="s">
        <v>981</v>
      </c>
      <c r="Y98" s="132" t="s">
        <v>981</v>
      </c>
      <c r="Z98" s="132" t="s">
        <v>981</v>
      </c>
      <c r="AA98" s="132" t="s">
        <v>981</v>
      </c>
      <c r="AB98" s="132" t="s">
        <v>981</v>
      </c>
      <c r="AC98" s="132" t="s">
        <v>981</v>
      </c>
      <c r="AD98" s="132" t="s">
        <v>981</v>
      </c>
      <c r="AE98" s="132" t="s">
        <v>981</v>
      </c>
      <c r="AF98" s="132" t="s">
        <v>981</v>
      </c>
      <c r="AG98" s="132" t="s">
        <v>981</v>
      </c>
      <c r="AH98" s="132" t="s">
        <v>981</v>
      </c>
    </row>
    <row r="99" spans="1:34" s="3" customFormat="1" ht="30.75" customHeight="1" x14ac:dyDescent="0.25">
      <c r="A99" s="107" t="s">
        <v>965</v>
      </c>
      <c r="B99" s="111" t="s">
        <v>966</v>
      </c>
      <c r="C99" s="107" t="s">
        <v>913</v>
      </c>
      <c r="D99" s="132" t="s">
        <v>981</v>
      </c>
      <c r="E99" s="132" t="s">
        <v>981</v>
      </c>
      <c r="F99" s="132" t="s">
        <v>981</v>
      </c>
      <c r="G99" s="132" t="s">
        <v>981</v>
      </c>
      <c r="H99" s="132" t="s">
        <v>981</v>
      </c>
      <c r="I99" s="132" t="s">
        <v>981</v>
      </c>
      <c r="J99" s="132" t="s">
        <v>981</v>
      </c>
      <c r="K99" s="132" t="s">
        <v>981</v>
      </c>
      <c r="L99" s="132" t="s">
        <v>981</v>
      </c>
      <c r="M99" s="132" t="s">
        <v>981</v>
      </c>
      <c r="N99" s="132" t="s">
        <v>981</v>
      </c>
      <c r="O99" s="132" t="s">
        <v>981</v>
      </c>
      <c r="P99" s="132" t="s">
        <v>981</v>
      </c>
      <c r="Q99" s="132" t="s">
        <v>981</v>
      </c>
      <c r="R99" s="132" t="s">
        <v>981</v>
      </c>
      <c r="S99" s="132" t="s">
        <v>981</v>
      </c>
      <c r="T99" s="132" t="s">
        <v>981</v>
      </c>
      <c r="U99" s="132" t="s">
        <v>981</v>
      </c>
      <c r="V99" s="132" t="s">
        <v>981</v>
      </c>
      <c r="W99" s="132" t="s">
        <v>981</v>
      </c>
      <c r="X99" s="132" t="s">
        <v>981</v>
      </c>
      <c r="Y99" s="132" t="s">
        <v>981</v>
      </c>
      <c r="Z99" s="132" t="s">
        <v>981</v>
      </c>
      <c r="AA99" s="132" t="s">
        <v>981</v>
      </c>
      <c r="AB99" s="132" t="s">
        <v>981</v>
      </c>
      <c r="AC99" s="132" t="s">
        <v>981</v>
      </c>
      <c r="AD99" s="132" t="s">
        <v>981</v>
      </c>
      <c r="AE99" s="132" t="s">
        <v>981</v>
      </c>
      <c r="AF99" s="132" t="s">
        <v>981</v>
      </c>
      <c r="AG99" s="132" t="s">
        <v>981</v>
      </c>
      <c r="AH99" s="132" t="s">
        <v>981</v>
      </c>
    </row>
    <row r="100" spans="1:34" s="3" customFormat="1" ht="40.5" customHeight="1" x14ac:dyDescent="0.25">
      <c r="A100" s="107" t="s">
        <v>967</v>
      </c>
      <c r="B100" s="111" t="s">
        <v>968</v>
      </c>
      <c r="C100" s="107" t="s">
        <v>913</v>
      </c>
      <c r="D100" s="132" t="s">
        <v>981</v>
      </c>
      <c r="E100" s="132" t="s">
        <v>981</v>
      </c>
      <c r="F100" s="132" t="s">
        <v>981</v>
      </c>
      <c r="G100" s="132" t="s">
        <v>981</v>
      </c>
      <c r="H100" s="132" t="s">
        <v>981</v>
      </c>
      <c r="I100" s="132" t="s">
        <v>981</v>
      </c>
      <c r="J100" s="132" t="s">
        <v>981</v>
      </c>
      <c r="K100" s="132" t="s">
        <v>981</v>
      </c>
      <c r="L100" s="132" t="s">
        <v>981</v>
      </c>
      <c r="M100" s="132" t="s">
        <v>981</v>
      </c>
      <c r="N100" s="132" t="s">
        <v>981</v>
      </c>
      <c r="O100" s="132" t="s">
        <v>981</v>
      </c>
      <c r="P100" s="132" t="s">
        <v>981</v>
      </c>
      <c r="Q100" s="132" t="s">
        <v>981</v>
      </c>
      <c r="R100" s="132" t="s">
        <v>981</v>
      </c>
      <c r="S100" s="132" t="s">
        <v>981</v>
      </c>
      <c r="T100" s="132" t="s">
        <v>981</v>
      </c>
      <c r="U100" s="132" t="s">
        <v>981</v>
      </c>
      <c r="V100" s="132" t="s">
        <v>981</v>
      </c>
      <c r="W100" s="132" t="s">
        <v>981</v>
      </c>
      <c r="X100" s="132" t="s">
        <v>981</v>
      </c>
      <c r="Y100" s="132" t="s">
        <v>981</v>
      </c>
      <c r="Z100" s="132" t="s">
        <v>981</v>
      </c>
      <c r="AA100" s="132" t="s">
        <v>981</v>
      </c>
      <c r="AB100" s="132" t="s">
        <v>981</v>
      </c>
      <c r="AC100" s="132" t="s">
        <v>981</v>
      </c>
      <c r="AD100" s="132" t="s">
        <v>981</v>
      </c>
      <c r="AE100" s="132" t="s">
        <v>981</v>
      </c>
      <c r="AF100" s="132" t="s">
        <v>981</v>
      </c>
      <c r="AG100" s="132" t="s">
        <v>981</v>
      </c>
      <c r="AH100" s="132" t="s">
        <v>981</v>
      </c>
    </row>
    <row r="101" spans="1:34" s="3" customFormat="1" ht="24.75" customHeight="1" x14ac:dyDescent="0.25">
      <c r="A101" s="107" t="s">
        <v>969</v>
      </c>
      <c r="B101" s="111" t="s">
        <v>970</v>
      </c>
      <c r="C101" s="107" t="s">
        <v>913</v>
      </c>
      <c r="D101" s="132" t="s">
        <v>981</v>
      </c>
      <c r="E101" s="132" t="s">
        <v>981</v>
      </c>
      <c r="F101" s="132" t="s">
        <v>981</v>
      </c>
      <c r="G101" s="132" t="s">
        <v>981</v>
      </c>
      <c r="H101" s="132" t="s">
        <v>981</v>
      </c>
      <c r="I101" s="132" t="s">
        <v>981</v>
      </c>
      <c r="J101" s="132" t="s">
        <v>981</v>
      </c>
      <c r="K101" s="132" t="s">
        <v>981</v>
      </c>
      <c r="L101" s="132" t="s">
        <v>981</v>
      </c>
      <c r="M101" s="132" t="s">
        <v>981</v>
      </c>
      <c r="N101" s="132" t="s">
        <v>981</v>
      </c>
      <c r="O101" s="132" t="s">
        <v>981</v>
      </c>
      <c r="P101" s="132" t="s">
        <v>981</v>
      </c>
      <c r="Q101" s="132" t="s">
        <v>981</v>
      </c>
      <c r="R101" s="132" t="s">
        <v>981</v>
      </c>
      <c r="S101" s="132" t="s">
        <v>981</v>
      </c>
      <c r="T101" s="132" t="s">
        <v>981</v>
      </c>
      <c r="U101" s="132" t="s">
        <v>981</v>
      </c>
      <c r="V101" s="132" t="s">
        <v>981</v>
      </c>
      <c r="W101" s="132" t="s">
        <v>981</v>
      </c>
      <c r="X101" s="132" t="s">
        <v>981</v>
      </c>
      <c r="Y101" s="132" t="s">
        <v>981</v>
      </c>
      <c r="Z101" s="132" t="s">
        <v>981</v>
      </c>
      <c r="AA101" s="132" t="s">
        <v>981</v>
      </c>
      <c r="AB101" s="132" t="s">
        <v>981</v>
      </c>
      <c r="AC101" s="132" t="s">
        <v>981</v>
      </c>
      <c r="AD101" s="132" t="s">
        <v>981</v>
      </c>
      <c r="AE101" s="132" t="s">
        <v>981</v>
      </c>
      <c r="AF101" s="132" t="s">
        <v>981</v>
      </c>
      <c r="AG101" s="132" t="s">
        <v>981</v>
      </c>
      <c r="AH101" s="132" t="s">
        <v>981</v>
      </c>
    </row>
    <row r="102" spans="1:34" s="3" customFormat="1" ht="30" customHeight="1" x14ac:dyDescent="0.25">
      <c r="A102" s="107" t="s">
        <v>971</v>
      </c>
      <c r="B102" s="111" t="s">
        <v>972</v>
      </c>
      <c r="C102" s="107" t="s">
        <v>913</v>
      </c>
      <c r="D102" s="132" t="s">
        <v>981</v>
      </c>
      <c r="E102" s="132" t="s">
        <v>981</v>
      </c>
      <c r="F102" s="132" t="s">
        <v>981</v>
      </c>
      <c r="G102" s="132" t="s">
        <v>981</v>
      </c>
      <c r="H102" s="132" t="s">
        <v>981</v>
      </c>
      <c r="I102" s="132" t="s">
        <v>981</v>
      </c>
      <c r="J102" s="132" t="s">
        <v>981</v>
      </c>
      <c r="K102" s="132" t="s">
        <v>981</v>
      </c>
      <c r="L102" s="132" t="s">
        <v>981</v>
      </c>
      <c r="M102" s="132" t="s">
        <v>981</v>
      </c>
      <c r="N102" s="132" t="s">
        <v>981</v>
      </c>
      <c r="O102" s="132" t="s">
        <v>981</v>
      </c>
      <c r="P102" s="132" t="s">
        <v>981</v>
      </c>
      <c r="Q102" s="132" t="s">
        <v>981</v>
      </c>
      <c r="R102" s="132" t="s">
        <v>981</v>
      </c>
      <c r="S102" s="132" t="s">
        <v>981</v>
      </c>
      <c r="T102" s="132" t="s">
        <v>981</v>
      </c>
      <c r="U102" s="132" t="s">
        <v>981</v>
      </c>
      <c r="V102" s="132" t="s">
        <v>981</v>
      </c>
      <c r="W102" s="132" t="s">
        <v>981</v>
      </c>
      <c r="X102" s="132" t="s">
        <v>981</v>
      </c>
      <c r="Y102" s="132" t="s">
        <v>981</v>
      </c>
      <c r="Z102" s="132" t="s">
        <v>981</v>
      </c>
      <c r="AA102" s="132" t="s">
        <v>981</v>
      </c>
      <c r="AB102" s="132" t="s">
        <v>981</v>
      </c>
      <c r="AC102" s="132" t="s">
        <v>981</v>
      </c>
      <c r="AD102" s="132" t="s">
        <v>981</v>
      </c>
      <c r="AE102" s="132" t="s">
        <v>981</v>
      </c>
      <c r="AF102" s="132" t="s">
        <v>981</v>
      </c>
      <c r="AG102" s="132" t="s">
        <v>981</v>
      </c>
      <c r="AH102" s="132" t="s">
        <v>981</v>
      </c>
    </row>
    <row r="103" spans="1:34" s="3" customFormat="1" ht="39.75" customHeight="1" x14ac:dyDescent="0.25">
      <c r="A103" s="107" t="s">
        <v>213</v>
      </c>
      <c r="B103" s="111" t="s">
        <v>973</v>
      </c>
      <c r="C103" s="107" t="s">
        <v>913</v>
      </c>
      <c r="D103" s="132" t="s">
        <v>981</v>
      </c>
      <c r="E103" s="132" t="s">
        <v>981</v>
      </c>
      <c r="F103" s="132" t="s">
        <v>981</v>
      </c>
      <c r="G103" s="132" t="s">
        <v>981</v>
      </c>
      <c r="H103" s="132" t="s">
        <v>981</v>
      </c>
      <c r="I103" s="132" t="s">
        <v>981</v>
      </c>
      <c r="J103" s="132" t="s">
        <v>981</v>
      </c>
      <c r="K103" s="132" t="s">
        <v>981</v>
      </c>
      <c r="L103" s="132" t="s">
        <v>981</v>
      </c>
      <c r="M103" s="132" t="s">
        <v>981</v>
      </c>
      <c r="N103" s="132" t="s">
        <v>981</v>
      </c>
      <c r="O103" s="132" t="s">
        <v>981</v>
      </c>
      <c r="P103" s="132" t="s">
        <v>981</v>
      </c>
      <c r="Q103" s="132" t="s">
        <v>981</v>
      </c>
      <c r="R103" s="132" t="s">
        <v>981</v>
      </c>
      <c r="S103" s="132" t="s">
        <v>981</v>
      </c>
      <c r="T103" s="132" t="s">
        <v>981</v>
      </c>
      <c r="U103" s="132" t="s">
        <v>981</v>
      </c>
      <c r="V103" s="132" t="s">
        <v>981</v>
      </c>
      <c r="W103" s="132" t="s">
        <v>981</v>
      </c>
      <c r="X103" s="132" t="s">
        <v>981</v>
      </c>
      <c r="Y103" s="132" t="s">
        <v>981</v>
      </c>
      <c r="Z103" s="132" t="s">
        <v>981</v>
      </c>
      <c r="AA103" s="132" t="s">
        <v>981</v>
      </c>
      <c r="AB103" s="132" t="s">
        <v>981</v>
      </c>
      <c r="AC103" s="132" t="s">
        <v>981</v>
      </c>
      <c r="AD103" s="132" t="s">
        <v>981</v>
      </c>
      <c r="AE103" s="132" t="s">
        <v>981</v>
      </c>
      <c r="AF103" s="132" t="s">
        <v>981</v>
      </c>
      <c r="AG103" s="132" t="s">
        <v>981</v>
      </c>
      <c r="AH103" s="132" t="s">
        <v>981</v>
      </c>
    </row>
    <row r="104" spans="1:34" s="3" customFormat="1" ht="35.25" customHeight="1" x14ac:dyDescent="0.25">
      <c r="A104" s="107" t="s">
        <v>974</v>
      </c>
      <c r="B104" s="111" t="s">
        <v>975</v>
      </c>
      <c r="C104" s="107" t="s">
        <v>913</v>
      </c>
      <c r="D104" s="132" t="s">
        <v>981</v>
      </c>
      <c r="E104" s="132" t="s">
        <v>981</v>
      </c>
      <c r="F104" s="132" t="s">
        <v>981</v>
      </c>
      <c r="G104" s="132" t="s">
        <v>981</v>
      </c>
      <c r="H104" s="132" t="s">
        <v>981</v>
      </c>
      <c r="I104" s="132" t="s">
        <v>981</v>
      </c>
      <c r="J104" s="132" t="s">
        <v>981</v>
      </c>
      <c r="K104" s="132" t="s">
        <v>981</v>
      </c>
      <c r="L104" s="132" t="s">
        <v>981</v>
      </c>
      <c r="M104" s="132" t="s">
        <v>981</v>
      </c>
      <c r="N104" s="132" t="s">
        <v>981</v>
      </c>
      <c r="O104" s="132" t="s">
        <v>981</v>
      </c>
      <c r="P104" s="132" t="s">
        <v>981</v>
      </c>
      <c r="Q104" s="132" t="s">
        <v>981</v>
      </c>
      <c r="R104" s="132" t="s">
        <v>981</v>
      </c>
      <c r="S104" s="132" t="s">
        <v>981</v>
      </c>
      <c r="T104" s="132" t="s">
        <v>981</v>
      </c>
      <c r="U104" s="132" t="s">
        <v>981</v>
      </c>
      <c r="V104" s="132" t="s">
        <v>981</v>
      </c>
      <c r="W104" s="132" t="s">
        <v>981</v>
      </c>
      <c r="X104" s="132" t="s">
        <v>981</v>
      </c>
      <c r="Y104" s="132" t="s">
        <v>981</v>
      </c>
      <c r="Z104" s="132" t="s">
        <v>981</v>
      </c>
      <c r="AA104" s="132" t="s">
        <v>981</v>
      </c>
      <c r="AB104" s="132" t="s">
        <v>981</v>
      </c>
      <c r="AC104" s="132" t="s">
        <v>981</v>
      </c>
      <c r="AD104" s="132" t="s">
        <v>981</v>
      </c>
      <c r="AE104" s="132" t="s">
        <v>981</v>
      </c>
      <c r="AF104" s="132" t="s">
        <v>981</v>
      </c>
      <c r="AG104" s="132" t="s">
        <v>981</v>
      </c>
      <c r="AH104" s="132" t="s">
        <v>981</v>
      </c>
    </row>
    <row r="105" spans="1:34" s="3" customFormat="1" ht="36.75" customHeight="1" x14ac:dyDescent="0.25">
      <c r="A105" s="107" t="s">
        <v>976</v>
      </c>
      <c r="B105" s="111" t="s">
        <v>977</v>
      </c>
      <c r="C105" s="107" t="s">
        <v>913</v>
      </c>
      <c r="D105" s="132" t="s">
        <v>981</v>
      </c>
      <c r="E105" s="132" t="s">
        <v>981</v>
      </c>
      <c r="F105" s="132" t="s">
        <v>981</v>
      </c>
      <c r="G105" s="132" t="s">
        <v>981</v>
      </c>
      <c r="H105" s="132" t="s">
        <v>981</v>
      </c>
      <c r="I105" s="132" t="s">
        <v>981</v>
      </c>
      <c r="J105" s="132" t="s">
        <v>981</v>
      </c>
      <c r="K105" s="132" t="s">
        <v>981</v>
      </c>
      <c r="L105" s="132" t="s">
        <v>981</v>
      </c>
      <c r="M105" s="132" t="s">
        <v>981</v>
      </c>
      <c r="N105" s="132" t="s">
        <v>981</v>
      </c>
      <c r="O105" s="132" t="s">
        <v>981</v>
      </c>
      <c r="P105" s="132" t="s">
        <v>981</v>
      </c>
      <c r="Q105" s="132" t="s">
        <v>981</v>
      </c>
      <c r="R105" s="132" t="s">
        <v>981</v>
      </c>
      <c r="S105" s="132" t="s">
        <v>981</v>
      </c>
      <c r="T105" s="132" t="s">
        <v>981</v>
      </c>
      <c r="U105" s="132" t="s">
        <v>981</v>
      </c>
      <c r="V105" s="132" t="s">
        <v>981</v>
      </c>
      <c r="W105" s="132" t="s">
        <v>981</v>
      </c>
      <c r="X105" s="132" t="s">
        <v>981</v>
      </c>
      <c r="Y105" s="132" t="s">
        <v>981</v>
      </c>
      <c r="Z105" s="132" t="s">
        <v>981</v>
      </c>
      <c r="AA105" s="132" t="s">
        <v>981</v>
      </c>
      <c r="AB105" s="132" t="s">
        <v>981</v>
      </c>
      <c r="AC105" s="132" t="s">
        <v>981</v>
      </c>
      <c r="AD105" s="132" t="s">
        <v>981</v>
      </c>
      <c r="AE105" s="132" t="s">
        <v>981</v>
      </c>
      <c r="AF105" s="132" t="s">
        <v>981</v>
      </c>
      <c r="AG105" s="132" t="s">
        <v>981</v>
      </c>
      <c r="AH105" s="132" t="s">
        <v>981</v>
      </c>
    </row>
    <row r="106" spans="1:34" s="3" customFormat="1" ht="23.25" customHeight="1" x14ac:dyDescent="0.25">
      <c r="A106" s="107" t="s">
        <v>214</v>
      </c>
      <c r="B106" s="111" t="s">
        <v>978</v>
      </c>
      <c r="C106" s="107" t="s">
        <v>913</v>
      </c>
      <c r="D106" s="132" t="s">
        <v>981</v>
      </c>
      <c r="E106" s="132" t="s">
        <v>981</v>
      </c>
      <c r="F106" s="132" t="s">
        <v>981</v>
      </c>
      <c r="G106" s="132" t="s">
        <v>981</v>
      </c>
      <c r="H106" s="132" t="s">
        <v>981</v>
      </c>
      <c r="I106" s="132" t="s">
        <v>981</v>
      </c>
      <c r="J106" s="132" t="s">
        <v>981</v>
      </c>
      <c r="K106" s="132" t="s">
        <v>981</v>
      </c>
      <c r="L106" s="132" t="s">
        <v>981</v>
      </c>
      <c r="M106" s="132" t="s">
        <v>981</v>
      </c>
      <c r="N106" s="132" t="s">
        <v>981</v>
      </c>
      <c r="O106" s="132" t="s">
        <v>981</v>
      </c>
      <c r="P106" s="132" t="s">
        <v>981</v>
      </c>
      <c r="Q106" s="132" t="s">
        <v>981</v>
      </c>
      <c r="R106" s="132" t="s">
        <v>981</v>
      </c>
      <c r="S106" s="132" t="s">
        <v>981</v>
      </c>
      <c r="T106" s="132" t="s">
        <v>981</v>
      </c>
      <c r="U106" s="132" t="s">
        <v>981</v>
      </c>
      <c r="V106" s="132" t="s">
        <v>981</v>
      </c>
      <c r="W106" s="132" t="s">
        <v>981</v>
      </c>
      <c r="X106" s="132" t="s">
        <v>981</v>
      </c>
      <c r="Y106" s="132" t="s">
        <v>981</v>
      </c>
      <c r="Z106" s="132" t="s">
        <v>981</v>
      </c>
      <c r="AA106" s="132" t="s">
        <v>981</v>
      </c>
      <c r="AB106" s="132" t="s">
        <v>981</v>
      </c>
      <c r="AC106" s="132" t="s">
        <v>981</v>
      </c>
      <c r="AD106" s="132" t="s">
        <v>981</v>
      </c>
      <c r="AE106" s="132" t="s">
        <v>981</v>
      </c>
      <c r="AF106" s="132" t="s">
        <v>981</v>
      </c>
      <c r="AG106" s="132" t="s">
        <v>981</v>
      </c>
      <c r="AH106" s="132" t="s">
        <v>981</v>
      </c>
    </row>
    <row r="107" spans="1:34" s="3" customFormat="1" ht="33.75" customHeight="1" x14ac:dyDescent="0.25">
      <c r="A107" s="107" t="s">
        <v>280</v>
      </c>
      <c r="B107" s="111" t="s">
        <v>979</v>
      </c>
      <c r="C107" s="107" t="s">
        <v>913</v>
      </c>
      <c r="D107" s="132" t="s">
        <v>981</v>
      </c>
      <c r="E107" s="132" t="s">
        <v>981</v>
      </c>
      <c r="F107" s="132" t="s">
        <v>981</v>
      </c>
      <c r="G107" s="132" t="s">
        <v>981</v>
      </c>
      <c r="H107" s="132" t="s">
        <v>981</v>
      </c>
      <c r="I107" s="132" t="s">
        <v>981</v>
      </c>
      <c r="J107" s="132" t="s">
        <v>981</v>
      </c>
      <c r="K107" s="132" t="s">
        <v>981</v>
      </c>
      <c r="L107" s="132" t="s">
        <v>981</v>
      </c>
      <c r="M107" s="132" t="s">
        <v>981</v>
      </c>
      <c r="N107" s="132" t="s">
        <v>981</v>
      </c>
      <c r="O107" s="132" t="s">
        <v>981</v>
      </c>
      <c r="P107" s="132" t="s">
        <v>981</v>
      </c>
      <c r="Q107" s="132" t="s">
        <v>981</v>
      </c>
      <c r="R107" s="132" t="s">
        <v>981</v>
      </c>
      <c r="S107" s="132" t="s">
        <v>981</v>
      </c>
      <c r="T107" s="132" t="s">
        <v>981</v>
      </c>
      <c r="U107" s="132" t="s">
        <v>981</v>
      </c>
      <c r="V107" s="132" t="s">
        <v>981</v>
      </c>
      <c r="W107" s="132" t="s">
        <v>981</v>
      </c>
      <c r="X107" s="132" t="s">
        <v>981</v>
      </c>
      <c r="Y107" s="132" t="s">
        <v>981</v>
      </c>
      <c r="Z107" s="132" t="s">
        <v>981</v>
      </c>
      <c r="AA107" s="132" t="s">
        <v>981</v>
      </c>
      <c r="AB107" s="132" t="s">
        <v>981</v>
      </c>
      <c r="AC107" s="132" t="s">
        <v>981</v>
      </c>
      <c r="AD107" s="132" t="s">
        <v>981</v>
      </c>
      <c r="AE107" s="132" t="s">
        <v>981</v>
      </c>
      <c r="AF107" s="132" t="s">
        <v>981</v>
      </c>
      <c r="AG107" s="132" t="s">
        <v>981</v>
      </c>
      <c r="AH107" s="132" t="s">
        <v>981</v>
      </c>
    </row>
    <row r="108" spans="1:34" s="3" customFormat="1" ht="20.25" customHeight="1" x14ac:dyDescent="0.25">
      <c r="A108" s="107" t="s">
        <v>282</v>
      </c>
      <c r="B108" s="111" t="s">
        <v>980</v>
      </c>
      <c r="C108" s="107" t="s">
        <v>913</v>
      </c>
      <c r="D108" s="132" t="s">
        <v>981</v>
      </c>
      <c r="E108" s="133">
        <v>0</v>
      </c>
      <c r="F108" s="133">
        <v>0</v>
      </c>
      <c r="G108" s="133">
        <v>0</v>
      </c>
      <c r="H108" s="133">
        <v>0</v>
      </c>
      <c r="I108" s="132">
        <f>I109</f>
        <v>1</v>
      </c>
      <c r="J108" s="133">
        <v>0</v>
      </c>
      <c r="K108" s="133">
        <v>0</v>
      </c>
      <c r="L108" s="133">
        <v>0</v>
      </c>
      <c r="M108" s="133">
        <v>0</v>
      </c>
      <c r="N108" s="160">
        <f>N109</f>
        <v>1</v>
      </c>
      <c r="O108" s="133">
        <v>0</v>
      </c>
      <c r="P108" s="133">
        <v>0</v>
      </c>
      <c r="Q108" s="133">
        <v>0</v>
      </c>
      <c r="R108" s="133">
        <v>0</v>
      </c>
      <c r="S108" s="160">
        <f>S109</f>
        <v>1</v>
      </c>
      <c r="T108" s="133">
        <v>0</v>
      </c>
      <c r="U108" s="133">
        <v>0</v>
      </c>
      <c r="V108" s="133">
        <v>0</v>
      </c>
      <c r="W108" s="133">
        <v>0</v>
      </c>
      <c r="X108" s="133">
        <f>X109</f>
        <v>0</v>
      </c>
      <c r="Y108" s="133">
        <v>0</v>
      </c>
      <c r="Z108" s="133">
        <v>0</v>
      </c>
      <c r="AA108" s="133">
        <v>0</v>
      </c>
      <c r="AB108" s="133">
        <v>0</v>
      </c>
      <c r="AC108" s="133">
        <v>0</v>
      </c>
      <c r="AD108" s="133">
        <v>0</v>
      </c>
      <c r="AE108" s="133">
        <v>0</v>
      </c>
      <c r="AF108" s="133">
        <v>0</v>
      </c>
      <c r="AG108" s="133">
        <v>0</v>
      </c>
      <c r="AH108" s="227">
        <f>AH109</f>
        <v>0</v>
      </c>
    </row>
    <row r="109" spans="1:34" s="3" customFormat="1" ht="33" customHeight="1" x14ac:dyDescent="0.25">
      <c r="A109" s="73" t="s">
        <v>993</v>
      </c>
      <c r="B109" s="253" t="s">
        <v>1052</v>
      </c>
      <c r="C109" s="253" t="s">
        <v>1053</v>
      </c>
      <c r="D109" s="132" t="s">
        <v>981</v>
      </c>
      <c r="E109" s="133">
        <v>0</v>
      </c>
      <c r="F109" s="133">
        <v>0</v>
      </c>
      <c r="G109" s="133">
        <v>0</v>
      </c>
      <c r="H109" s="133">
        <v>0</v>
      </c>
      <c r="I109" s="132">
        <v>1</v>
      </c>
      <c r="J109" s="133">
        <v>0</v>
      </c>
      <c r="K109" s="133">
        <v>0</v>
      </c>
      <c r="L109" s="133">
        <v>0</v>
      </c>
      <c r="M109" s="133">
        <v>0</v>
      </c>
      <c r="N109" s="160">
        <v>1</v>
      </c>
      <c r="O109" s="133">
        <v>0</v>
      </c>
      <c r="P109" s="133">
        <v>0</v>
      </c>
      <c r="Q109" s="133">
        <v>0</v>
      </c>
      <c r="R109" s="133">
        <v>0</v>
      </c>
      <c r="S109" s="160">
        <v>1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>
        <v>0</v>
      </c>
      <c r="AC109" s="133">
        <v>0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</row>
    <row r="110" spans="1:34" s="5" customFormat="1" ht="48" customHeight="1" x14ac:dyDescent="0.25">
      <c r="A110" s="375" t="s">
        <v>151</v>
      </c>
      <c r="B110" s="375"/>
      <c r="C110" s="375"/>
      <c r="D110" s="375"/>
      <c r="E110" s="375"/>
      <c r="F110" s="375"/>
      <c r="G110" s="375"/>
      <c r="H110" s="375"/>
      <c r="I110" s="375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</row>
    <row r="111" spans="1:34" s="3" customFormat="1" x14ac:dyDescent="0.25"/>
    <row r="112" spans="1:34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10:I110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7"/>
  <sheetViews>
    <sheetView view="pageBreakPreview" zoomScale="80" zoomScaleNormal="60" zoomScaleSheetLayoutView="80" workbookViewId="0">
      <selection activeCell="D24" sqref="D24"/>
    </sheetView>
  </sheetViews>
  <sheetFormatPr defaultRowHeight="15.75" x14ac:dyDescent="0.25"/>
  <cols>
    <col min="1" max="1" width="8" style="3" customWidth="1"/>
    <col min="2" max="2" width="58.25" style="3" customWidth="1"/>
    <col min="3" max="3" width="11.125" style="3" customWidth="1"/>
    <col min="4" max="4" width="12.125" style="3" customWidth="1"/>
    <col min="5" max="5" width="5.875" style="3" customWidth="1"/>
    <col min="6" max="6" width="5" style="3" customWidth="1"/>
    <col min="7" max="7" width="7.5" style="3" customWidth="1"/>
    <col min="8" max="8" width="4.75" style="3" customWidth="1"/>
    <col min="9" max="9" width="6.625" style="3" customWidth="1"/>
    <col min="10" max="10" width="5.125" style="3" customWidth="1"/>
    <col min="11" max="11" width="6.75" style="3" customWidth="1"/>
    <col min="12" max="12" width="6" style="3" customWidth="1"/>
    <col min="13" max="13" width="6.125" style="3" customWidth="1"/>
    <col min="14" max="14" width="5.875" style="3" customWidth="1"/>
    <col min="15" max="15" width="6.75" style="3" customWidth="1"/>
    <col min="16" max="16" width="6.625" style="3" customWidth="1"/>
    <col min="17" max="17" width="6.25" style="3" customWidth="1"/>
    <col min="18" max="19" width="5.25" style="3" customWidth="1"/>
    <col min="20" max="20" width="5.5" style="3" customWidth="1"/>
    <col min="21" max="21" width="6" style="3" customWidth="1"/>
    <col min="22" max="22" width="6.5" style="3" customWidth="1"/>
    <col min="23" max="23" width="6.125" style="3" customWidth="1"/>
    <col min="24" max="24" width="6.5" style="3" customWidth="1"/>
    <col min="25" max="25" width="5" style="3" customWidth="1"/>
    <col min="26" max="26" width="6.25" style="3" customWidth="1"/>
    <col min="27" max="27" width="6.375" style="3" customWidth="1"/>
    <col min="28" max="28" width="7" style="3" customWidth="1"/>
    <col min="29" max="29" width="6.5" style="3" customWidth="1"/>
    <col min="30" max="30" width="7.125" style="3" customWidth="1"/>
    <col min="31" max="31" width="6.625" style="3" customWidth="1"/>
    <col min="32" max="32" width="6.25" style="3" customWidth="1"/>
    <col min="33" max="33" width="8.125" style="3" customWidth="1"/>
    <col min="34" max="34" width="6.25" style="3" customWidth="1"/>
    <col min="35" max="35" width="7.375" style="3" customWidth="1"/>
    <col min="36" max="36" width="6.5" style="3" customWidth="1"/>
    <col min="37" max="37" width="6.875" style="3" customWidth="1"/>
    <col min="38" max="38" width="7" style="3" customWidth="1"/>
    <col min="39" max="39" width="6" style="3" customWidth="1"/>
    <col min="40" max="40" width="5.5" style="3" customWidth="1"/>
    <col min="41" max="41" width="4.75" style="3" customWidth="1"/>
    <col min="42" max="42" width="6.625" style="3" customWidth="1"/>
    <col min="43" max="43" width="5.625" style="3" customWidth="1"/>
    <col min="44" max="44" width="7.25" style="3" customWidth="1"/>
    <col min="45" max="45" width="6.125" style="3" customWidth="1"/>
    <col min="46" max="46" width="7.25" style="3" customWidth="1"/>
    <col min="47" max="47" width="5.875" style="3" customWidth="1"/>
    <col min="48" max="48" width="6.625" style="3" customWidth="1"/>
    <col min="49" max="49" width="5.75" style="3" customWidth="1"/>
    <col min="50" max="50" width="7" style="3" customWidth="1"/>
    <col min="51" max="51" width="6.875" style="3" customWidth="1"/>
    <col min="52" max="52" width="7.375" style="3" customWidth="1"/>
    <col min="53" max="53" width="7.125" style="3" customWidth="1"/>
    <col min="54" max="54" width="7.5" style="3" customWidth="1"/>
    <col min="55" max="55" width="7.625" style="3" customWidth="1"/>
    <col min="56" max="56" width="6.875" style="3" customWidth="1"/>
    <col min="57" max="57" width="6.625" style="3" customWidth="1"/>
    <col min="58" max="58" width="6.5" style="3" customWidth="1"/>
    <col min="59" max="59" width="6.875" style="3" customWidth="1"/>
    <col min="60" max="60" width="6.625" style="3" customWidth="1"/>
    <col min="61" max="62" width="6.25" style="3" customWidth="1"/>
    <col min="63" max="63" width="8.25" style="3" customWidth="1"/>
    <col min="64" max="64" width="6.875" style="3" customWidth="1"/>
    <col min="65" max="65" width="7.125" style="3" customWidth="1"/>
    <col min="66" max="66" width="6.125" style="3" customWidth="1"/>
    <col min="67" max="67" width="8.625" style="3" customWidth="1"/>
    <col min="68" max="68" width="7.25" style="3" customWidth="1"/>
    <col min="69" max="69" width="7.125" style="3" customWidth="1"/>
    <col min="70" max="70" width="6.125" style="3" customWidth="1"/>
    <col min="71" max="71" width="7.75" style="3" customWidth="1"/>
    <col min="72" max="72" width="6" style="3" customWidth="1"/>
    <col min="73" max="73" width="6.5" style="3" customWidth="1"/>
    <col min="74" max="74" width="7.5" style="3" customWidth="1"/>
    <col min="75" max="75" width="4.875" style="3" customWidth="1"/>
    <col min="76" max="76" width="4.75" style="3" customWidth="1"/>
    <col min="77" max="77" width="7" style="3" customWidth="1"/>
    <col min="78" max="78" width="4.75" style="3" customWidth="1"/>
    <col min="79" max="79" width="7.125" style="3" customWidth="1"/>
    <col min="80" max="80" width="4.5" style="3" customWidth="1"/>
    <col min="81" max="81" width="5.125" style="3" customWidth="1"/>
    <col min="82" max="82" width="31.75" style="3" customWidth="1"/>
    <col min="83" max="85" width="9" style="3"/>
    <col min="86" max="16384" width="9" style="2"/>
  </cols>
  <sheetData>
    <row r="1" spans="1:82" s="3" customFormat="1" ht="18.75" x14ac:dyDescent="0.25">
      <c r="Z1" s="6"/>
      <c r="CD1" s="225" t="s">
        <v>59</v>
      </c>
    </row>
    <row r="2" spans="1:82" s="3" customFormat="1" ht="18.75" x14ac:dyDescent="0.3">
      <c r="Z2" s="6"/>
      <c r="CD2" s="226" t="s">
        <v>0</v>
      </c>
    </row>
    <row r="3" spans="1:82" s="3" customFormat="1" ht="18.75" x14ac:dyDescent="0.3">
      <c r="Z3" s="6"/>
      <c r="CD3" s="226" t="s">
        <v>899</v>
      </c>
    </row>
    <row r="4" spans="1:82" s="235" customFormat="1" ht="18.75" customHeight="1" x14ac:dyDescent="0.25">
      <c r="A4" s="383" t="s">
        <v>886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</row>
    <row r="5" spans="1:82" s="5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:82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82" s="5" customFormat="1" ht="18.75" customHeight="1" x14ac:dyDescent="0.3">
      <c r="A7" s="337" t="s">
        <v>1142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</row>
    <row r="8" spans="1:82" s="3" customFormat="1" ht="15.75" customHeight="1" x14ac:dyDescent="0.25">
      <c r="A8" s="394" t="s">
        <v>78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</row>
    <row r="9" spans="1:82" s="3" customFormat="1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</row>
    <row r="10" spans="1:82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</row>
    <row r="11" spans="1:82" s="3" customFormat="1" ht="18.75" x14ac:dyDescent="0.3">
      <c r="AB11" s="226"/>
    </row>
    <row r="12" spans="1:82" s="3" customFormat="1" ht="18.75" x14ac:dyDescent="0.25">
      <c r="A12" s="348" t="s">
        <v>1126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</row>
    <row r="13" spans="1:82" s="3" customFormat="1" x14ac:dyDescent="0.25">
      <c r="A13" s="346" t="s">
        <v>66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</row>
    <row r="14" spans="1:82" s="3" customFormat="1" ht="18.75" x14ac:dyDescent="0.3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</row>
    <row r="15" spans="1:82" s="3" customFormat="1" ht="15.75" customHeight="1" x14ac:dyDescent="0.25">
      <c r="A15" s="358" t="s">
        <v>63</v>
      </c>
      <c r="B15" s="361" t="s">
        <v>18</v>
      </c>
      <c r="C15" s="361" t="s">
        <v>5</v>
      </c>
      <c r="D15" s="358" t="s">
        <v>167</v>
      </c>
      <c r="E15" s="384" t="s">
        <v>1045</v>
      </c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6"/>
      <c r="BW15" s="377" t="s">
        <v>853</v>
      </c>
      <c r="BX15" s="378"/>
      <c r="BY15" s="378"/>
      <c r="BZ15" s="378"/>
      <c r="CA15" s="378"/>
      <c r="CB15" s="378"/>
      <c r="CC15" s="379"/>
      <c r="CD15" s="327" t="s">
        <v>79</v>
      </c>
    </row>
    <row r="16" spans="1:82" s="3" customFormat="1" ht="15.75" customHeight="1" x14ac:dyDescent="0.25">
      <c r="A16" s="359"/>
      <c r="B16" s="361"/>
      <c r="C16" s="361"/>
      <c r="D16" s="359"/>
      <c r="E16" s="387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9"/>
      <c r="BW16" s="391"/>
      <c r="BX16" s="392"/>
      <c r="BY16" s="392"/>
      <c r="BZ16" s="392"/>
      <c r="CA16" s="392"/>
      <c r="CB16" s="392"/>
      <c r="CC16" s="393"/>
      <c r="CD16" s="327"/>
    </row>
    <row r="17" spans="1:83" s="3" customFormat="1" ht="31.5" customHeight="1" x14ac:dyDescent="0.25">
      <c r="A17" s="359"/>
      <c r="B17" s="361"/>
      <c r="C17" s="361"/>
      <c r="D17" s="359"/>
      <c r="E17" s="365" t="s">
        <v>9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 t="s">
        <v>10</v>
      </c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91"/>
      <c r="BX17" s="392"/>
      <c r="BY17" s="392"/>
      <c r="BZ17" s="392"/>
      <c r="CA17" s="392"/>
      <c r="CB17" s="392"/>
      <c r="CC17" s="393"/>
      <c r="CD17" s="327"/>
    </row>
    <row r="18" spans="1:83" s="3" customFormat="1" ht="30" customHeight="1" x14ac:dyDescent="0.25">
      <c r="A18" s="359"/>
      <c r="B18" s="361"/>
      <c r="C18" s="361"/>
      <c r="D18" s="359"/>
      <c r="E18" s="365" t="s">
        <v>12</v>
      </c>
      <c r="F18" s="365"/>
      <c r="G18" s="365"/>
      <c r="H18" s="365"/>
      <c r="I18" s="365"/>
      <c r="J18" s="365"/>
      <c r="K18" s="365"/>
      <c r="L18" s="365" t="s">
        <v>72</v>
      </c>
      <c r="M18" s="365"/>
      <c r="N18" s="365"/>
      <c r="O18" s="365"/>
      <c r="P18" s="365"/>
      <c r="Q18" s="365"/>
      <c r="R18" s="365"/>
      <c r="S18" s="365" t="s">
        <v>73</v>
      </c>
      <c r="T18" s="365"/>
      <c r="U18" s="365"/>
      <c r="V18" s="365"/>
      <c r="W18" s="365"/>
      <c r="X18" s="365"/>
      <c r="Y18" s="365"/>
      <c r="Z18" s="365" t="s">
        <v>74</v>
      </c>
      <c r="AA18" s="365"/>
      <c r="AB18" s="365"/>
      <c r="AC18" s="365"/>
      <c r="AD18" s="365"/>
      <c r="AE18" s="365"/>
      <c r="AF18" s="365"/>
      <c r="AG18" s="365" t="s">
        <v>75</v>
      </c>
      <c r="AH18" s="365"/>
      <c r="AI18" s="365"/>
      <c r="AJ18" s="365"/>
      <c r="AK18" s="365"/>
      <c r="AL18" s="365"/>
      <c r="AM18" s="365"/>
      <c r="AN18" s="365" t="s">
        <v>12</v>
      </c>
      <c r="AO18" s="365"/>
      <c r="AP18" s="365"/>
      <c r="AQ18" s="365"/>
      <c r="AR18" s="365"/>
      <c r="AS18" s="365"/>
      <c r="AT18" s="365"/>
      <c r="AU18" s="365" t="s">
        <v>72</v>
      </c>
      <c r="AV18" s="365"/>
      <c r="AW18" s="365"/>
      <c r="AX18" s="365"/>
      <c r="AY18" s="365"/>
      <c r="AZ18" s="365"/>
      <c r="BA18" s="365"/>
      <c r="BB18" s="365" t="s">
        <v>73</v>
      </c>
      <c r="BC18" s="365"/>
      <c r="BD18" s="365"/>
      <c r="BE18" s="365"/>
      <c r="BF18" s="365"/>
      <c r="BG18" s="365"/>
      <c r="BH18" s="365"/>
      <c r="BI18" s="365" t="s">
        <v>74</v>
      </c>
      <c r="BJ18" s="365"/>
      <c r="BK18" s="365"/>
      <c r="BL18" s="365"/>
      <c r="BM18" s="365"/>
      <c r="BN18" s="365"/>
      <c r="BO18" s="365"/>
      <c r="BP18" s="365" t="s">
        <v>75</v>
      </c>
      <c r="BQ18" s="365"/>
      <c r="BR18" s="365"/>
      <c r="BS18" s="365"/>
      <c r="BT18" s="365"/>
      <c r="BU18" s="365"/>
      <c r="BV18" s="365"/>
      <c r="BW18" s="380"/>
      <c r="BX18" s="381"/>
      <c r="BY18" s="381"/>
      <c r="BZ18" s="381"/>
      <c r="CA18" s="381"/>
      <c r="CB18" s="381"/>
      <c r="CC18" s="382"/>
      <c r="CD18" s="327"/>
    </row>
    <row r="19" spans="1:83" s="3" customFormat="1" ht="109.5" customHeight="1" x14ac:dyDescent="0.25">
      <c r="A19" s="360"/>
      <c r="B19" s="361"/>
      <c r="C19" s="361"/>
      <c r="D19" s="360"/>
      <c r="E19" s="319" t="s">
        <v>2</v>
      </c>
      <c r="F19" s="319" t="s">
        <v>3</v>
      </c>
      <c r="G19" s="319" t="s">
        <v>244</v>
      </c>
      <c r="H19" s="319" t="s">
        <v>245</v>
      </c>
      <c r="I19" s="319" t="s">
        <v>6</v>
      </c>
      <c r="J19" s="319" t="s">
        <v>1</v>
      </c>
      <c r="K19" s="115" t="s">
        <v>11</v>
      </c>
      <c r="L19" s="319" t="s">
        <v>2</v>
      </c>
      <c r="M19" s="319" t="s">
        <v>3</v>
      </c>
      <c r="N19" s="319" t="s">
        <v>244</v>
      </c>
      <c r="O19" s="319" t="s">
        <v>245</v>
      </c>
      <c r="P19" s="319" t="s">
        <v>6</v>
      </c>
      <c r="Q19" s="319" t="s">
        <v>1</v>
      </c>
      <c r="R19" s="115" t="s">
        <v>11</v>
      </c>
      <c r="S19" s="319" t="s">
        <v>2</v>
      </c>
      <c r="T19" s="319" t="s">
        <v>3</v>
      </c>
      <c r="U19" s="319" t="s">
        <v>244</v>
      </c>
      <c r="V19" s="319" t="s">
        <v>245</v>
      </c>
      <c r="W19" s="319" t="s">
        <v>6</v>
      </c>
      <c r="X19" s="319" t="s">
        <v>1</v>
      </c>
      <c r="Y19" s="115" t="s">
        <v>11</v>
      </c>
      <c r="Z19" s="319" t="s">
        <v>2</v>
      </c>
      <c r="AA19" s="319" t="s">
        <v>3</v>
      </c>
      <c r="AB19" s="319" t="s">
        <v>244</v>
      </c>
      <c r="AC19" s="319" t="s">
        <v>245</v>
      </c>
      <c r="AD19" s="319" t="s">
        <v>6</v>
      </c>
      <c r="AE19" s="319" t="s">
        <v>1</v>
      </c>
      <c r="AF19" s="115" t="s">
        <v>11</v>
      </c>
      <c r="AG19" s="319" t="s">
        <v>2</v>
      </c>
      <c r="AH19" s="319" t="s">
        <v>3</v>
      </c>
      <c r="AI19" s="319" t="s">
        <v>244</v>
      </c>
      <c r="AJ19" s="319" t="s">
        <v>245</v>
      </c>
      <c r="AK19" s="319" t="s">
        <v>6</v>
      </c>
      <c r="AL19" s="319" t="s">
        <v>1</v>
      </c>
      <c r="AM19" s="115" t="s">
        <v>11</v>
      </c>
      <c r="AN19" s="319" t="s">
        <v>2</v>
      </c>
      <c r="AO19" s="319" t="s">
        <v>3</v>
      </c>
      <c r="AP19" s="319" t="s">
        <v>244</v>
      </c>
      <c r="AQ19" s="319" t="s">
        <v>245</v>
      </c>
      <c r="AR19" s="319" t="s">
        <v>6</v>
      </c>
      <c r="AS19" s="319" t="s">
        <v>1</v>
      </c>
      <c r="AT19" s="115" t="s">
        <v>11</v>
      </c>
      <c r="AU19" s="319" t="s">
        <v>2</v>
      </c>
      <c r="AV19" s="319" t="s">
        <v>3</v>
      </c>
      <c r="AW19" s="319" t="s">
        <v>244</v>
      </c>
      <c r="AX19" s="319" t="s">
        <v>245</v>
      </c>
      <c r="AY19" s="319" t="s">
        <v>6</v>
      </c>
      <c r="AZ19" s="319" t="s">
        <v>1</v>
      </c>
      <c r="BA19" s="115" t="s">
        <v>11</v>
      </c>
      <c r="BB19" s="319" t="s">
        <v>2</v>
      </c>
      <c r="BC19" s="319" t="s">
        <v>3</v>
      </c>
      <c r="BD19" s="319" t="s">
        <v>244</v>
      </c>
      <c r="BE19" s="319" t="s">
        <v>245</v>
      </c>
      <c r="BF19" s="319" t="s">
        <v>6</v>
      </c>
      <c r="BG19" s="319" t="s">
        <v>1</v>
      </c>
      <c r="BH19" s="115" t="s">
        <v>11</v>
      </c>
      <c r="BI19" s="319" t="s">
        <v>2</v>
      </c>
      <c r="BJ19" s="319" t="s">
        <v>3</v>
      </c>
      <c r="BK19" s="319" t="s">
        <v>244</v>
      </c>
      <c r="BL19" s="319" t="s">
        <v>245</v>
      </c>
      <c r="BM19" s="319" t="s">
        <v>6</v>
      </c>
      <c r="BN19" s="319" t="s">
        <v>1</v>
      </c>
      <c r="BO19" s="115" t="s">
        <v>11</v>
      </c>
      <c r="BP19" s="319" t="s">
        <v>2</v>
      </c>
      <c r="BQ19" s="319" t="s">
        <v>3</v>
      </c>
      <c r="BR19" s="319" t="s">
        <v>244</v>
      </c>
      <c r="BS19" s="319" t="s">
        <v>245</v>
      </c>
      <c r="BT19" s="319" t="s">
        <v>6</v>
      </c>
      <c r="BU19" s="319" t="s">
        <v>1</v>
      </c>
      <c r="BV19" s="115" t="s">
        <v>11</v>
      </c>
      <c r="BW19" s="319" t="s">
        <v>2</v>
      </c>
      <c r="BX19" s="319" t="s">
        <v>3</v>
      </c>
      <c r="BY19" s="319" t="s">
        <v>244</v>
      </c>
      <c r="BZ19" s="319" t="s">
        <v>245</v>
      </c>
      <c r="CA19" s="319" t="s">
        <v>6</v>
      </c>
      <c r="CB19" s="319" t="s">
        <v>1</v>
      </c>
      <c r="CC19" s="115" t="s">
        <v>11</v>
      </c>
      <c r="CD19" s="327"/>
    </row>
    <row r="20" spans="1:83" s="3" customFormat="1" x14ac:dyDescent="0.25">
      <c r="A20" s="127">
        <v>1</v>
      </c>
      <c r="B20" s="127">
        <v>2</v>
      </c>
      <c r="C20" s="127">
        <v>3</v>
      </c>
      <c r="D20" s="127">
        <v>4</v>
      </c>
      <c r="E20" s="127" t="s">
        <v>80</v>
      </c>
      <c r="F20" s="127" t="s">
        <v>81</v>
      </c>
      <c r="G20" s="127" t="s">
        <v>82</v>
      </c>
      <c r="H20" s="127" t="s">
        <v>83</v>
      </c>
      <c r="I20" s="127" t="s">
        <v>84</v>
      </c>
      <c r="J20" s="127" t="s">
        <v>85</v>
      </c>
      <c r="K20" s="127" t="s">
        <v>86</v>
      </c>
      <c r="L20" s="127" t="s">
        <v>87</v>
      </c>
      <c r="M20" s="128" t="s">
        <v>88</v>
      </c>
      <c r="N20" s="127" t="s">
        <v>89</v>
      </c>
      <c r="O20" s="127" t="s">
        <v>90</v>
      </c>
      <c r="P20" s="127" t="s">
        <v>91</v>
      </c>
      <c r="Q20" s="127" t="s">
        <v>92</v>
      </c>
      <c r="R20" s="127" t="s">
        <v>93</v>
      </c>
      <c r="S20" s="127" t="s">
        <v>94</v>
      </c>
      <c r="T20" s="127" t="s">
        <v>95</v>
      </c>
      <c r="U20" s="127" t="s">
        <v>96</v>
      </c>
      <c r="V20" s="127" t="s">
        <v>97</v>
      </c>
      <c r="W20" s="127" t="s">
        <v>98</v>
      </c>
      <c r="X20" s="127" t="s">
        <v>99</v>
      </c>
      <c r="Y20" s="127" t="s">
        <v>100</v>
      </c>
      <c r="Z20" s="127" t="s">
        <v>101</v>
      </c>
      <c r="AA20" s="127" t="s">
        <v>102</v>
      </c>
      <c r="AB20" s="127" t="s">
        <v>103</v>
      </c>
      <c r="AC20" s="127" t="s">
        <v>104</v>
      </c>
      <c r="AD20" s="127" t="s">
        <v>105</v>
      </c>
      <c r="AE20" s="127" t="s">
        <v>106</v>
      </c>
      <c r="AF20" s="127" t="s">
        <v>107</v>
      </c>
      <c r="AG20" s="127" t="s">
        <v>108</v>
      </c>
      <c r="AH20" s="127" t="s">
        <v>109</v>
      </c>
      <c r="AI20" s="127" t="s">
        <v>110</v>
      </c>
      <c r="AJ20" s="127" t="s">
        <v>111</v>
      </c>
      <c r="AK20" s="127" t="s">
        <v>112</v>
      </c>
      <c r="AL20" s="127" t="s">
        <v>113</v>
      </c>
      <c r="AM20" s="127" t="s">
        <v>114</v>
      </c>
      <c r="AN20" s="127" t="s">
        <v>115</v>
      </c>
      <c r="AO20" s="127" t="s">
        <v>116</v>
      </c>
      <c r="AP20" s="127" t="s">
        <v>117</v>
      </c>
      <c r="AQ20" s="127" t="s">
        <v>118</v>
      </c>
      <c r="AR20" s="127" t="s">
        <v>119</v>
      </c>
      <c r="AS20" s="127" t="s">
        <v>120</v>
      </c>
      <c r="AT20" s="127" t="s">
        <v>121</v>
      </c>
      <c r="AU20" s="127" t="s">
        <v>122</v>
      </c>
      <c r="AV20" s="127" t="s">
        <v>123</v>
      </c>
      <c r="AW20" s="127" t="s">
        <v>124</v>
      </c>
      <c r="AX20" s="127" t="s">
        <v>125</v>
      </c>
      <c r="AY20" s="127" t="s">
        <v>150</v>
      </c>
      <c r="AZ20" s="127" t="s">
        <v>127</v>
      </c>
      <c r="BA20" s="127" t="s">
        <v>128</v>
      </c>
      <c r="BB20" s="127" t="s">
        <v>129</v>
      </c>
      <c r="BC20" s="127" t="s">
        <v>130</v>
      </c>
      <c r="BD20" s="127" t="s">
        <v>131</v>
      </c>
      <c r="BE20" s="127" t="s">
        <v>132</v>
      </c>
      <c r="BF20" s="127" t="s">
        <v>133</v>
      </c>
      <c r="BG20" s="127" t="s">
        <v>134</v>
      </c>
      <c r="BH20" s="127" t="s">
        <v>135</v>
      </c>
      <c r="BI20" s="127" t="s">
        <v>136</v>
      </c>
      <c r="BJ20" s="127" t="s">
        <v>137</v>
      </c>
      <c r="BK20" s="127" t="s">
        <v>138</v>
      </c>
      <c r="BL20" s="127" t="s">
        <v>139</v>
      </c>
      <c r="BM20" s="127" t="s">
        <v>140</v>
      </c>
      <c r="BN20" s="127" t="s">
        <v>141</v>
      </c>
      <c r="BO20" s="127" t="s">
        <v>142</v>
      </c>
      <c r="BP20" s="127" t="s">
        <v>143</v>
      </c>
      <c r="BQ20" s="127" t="s">
        <v>144</v>
      </c>
      <c r="BR20" s="127" t="s">
        <v>145</v>
      </c>
      <c r="BS20" s="127" t="s">
        <v>146</v>
      </c>
      <c r="BT20" s="127" t="s">
        <v>147</v>
      </c>
      <c r="BU20" s="127" t="s">
        <v>148</v>
      </c>
      <c r="BV20" s="127" t="s">
        <v>149</v>
      </c>
      <c r="BW20" s="127" t="s">
        <v>156</v>
      </c>
      <c r="BX20" s="127" t="s">
        <v>157</v>
      </c>
      <c r="BY20" s="127" t="s">
        <v>158</v>
      </c>
      <c r="BZ20" s="127" t="s">
        <v>159</v>
      </c>
      <c r="CA20" s="127" t="s">
        <v>241</v>
      </c>
      <c r="CB20" s="127" t="s">
        <v>242</v>
      </c>
      <c r="CC20" s="127" t="s">
        <v>243</v>
      </c>
      <c r="CD20" s="127">
        <v>8</v>
      </c>
    </row>
    <row r="21" spans="1:83" s="3" customFormat="1" ht="24.75" customHeight="1" x14ac:dyDescent="0.25">
      <c r="A21" s="127" t="s">
        <v>982</v>
      </c>
      <c r="B21" s="283" t="s">
        <v>166</v>
      </c>
      <c r="C21" s="127" t="s">
        <v>981</v>
      </c>
      <c r="D21" s="129" t="s">
        <v>981</v>
      </c>
      <c r="E21" s="288">
        <f>E23</f>
        <v>0</v>
      </c>
      <c r="F21" s="159">
        <v>0</v>
      </c>
      <c r="G21" s="130">
        <f>G23+G27</f>
        <v>13.395999999999999</v>
      </c>
      <c r="H21" s="159">
        <v>0</v>
      </c>
      <c r="I21" s="287">
        <f>I23</f>
        <v>0</v>
      </c>
      <c r="J21" s="159">
        <v>0</v>
      </c>
      <c r="K21" s="129">
        <f>K23+K27</f>
        <v>3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f>Y23+Y27</f>
        <v>1</v>
      </c>
      <c r="Z21" s="159">
        <v>0</v>
      </c>
      <c r="AA21" s="159">
        <v>0</v>
      </c>
      <c r="AB21" s="130">
        <f>AB23+AB27</f>
        <v>7.3869999999999987</v>
      </c>
      <c r="AC21" s="159">
        <v>0</v>
      </c>
      <c r="AD21" s="159">
        <f>AD23+AD27</f>
        <v>0</v>
      </c>
      <c r="AE21" s="159">
        <v>0</v>
      </c>
      <c r="AF21" s="159">
        <f>AF23+AF27</f>
        <v>1</v>
      </c>
      <c r="AG21" s="159">
        <f>AG23</f>
        <v>0</v>
      </c>
      <c r="AH21" s="159">
        <v>0</v>
      </c>
      <c r="AI21" s="130">
        <f>AI23+AI27</f>
        <v>6.0089999999999986</v>
      </c>
      <c r="AJ21" s="159">
        <v>0</v>
      </c>
      <c r="AK21" s="159">
        <v>0</v>
      </c>
      <c r="AL21" s="159">
        <v>0</v>
      </c>
      <c r="AM21" s="159">
        <f>AM23+AM27</f>
        <v>1</v>
      </c>
      <c r="AN21" s="159">
        <v>0</v>
      </c>
      <c r="AO21" s="159">
        <v>0</v>
      </c>
      <c r="AP21" s="130">
        <f>AP23+AP27</f>
        <v>13.395999999999999</v>
      </c>
      <c r="AQ21" s="159">
        <v>0</v>
      </c>
      <c r="AR21" s="159">
        <v>0</v>
      </c>
      <c r="AS21" s="159">
        <v>0</v>
      </c>
      <c r="AT21" s="159">
        <f>AT23+AT27</f>
        <v>2</v>
      </c>
      <c r="AU21" s="159">
        <v>0</v>
      </c>
      <c r="AV21" s="159"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2</v>
      </c>
      <c r="BB21" s="159">
        <v>0</v>
      </c>
      <c r="BC21" s="159">
        <v>0</v>
      </c>
      <c r="BD21" s="130">
        <f>BD23+BD27</f>
        <v>13.395999999999999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59">
        <v>0</v>
      </c>
      <c r="BK21" s="159">
        <f>BK23+BK27</f>
        <v>0</v>
      </c>
      <c r="BL21" s="159">
        <v>0</v>
      </c>
      <c r="BM21" s="159">
        <v>0</v>
      </c>
      <c r="BN21" s="159">
        <v>0</v>
      </c>
      <c r="BO21" s="159">
        <v>0</v>
      </c>
      <c r="BP21" s="159">
        <v>0</v>
      </c>
      <c r="BQ21" s="159">
        <v>0</v>
      </c>
      <c r="BR21" s="159">
        <f>BR23</f>
        <v>0</v>
      </c>
      <c r="BS21" s="159">
        <v>0</v>
      </c>
      <c r="BT21" s="159">
        <v>0</v>
      </c>
      <c r="BU21" s="159">
        <v>0</v>
      </c>
      <c r="BV21" s="159">
        <f>BV23+BV27</f>
        <v>0</v>
      </c>
      <c r="BW21" s="159">
        <f>BW23</f>
        <v>0</v>
      </c>
      <c r="BX21" s="159">
        <v>0</v>
      </c>
      <c r="BY21" s="159">
        <f>BY23</f>
        <v>0</v>
      </c>
      <c r="BZ21" s="159">
        <v>0</v>
      </c>
      <c r="CA21" s="159">
        <f>CA23</f>
        <v>0</v>
      </c>
      <c r="CB21" s="159">
        <v>0</v>
      </c>
      <c r="CC21" s="159">
        <f>AT21-K21</f>
        <v>-1</v>
      </c>
      <c r="CD21" s="131" t="s">
        <v>981</v>
      </c>
      <c r="CE21" s="291"/>
    </row>
    <row r="22" spans="1:83" s="5" customFormat="1" ht="22.5" customHeight="1" x14ac:dyDescent="0.25">
      <c r="A22" s="316" t="s">
        <v>911</v>
      </c>
      <c r="B22" s="254" t="s">
        <v>912</v>
      </c>
      <c r="C22" s="316" t="s">
        <v>913</v>
      </c>
      <c r="D22" s="118" t="s">
        <v>981</v>
      </c>
      <c r="E22" s="121" t="s">
        <v>981</v>
      </c>
      <c r="F22" s="121" t="s">
        <v>981</v>
      </c>
      <c r="G22" s="118" t="s">
        <v>981</v>
      </c>
      <c r="H22" s="121" t="s">
        <v>981</v>
      </c>
      <c r="I22" s="121" t="s">
        <v>981</v>
      </c>
      <c r="J22" s="121" t="s">
        <v>981</v>
      </c>
      <c r="K22" s="118" t="s">
        <v>981</v>
      </c>
      <c r="L22" s="121" t="s">
        <v>981</v>
      </c>
      <c r="M22" s="121" t="s">
        <v>981</v>
      </c>
      <c r="N22" s="121" t="s">
        <v>981</v>
      </c>
      <c r="O22" s="121" t="s">
        <v>981</v>
      </c>
      <c r="P22" s="121" t="s">
        <v>981</v>
      </c>
      <c r="Q22" s="121" t="s">
        <v>981</v>
      </c>
      <c r="R22" s="121" t="s">
        <v>981</v>
      </c>
      <c r="S22" s="121" t="s">
        <v>981</v>
      </c>
      <c r="T22" s="121" t="s">
        <v>981</v>
      </c>
      <c r="U22" s="121" t="s">
        <v>981</v>
      </c>
      <c r="V22" s="121" t="s">
        <v>981</v>
      </c>
      <c r="W22" s="121" t="s">
        <v>981</v>
      </c>
      <c r="X22" s="121" t="s">
        <v>981</v>
      </c>
      <c r="Y22" s="121" t="s">
        <v>981</v>
      </c>
      <c r="Z22" s="121" t="s">
        <v>981</v>
      </c>
      <c r="AA22" s="121" t="s">
        <v>981</v>
      </c>
      <c r="AB22" s="118" t="s">
        <v>981</v>
      </c>
      <c r="AC22" s="121" t="s">
        <v>981</v>
      </c>
      <c r="AD22" s="121" t="s">
        <v>981</v>
      </c>
      <c r="AE22" s="121" t="s">
        <v>981</v>
      </c>
      <c r="AF22" s="121" t="s">
        <v>981</v>
      </c>
      <c r="AG22" s="121" t="s">
        <v>981</v>
      </c>
      <c r="AH22" s="121" t="s">
        <v>981</v>
      </c>
      <c r="AI22" s="121" t="s">
        <v>981</v>
      </c>
      <c r="AJ22" s="121" t="s">
        <v>981</v>
      </c>
      <c r="AK22" s="121" t="s">
        <v>981</v>
      </c>
      <c r="AL22" s="121" t="s">
        <v>981</v>
      </c>
      <c r="AM22" s="121" t="s">
        <v>981</v>
      </c>
      <c r="AN22" s="121" t="s">
        <v>981</v>
      </c>
      <c r="AO22" s="121" t="s">
        <v>981</v>
      </c>
      <c r="AP22" s="119" t="s">
        <v>981</v>
      </c>
      <c r="AQ22" s="121" t="s">
        <v>981</v>
      </c>
      <c r="AR22" s="121" t="s">
        <v>981</v>
      </c>
      <c r="AS22" s="121" t="s">
        <v>981</v>
      </c>
      <c r="AT22" s="121" t="s">
        <v>981</v>
      </c>
      <c r="AU22" s="121" t="s">
        <v>981</v>
      </c>
      <c r="AV22" s="121" t="s">
        <v>981</v>
      </c>
      <c r="AW22" s="121" t="s">
        <v>981</v>
      </c>
      <c r="AX22" s="121" t="s">
        <v>981</v>
      </c>
      <c r="AY22" s="121" t="s">
        <v>981</v>
      </c>
      <c r="AZ22" s="121" t="s">
        <v>981</v>
      </c>
      <c r="BA22" s="121" t="s">
        <v>981</v>
      </c>
      <c r="BB22" s="121" t="s">
        <v>981</v>
      </c>
      <c r="BC22" s="121" t="s">
        <v>981</v>
      </c>
      <c r="BD22" s="119" t="s">
        <v>981</v>
      </c>
      <c r="BE22" s="121" t="s">
        <v>981</v>
      </c>
      <c r="BF22" s="121" t="s">
        <v>981</v>
      </c>
      <c r="BG22" s="121" t="s">
        <v>981</v>
      </c>
      <c r="BH22" s="121" t="s">
        <v>981</v>
      </c>
      <c r="BI22" s="121" t="s">
        <v>981</v>
      </c>
      <c r="BJ22" s="121" t="s">
        <v>981</v>
      </c>
      <c r="BK22" s="121" t="s">
        <v>981</v>
      </c>
      <c r="BL22" s="121" t="s">
        <v>981</v>
      </c>
      <c r="BM22" s="121" t="s">
        <v>981</v>
      </c>
      <c r="BN22" s="121" t="s">
        <v>981</v>
      </c>
      <c r="BO22" s="121" t="s">
        <v>981</v>
      </c>
      <c r="BP22" s="121" t="s">
        <v>981</v>
      </c>
      <c r="BQ22" s="121" t="s">
        <v>981</v>
      </c>
      <c r="BR22" s="121" t="s">
        <v>981</v>
      </c>
      <c r="BS22" s="121" t="s">
        <v>981</v>
      </c>
      <c r="BT22" s="121" t="s">
        <v>981</v>
      </c>
      <c r="BU22" s="121" t="s">
        <v>981</v>
      </c>
      <c r="BV22" s="121" t="s">
        <v>981</v>
      </c>
      <c r="BW22" s="121" t="s">
        <v>981</v>
      </c>
      <c r="BX22" s="121" t="s">
        <v>981</v>
      </c>
      <c r="BY22" s="121" t="s">
        <v>981</v>
      </c>
      <c r="BZ22" s="121" t="s">
        <v>981</v>
      </c>
      <c r="CA22" s="121" t="s">
        <v>981</v>
      </c>
      <c r="CB22" s="121" t="s">
        <v>981</v>
      </c>
      <c r="CC22" s="121" t="s">
        <v>981</v>
      </c>
      <c r="CD22" s="107" t="s">
        <v>981</v>
      </c>
      <c r="CE22" s="292"/>
    </row>
    <row r="23" spans="1:83" s="5" customFormat="1" ht="28.5" customHeight="1" x14ac:dyDescent="0.25">
      <c r="A23" s="316" t="s">
        <v>914</v>
      </c>
      <c r="B23" s="254" t="s">
        <v>915</v>
      </c>
      <c r="C23" s="316" t="s">
        <v>913</v>
      </c>
      <c r="D23" s="118" t="s">
        <v>981</v>
      </c>
      <c r="E23" s="277">
        <f>E49</f>
        <v>0</v>
      </c>
      <c r="F23" s="121">
        <v>0</v>
      </c>
      <c r="G23" s="119">
        <f>G49</f>
        <v>13.395999999999999</v>
      </c>
      <c r="H23" s="121">
        <v>0</v>
      </c>
      <c r="I23" s="120">
        <f>I49</f>
        <v>0</v>
      </c>
      <c r="J23" s="121">
        <v>0</v>
      </c>
      <c r="K23" s="118">
        <f>K49</f>
        <v>2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f>Y49</f>
        <v>0</v>
      </c>
      <c r="Z23" s="121">
        <v>0</v>
      </c>
      <c r="AA23" s="121">
        <v>0</v>
      </c>
      <c r="AB23" s="119">
        <f>AB49</f>
        <v>7.3869999999999987</v>
      </c>
      <c r="AC23" s="121">
        <v>0</v>
      </c>
      <c r="AD23" s="121">
        <f>AD49</f>
        <v>0</v>
      </c>
      <c r="AE23" s="121">
        <v>0</v>
      </c>
      <c r="AF23" s="121">
        <f>AF49</f>
        <v>1</v>
      </c>
      <c r="AG23" s="121">
        <f>AG49</f>
        <v>0</v>
      </c>
      <c r="AH23" s="121">
        <v>0</v>
      </c>
      <c r="AI23" s="119">
        <f>AI49</f>
        <v>6.0089999999999986</v>
      </c>
      <c r="AJ23" s="121">
        <v>0</v>
      </c>
      <c r="AK23" s="121">
        <v>0</v>
      </c>
      <c r="AL23" s="121">
        <v>0</v>
      </c>
      <c r="AM23" s="121">
        <f>AM49</f>
        <v>1</v>
      </c>
      <c r="AN23" s="121">
        <v>0</v>
      </c>
      <c r="AO23" s="121">
        <v>0</v>
      </c>
      <c r="AP23" s="119">
        <f>AP49</f>
        <v>13.395999999999999</v>
      </c>
      <c r="AQ23" s="121">
        <v>0</v>
      </c>
      <c r="AR23" s="121">
        <v>0</v>
      </c>
      <c r="AS23" s="121">
        <v>0</v>
      </c>
      <c r="AT23" s="121">
        <f>AT49</f>
        <v>1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1</v>
      </c>
      <c r="BB23" s="121">
        <v>0</v>
      </c>
      <c r="BC23" s="121">
        <v>0</v>
      </c>
      <c r="BD23" s="119">
        <f>BD49</f>
        <v>13.395999999999999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f>BK49</f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f>BR49</f>
        <v>0</v>
      </c>
      <c r="BS23" s="121">
        <v>0</v>
      </c>
      <c r="BT23" s="121">
        <v>0</v>
      </c>
      <c r="BU23" s="121">
        <v>0</v>
      </c>
      <c r="BV23" s="121">
        <f>BV49</f>
        <v>0</v>
      </c>
      <c r="BW23" s="121">
        <f>AN23-E23</f>
        <v>0</v>
      </c>
      <c r="BX23" s="121">
        <v>0</v>
      </c>
      <c r="BY23" s="121">
        <f>BY49</f>
        <v>0</v>
      </c>
      <c r="BZ23" s="121">
        <v>0</v>
      </c>
      <c r="CA23" s="121">
        <f>CA49</f>
        <v>0</v>
      </c>
      <c r="CB23" s="121">
        <v>0</v>
      </c>
      <c r="CC23" s="121">
        <f>AT23-K23</f>
        <v>-1</v>
      </c>
      <c r="CD23" s="107" t="s">
        <v>981</v>
      </c>
      <c r="CE23" s="292"/>
    </row>
    <row r="24" spans="1:83" s="5" customFormat="1" ht="37.5" customHeight="1" x14ac:dyDescent="0.25">
      <c r="A24" s="316" t="s">
        <v>916</v>
      </c>
      <c r="B24" s="254" t="s">
        <v>917</v>
      </c>
      <c r="C24" s="316" t="s">
        <v>913</v>
      </c>
      <c r="D24" s="118" t="s">
        <v>981</v>
      </c>
      <c r="E24" s="121" t="s">
        <v>981</v>
      </c>
      <c r="F24" s="121" t="s">
        <v>981</v>
      </c>
      <c r="G24" s="118" t="s">
        <v>981</v>
      </c>
      <c r="H24" s="121" t="s">
        <v>981</v>
      </c>
      <c r="I24" s="121" t="s">
        <v>981</v>
      </c>
      <c r="J24" s="121" t="s">
        <v>981</v>
      </c>
      <c r="K24" s="118" t="s">
        <v>981</v>
      </c>
      <c r="L24" s="121" t="s">
        <v>981</v>
      </c>
      <c r="M24" s="121" t="s">
        <v>981</v>
      </c>
      <c r="N24" s="121" t="s">
        <v>981</v>
      </c>
      <c r="O24" s="121" t="s">
        <v>981</v>
      </c>
      <c r="P24" s="121" t="s">
        <v>981</v>
      </c>
      <c r="Q24" s="121" t="s">
        <v>981</v>
      </c>
      <c r="R24" s="121" t="s">
        <v>981</v>
      </c>
      <c r="S24" s="121" t="s">
        <v>981</v>
      </c>
      <c r="T24" s="121" t="s">
        <v>981</v>
      </c>
      <c r="U24" s="121" t="s">
        <v>981</v>
      </c>
      <c r="V24" s="121" t="s">
        <v>981</v>
      </c>
      <c r="W24" s="121" t="s">
        <v>981</v>
      </c>
      <c r="X24" s="121" t="s">
        <v>981</v>
      </c>
      <c r="Y24" s="121" t="s">
        <v>981</v>
      </c>
      <c r="Z24" s="121" t="s">
        <v>981</v>
      </c>
      <c r="AA24" s="121" t="s">
        <v>981</v>
      </c>
      <c r="AB24" s="118" t="s">
        <v>981</v>
      </c>
      <c r="AC24" s="121" t="s">
        <v>981</v>
      </c>
      <c r="AD24" s="121" t="s">
        <v>981</v>
      </c>
      <c r="AE24" s="121" t="s">
        <v>981</v>
      </c>
      <c r="AF24" s="121" t="s">
        <v>981</v>
      </c>
      <c r="AG24" s="121" t="s">
        <v>981</v>
      </c>
      <c r="AH24" s="121" t="s">
        <v>981</v>
      </c>
      <c r="AI24" s="118" t="s">
        <v>981</v>
      </c>
      <c r="AJ24" s="121" t="s">
        <v>981</v>
      </c>
      <c r="AK24" s="121" t="s">
        <v>981</v>
      </c>
      <c r="AL24" s="121" t="s">
        <v>981</v>
      </c>
      <c r="AM24" s="121" t="s">
        <v>981</v>
      </c>
      <c r="AN24" s="121" t="s">
        <v>981</v>
      </c>
      <c r="AO24" s="121" t="s">
        <v>981</v>
      </c>
      <c r="AP24" s="120" t="s">
        <v>981</v>
      </c>
      <c r="AQ24" s="121" t="s">
        <v>981</v>
      </c>
      <c r="AR24" s="121" t="s">
        <v>981</v>
      </c>
      <c r="AS24" s="121" t="s">
        <v>981</v>
      </c>
      <c r="AT24" s="121" t="s">
        <v>981</v>
      </c>
      <c r="AU24" s="121" t="s">
        <v>981</v>
      </c>
      <c r="AV24" s="121" t="s">
        <v>981</v>
      </c>
      <c r="AW24" s="121" t="s">
        <v>981</v>
      </c>
      <c r="AX24" s="121" t="s">
        <v>981</v>
      </c>
      <c r="AY24" s="121" t="s">
        <v>981</v>
      </c>
      <c r="AZ24" s="121" t="s">
        <v>981</v>
      </c>
      <c r="BA24" s="121" t="s">
        <v>981</v>
      </c>
      <c r="BB24" s="121" t="s">
        <v>981</v>
      </c>
      <c r="BC24" s="121" t="s">
        <v>981</v>
      </c>
      <c r="BD24" s="121" t="s">
        <v>981</v>
      </c>
      <c r="BE24" s="121" t="s">
        <v>981</v>
      </c>
      <c r="BF24" s="121" t="s">
        <v>981</v>
      </c>
      <c r="BG24" s="121" t="s">
        <v>981</v>
      </c>
      <c r="BH24" s="121" t="s">
        <v>981</v>
      </c>
      <c r="BI24" s="121" t="s">
        <v>981</v>
      </c>
      <c r="BJ24" s="121" t="s">
        <v>981</v>
      </c>
      <c r="BK24" s="120" t="s">
        <v>981</v>
      </c>
      <c r="BL24" s="121" t="s">
        <v>981</v>
      </c>
      <c r="BM24" s="121" t="s">
        <v>981</v>
      </c>
      <c r="BN24" s="121" t="s">
        <v>981</v>
      </c>
      <c r="BO24" s="121" t="s">
        <v>981</v>
      </c>
      <c r="BP24" s="121" t="s">
        <v>981</v>
      </c>
      <c r="BQ24" s="121" t="s">
        <v>981</v>
      </c>
      <c r="BR24" s="121" t="s">
        <v>981</v>
      </c>
      <c r="BS24" s="121" t="s">
        <v>981</v>
      </c>
      <c r="BT24" s="121" t="s">
        <v>981</v>
      </c>
      <c r="BU24" s="121" t="s">
        <v>981</v>
      </c>
      <c r="BV24" s="121" t="s">
        <v>981</v>
      </c>
      <c r="BW24" s="121" t="s">
        <v>981</v>
      </c>
      <c r="BX24" s="121" t="s">
        <v>981</v>
      </c>
      <c r="BY24" s="121" t="s">
        <v>981</v>
      </c>
      <c r="BZ24" s="121" t="s">
        <v>981</v>
      </c>
      <c r="CA24" s="121" t="s">
        <v>981</v>
      </c>
      <c r="CB24" s="121" t="s">
        <v>981</v>
      </c>
      <c r="CC24" s="121" t="s">
        <v>981</v>
      </c>
      <c r="CD24" s="107" t="s">
        <v>981</v>
      </c>
      <c r="CE24" s="292"/>
    </row>
    <row r="25" spans="1:83" s="5" customFormat="1" ht="21.75" customHeight="1" x14ac:dyDescent="0.25">
      <c r="A25" s="316" t="s">
        <v>918</v>
      </c>
      <c r="B25" s="254" t="s">
        <v>919</v>
      </c>
      <c r="C25" s="316" t="s">
        <v>913</v>
      </c>
      <c r="D25" s="118" t="s">
        <v>981</v>
      </c>
      <c r="E25" s="121" t="s">
        <v>981</v>
      </c>
      <c r="F25" s="121" t="s">
        <v>981</v>
      </c>
      <c r="G25" s="118" t="s">
        <v>981</v>
      </c>
      <c r="H25" s="121" t="s">
        <v>981</v>
      </c>
      <c r="I25" s="121" t="s">
        <v>981</v>
      </c>
      <c r="J25" s="121" t="s">
        <v>981</v>
      </c>
      <c r="K25" s="118" t="s">
        <v>981</v>
      </c>
      <c r="L25" s="121" t="s">
        <v>981</v>
      </c>
      <c r="M25" s="121" t="s">
        <v>981</v>
      </c>
      <c r="N25" s="121" t="s">
        <v>981</v>
      </c>
      <c r="O25" s="121" t="s">
        <v>981</v>
      </c>
      <c r="P25" s="121" t="s">
        <v>981</v>
      </c>
      <c r="Q25" s="121" t="s">
        <v>981</v>
      </c>
      <c r="R25" s="121" t="s">
        <v>981</v>
      </c>
      <c r="S25" s="121" t="s">
        <v>981</v>
      </c>
      <c r="T25" s="121" t="s">
        <v>981</v>
      </c>
      <c r="U25" s="121" t="s">
        <v>981</v>
      </c>
      <c r="V25" s="121" t="s">
        <v>981</v>
      </c>
      <c r="W25" s="121" t="s">
        <v>981</v>
      </c>
      <c r="X25" s="121" t="s">
        <v>981</v>
      </c>
      <c r="Y25" s="121" t="s">
        <v>981</v>
      </c>
      <c r="Z25" s="121" t="s">
        <v>981</v>
      </c>
      <c r="AA25" s="121" t="s">
        <v>981</v>
      </c>
      <c r="AB25" s="118" t="s">
        <v>981</v>
      </c>
      <c r="AC25" s="121" t="s">
        <v>981</v>
      </c>
      <c r="AD25" s="121" t="s">
        <v>981</v>
      </c>
      <c r="AE25" s="121" t="s">
        <v>981</v>
      </c>
      <c r="AF25" s="121" t="s">
        <v>981</v>
      </c>
      <c r="AG25" s="121" t="s">
        <v>981</v>
      </c>
      <c r="AH25" s="121" t="s">
        <v>981</v>
      </c>
      <c r="AI25" s="118" t="s">
        <v>981</v>
      </c>
      <c r="AJ25" s="121" t="s">
        <v>981</v>
      </c>
      <c r="AK25" s="121" t="s">
        <v>981</v>
      </c>
      <c r="AL25" s="121" t="s">
        <v>981</v>
      </c>
      <c r="AM25" s="121" t="s">
        <v>981</v>
      </c>
      <c r="AN25" s="121" t="s">
        <v>981</v>
      </c>
      <c r="AO25" s="121" t="s">
        <v>981</v>
      </c>
      <c r="AP25" s="120" t="s">
        <v>981</v>
      </c>
      <c r="AQ25" s="121" t="s">
        <v>981</v>
      </c>
      <c r="AR25" s="121" t="s">
        <v>981</v>
      </c>
      <c r="AS25" s="121" t="s">
        <v>981</v>
      </c>
      <c r="AT25" s="121" t="s">
        <v>981</v>
      </c>
      <c r="AU25" s="121" t="s">
        <v>981</v>
      </c>
      <c r="AV25" s="121" t="s">
        <v>981</v>
      </c>
      <c r="AW25" s="121" t="s">
        <v>981</v>
      </c>
      <c r="AX25" s="121" t="s">
        <v>981</v>
      </c>
      <c r="AY25" s="121" t="s">
        <v>981</v>
      </c>
      <c r="AZ25" s="121" t="s">
        <v>981</v>
      </c>
      <c r="BA25" s="121" t="s">
        <v>981</v>
      </c>
      <c r="BB25" s="121" t="s">
        <v>981</v>
      </c>
      <c r="BC25" s="121" t="s">
        <v>981</v>
      </c>
      <c r="BD25" s="121" t="s">
        <v>981</v>
      </c>
      <c r="BE25" s="121" t="s">
        <v>981</v>
      </c>
      <c r="BF25" s="121" t="s">
        <v>981</v>
      </c>
      <c r="BG25" s="121" t="s">
        <v>981</v>
      </c>
      <c r="BH25" s="121" t="s">
        <v>981</v>
      </c>
      <c r="BI25" s="121" t="s">
        <v>981</v>
      </c>
      <c r="BJ25" s="121" t="s">
        <v>981</v>
      </c>
      <c r="BK25" s="120" t="s">
        <v>981</v>
      </c>
      <c r="BL25" s="121" t="s">
        <v>981</v>
      </c>
      <c r="BM25" s="121" t="s">
        <v>981</v>
      </c>
      <c r="BN25" s="121" t="s">
        <v>981</v>
      </c>
      <c r="BO25" s="121" t="s">
        <v>981</v>
      </c>
      <c r="BP25" s="121" t="s">
        <v>981</v>
      </c>
      <c r="BQ25" s="121" t="s">
        <v>981</v>
      </c>
      <c r="BR25" s="121" t="s">
        <v>981</v>
      </c>
      <c r="BS25" s="121" t="s">
        <v>981</v>
      </c>
      <c r="BT25" s="121" t="s">
        <v>981</v>
      </c>
      <c r="BU25" s="121" t="s">
        <v>981</v>
      </c>
      <c r="BV25" s="121" t="s">
        <v>981</v>
      </c>
      <c r="BW25" s="121" t="s">
        <v>981</v>
      </c>
      <c r="BX25" s="121" t="s">
        <v>981</v>
      </c>
      <c r="BY25" s="121" t="s">
        <v>981</v>
      </c>
      <c r="BZ25" s="121" t="s">
        <v>981</v>
      </c>
      <c r="CA25" s="121" t="s">
        <v>981</v>
      </c>
      <c r="CB25" s="121" t="s">
        <v>981</v>
      </c>
      <c r="CC25" s="121" t="s">
        <v>981</v>
      </c>
      <c r="CD25" s="107" t="s">
        <v>981</v>
      </c>
      <c r="CE25" s="292"/>
    </row>
    <row r="26" spans="1:83" s="5" customFormat="1" ht="33.75" customHeight="1" x14ac:dyDescent="0.25">
      <c r="A26" s="316" t="s">
        <v>920</v>
      </c>
      <c r="B26" s="254" t="s">
        <v>921</v>
      </c>
      <c r="C26" s="316" t="s">
        <v>913</v>
      </c>
      <c r="D26" s="118" t="s">
        <v>981</v>
      </c>
      <c r="E26" s="121" t="s">
        <v>981</v>
      </c>
      <c r="F26" s="121" t="s">
        <v>981</v>
      </c>
      <c r="G26" s="118" t="s">
        <v>981</v>
      </c>
      <c r="H26" s="121" t="s">
        <v>981</v>
      </c>
      <c r="I26" s="121" t="s">
        <v>981</v>
      </c>
      <c r="J26" s="121" t="s">
        <v>981</v>
      </c>
      <c r="K26" s="118" t="s">
        <v>981</v>
      </c>
      <c r="L26" s="121" t="s">
        <v>981</v>
      </c>
      <c r="M26" s="121" t="s">
        <v>981</v>
      </c>
      <c r="N26" s="121" t="s">
        <v>981</v>
      </c>
      <c r="O26" s="121" t="s">
        <v>981</v>
      </c>
      <c r="P26" s="121" t="s">
        <v>981</v>
      </c>
      <c r="Q26" s="121" t="s">
        <v>981</v>
      </c>
      <c r="R26" s="121" t="s">
        <v>981</v>
      </c>
      <c r="S26" s="121" t="s">
        <v>981</v>
      </c>
      <c r="T26" s="121" t="s">
        <v>981</v>
      </c>
      <c r="U26" s="121" t="s">
        <v>981</v>
      </c>
      <c r="V26" s="121" t="s">
        <v>981</v>
      </c>
      <c r="W26" s="121" t="s">
        <v>981</v>
      </c>
      <c r="X26" s="121" t="s">
        <v>981</v>
      </c>
      <c r="Y26" s="121" t="s">
        <v>981</v>
      </c>
      <c r="Z26" s="121" t="s">
        <v>981</v>
      </c>
      <c r="AA26" s="121" t="s">
        <v>981</v>
      </c>
      <c r="AB26" s="118" t="s">
        <v>981</v>
      </c>
      <c r="AC26" s="121" t="s">
        <v>981</v>
      </c>
      <c r="AD26" s="121" t="s">
        <v>981</v>
      </c>
      <c r="AE26" s="121" t="s">
        <v>981</v>
      </c>
      <c r="AF26" s="121" t="s">
        <v>981</v>
      </c>
      <c r="AG26" s="121" t="s">
        <v>981</v>
      </c>
      <c r="AH26" s="121" t="s">
        <v>981</v>
      </c>
      <c r="AI26" s="118" t="s">
        <v>981</v>
      </c>
      <c r="AJ26" s="121" t="s">
        <v>981</v>
      </c>
      <c r="AK26" s="121" t="s">
        <v>981</v>
      </c>
      <c r="AL26" s="121" t="s">
        <v>981</v>
      </c>
      <c r="AM26" s="121" t="s">
        <v>981</v>
      </c>
      <c r="AN26" s="121" t="s">
        <v>981</v>
      </c>
      <c r="AO26" s="121" t="s">
        <v>981</v>
      </c>
      <c r="AP26" s="120" t="s">
        <v>981</v>
      </c>
      <c r="AQ26" s="121" t="s">
        <v>981</v>
      </c>
      <c r="AR26" s="121" t="s">
        <v>981</v>
      </c>
      <c r="AS26" s="121" t="s">
        <v>981</v>
      </c>
      <c r="AT26" s="121" t="s">
        <v>981</v>
      </c>
      <c r="AU26" s="121" t="s">
        <v>981</v>
      </c>
      <c r="AV26" s="121" t="s">
        <v>981</v>
      </c>
      <c r="AW26" s="121" t="s">
        <v>981</v>
      </c>
      <c r="AX26" s="121" t="s">
        <v>981</v>
      </c>
      <c r="AY26" s="121" t="s">
        <v>981</v>
      </c>
      <c r="AZ26" s="121" t="s">
        <v>981</v>
      </c>
      <c r="BA26" s="121" t="s">
        <v>981</v>
      </c>
      <c r="BB26" s="121" t="s">
        <v>981</v>
      </c>
      <c r="BC26" s="121" t="s">
        <v>981</v>
      </c>
      <c r="BD26" s="121" t="s">
        <v>981</v>
      </c>
      <c r="BE26" s="121" t="s">
        <v>981</v>
      </c>
      <c r="BF26" s="121" t="s">
        <v>981</v>
      </c>
      <c r="BG26" s="121" t="s">
        <v>981</v>
      </c>
      <c r="BH26" s="121" t="s">
        <v>981</v>
      </c>
      <c r="BI26" s="121" t="s">
        <v>981</v>
      </c>
      <c r="BJ26" s="121" t="s">
        <v>981</v>
      </c>
      <c r="BK26" s="120" t="s">
        <v>981</v>
      </c>
      <c r="BL26" s="121" t="s">
        <v>981</v>
      </c>
      <c r="BM26" s="121" t="s">
        <v>981</v>
      </c>
      <c r="BN26" s="121" t="s">
        <v>981</v>
      </c>
      <c r="BO26" s="121" t="s">
        <v>981</v>
      </c>
      <c r="BP26" s="121" t="s">
        <v>981</v>
      </c>
      <c r="BQ26" s="121" t="s">
        <v>981</v>
      </c>
      <c r="BR26" s="121" t="s">
        <v>981</v>
      </c>
      <c r="BS26" s="121" t="s">
        <v>981</v>
      </c>
      <c r="BT26" s="121" t="s">
        <v>981</v>
      </c>
      <c r="BU26" s="121" t="s">
        <v>981</v>
      </c>
      <c r="BV26" s="121" t="s">
        <v>981</v>
      </c>
      <c r="BW26" s="121" t="s">
        <v>981</v>
      </c>
      <c r="BX26" s="121" t="s">
        <v>981</v>
      </c>
      <c r="BY26" s="121" t="s">
        <v>981</v>
      </c>
      <c r="BZ26" s="121" t="s">
        <v>981</v>
      </c>
      <c r="CA26" s="121" t="s">
        <v>981</v>
      </c>
      <c r="CB26" s="121" t="s">
        <v>981</v>
      </c>
      <c r="CC26" s="121" t="s">
        <v>981</v>
      </c>
      <c r="CD26" s="107" t="s">
        <v>981</v>
      </c>
      <c r="CE26" s="292"/>
    </row>
    <row r="27" spans="1:83" s="5" customFormat="1" ht="23.25" customHeight="1" x14ac:dyDescent="0.25">
      <c r="A27" s="316" t="s">
        <v>922</v>
      </c>
      <c r="B27" s="254" t="s">
        <v>923</v>
      </c>
      <c r="C27" s="316" t="s">
        <v>913</v>
      </c>
      <c r="D27" s="118" t="s">
        <v>981</v>
      </c>
      <c r="E27" s="121">
        <f>E108</f>
        <v>0</v>
      </c>
      <c r="F27" s="121">
        <f t="shared" ref="F27:AM27" si="0">F108</f>
        <v>0</v>
      </c>
      <c r="G27" s="120">
        <f t="shared" si="0"/>
        <v>0</v>
      </c>
      <c r="H27" s="121">
        <f t="shared" si="0"/>
        <v>0</v>
      </c>
      <c r="I27" s="121">
        <f t="shared" si="0"/>
        <v>0</v>
      </c>
      <c r="J27" s="121">
        <f t="shared" si="0"/>
        <v>0</v>
      </c>
      <c r="K27" s="118">
        <f t="shared" si="0"/>
        <v>1</v>
      </c>
      <c r="L27" s="121">
        <f t="shared" si="0"/>
        <v>0</v>
      </c>
      <c r="M27" s="121">
        <f t="shared" si="0"/>
        <v>0</v>
      </c>
      <c r="N27" s="121">
        <f t="shared" si="0"/>
        <v>0</v>
      </c>
      <c r="O27" s="121">
        <f t="shared" si="0"/>
        <v>0</v>
      </c>
      <c r="P27" s="121">
        <f t="shared" si="0"/>
        <v>0</v>
      </c>
      <c r="Q27" s="121">
        <f t="shared" si="0"/>
        <v>0</v>
      </c>
      <c r="R27" s="121">
        <f t="shared" si="0"/>
        <v>0</v>
      </c>
      <c r="S27" s="121">
        <f t="shared" si="0"/>
        <v>0</v>
      </c>
      <c r="T27" s="121">
        <f t="shared" si="0"/>
        <v>0</v>
      </c>
      <c r="U27" s="121">
        <f t="shared" si="0"/>
        <v>0</v>
      </c>
      <c r="V27" s="121">
        <f t="shared" si="0"/>
        <v>0</v>
      </c>
      <c r="W27" s="121">
        <f t="shared" si="0"/>
        <v>0</v>
      </c>
      <c r="X27" s="121">
        <f t="shared" si="0"/>
        <v>0</v>
      </c>
      <c r="Y27" s="121">
        <v>1</v>
      </c>
      <c r="Z27" s="121">
        <f t="shared" si="0"/>
        <v>0</v>
      </c>
      <c r="AA27" s="121">
        <f t="shared" si="0"/>
        <v>0</v>
      </c>
      <c r="AB27" s="120">
        <f t="shared" si="0"/>
        <v>0</v>
      </c>
      <c r="AC27" s="121">
        <f t="shared" si="0"/>
        <v>0</v>
      </c>
      <c r="AD27" s="121">
        <f t="shared" si="0"/>
        <v>0</v>
      </c>
      <c r="AE27" s="121">
        <f t="shared" si="0"/>
        <v>0</v>
      </c>
      <c r="AF27" s="121">
        <f t="shared" si="0"/>
        <v>0</v>
      </c>
      <c r="AG27" s="121">
        <f t="shared" si="0"/>
        <v>0</v>
      </c>
      <c r="AH27" s="121">
        <f t="shared" si="0"/>
        <v>0</v>
      </c>
      <c r="AI27" s="121">
        <f t="shared" si="0"/>
        <v>0</v>
      </c>
      <c r="AJ27" s="121">
        <f t="shared" si="0"/>
        <v>0</v>
      </c>
      <c r="AK27" s="121">
        <f t="shared" si="0"/>
        <v>0</v>
      </c>
      <c r="AL27" s="121">
        <f t="shared" si="0"/>
        <v>0</v>
      </c>
      <c r="AM27" s="121">
        <f t="shared" si="0"/>
        <v>0</v>
      </c>
      <c r="AN27" s="121">
        <v>0</v>
      </c>
      <c r="AO27" s="121">
        <v>0</v>
      </c>
      <c r="AP27" s="120">
        <v>0</v>
      </c>
      <c r="AQ27" s="121">
        <v>0</v>
      </c>
      <c r="AR27" s="121">
        <v>0</v>
      </c>
      <c r="AS27" s="121">
        <v>0</v>
      </c>
      <c r="AT27" s="121">
        <v>1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1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f>AT27-K27</f>
        <v>0</v>
      </c>
      <c r="CD27" s="107" t="s">
        <v>981</v>
      </c>
      <c r="CE27" s="292"/>
    </row>
    <row r="28" spans="1:83" s="5" customFormat="1" x14ac:dyDescent="0.25">
      <c r="A28" s="324" t="s">
        <v>924</v>
      </c>
      <c r="B28" s="289" t="s">
        <v>925</v>
      </c>
      <c r="C28" s="324"/>
      <c r="D28" s="179"/>
      <c r="E28" s="286"/>
      <c r="F28" s="286"/>
      <c r="G28" s="179"/>
      <c r="H28" s="286"/>
      <c r="I28" s="286"/>
      <c r="J28" s="286"/>
      <c r="K28" s="179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179"/>
      <c r="AC28" s="286"/>
      <c r="AD28" s="286"/>
      <c r="AE28" s="286"/>
      <c r="AF28" s="286"/>
      <c r="AG28" s="286"/>
      <c r="AH28" s="286"/>
      <c r="AI28" s="179"/>
      <c r="AJ28" s="286"/>
      <c r="AK28" s="286"/>
      <c r="AL28" s="286"/>
      <c r="AM28" s="286"/>
      <c r="AN28" s="286"/>
      <c r="AO28" s="286"/>
      <c r="AP28" s="290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90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171"/>
      <c r="CE28" s="292"/>
    </row>
    <row r="29" spans="1:83" s="5" customFormat="1" ht="16.5" customHeight="1" x14ac:dyDescent="0.25">
      <c r="A29" s="316" t="s">
        <v>172</v>
      </c>
      <c r="B29" s="254" t="s">
        <v>926</v>
      </c>
      <c r="C29" s="316" t="s">
        <v>913</v>
      </c>
      <c r="D29" s="118" t="s">
        <v>981</v>
      </c>
      <c r="E29" s="121" t="s">
        <v>981</v>
      </c>
      <c r="F29" s="121" t="s">
        <v>981</v>
      </c>
      <c r="G29" s="118" t="s">
        <v>981</v>
      </c>
      <c r="H29" s="121" t="s">
        <v>981</v>
      </c>
      <c r="I29" s="121" t="s">
        <v>981</v>
      </c>
      <c r="J29" s="121" t="s">
        <v>981</v>
      </c>
      <c r="K29" s="118" t="s">
        <v>981</v>
      </c>
      <c r="L29" s="121" t="s">
        <v>981</v>
      </c>
      <c r="M29" s="121" t="s">
        <v>981</v>
      </c>
      <c r="N29" s="121" t="s">
        <v>981</v>
      </c>
      <c r="O29" s="121" t="s">
        <v>981</v>
      </c>
      <c r="P29" s="121" t="s">
        <v>981</v>
      </c>
      <c r="Q29" s="121" t="s">
        <v>981</v>
      </c>
      <c r="R29" s="121" t="s">
        <v>981</v>
      </c>
      <c r="S29" s="121" t="s">
        <v>981</v>
      </c>
      <c r="T29" s="121" t="s">
        <v>981</v>
      </c>
      <c r="U29" s="121" t="s">
        <v>981</v>
      </c>
      <c r="V29" s="121" t="s">
        <v>981</v>
      </c>
      <c r="W29" s="121" t="s">
        <v>981</v>
      </c>
      <c r="X29" s="121" t="s">
        <v>981</v>
      </c>
      <c r="Y29" s="121" t="s">
        <v>981</v>
      </c>
      <c r="Z29" s="121" t="s">
        <v>981</v>
      </c>
      <c r="AA29" s="121" t="s">
        <v>981</v>
      </c>
      <c r="AB29" s="118" t="s">
        <v>981</v>
      </c>
      <c r="AC29" s="121" t="s">
        <v>981</v>
      </c>
      <c r="AD29" s="121" t="s">
        <v>981</v>
      </c>
      <c r="AE29" s="121" t="s">
        <v>981</v>
      </c>
      <c r="AF29" s="121" t="s">
        <v>981</v>
      </c>
      <c r="AG29" s="121" t="s">
        <v>981</v>
      </c>
      <c r="AH29" s="121" t="s">
        <v>981</v>
      </c>
      <c r="AI29" s="118" t="s">
        <v>981</v>
      </c>
      <c r="AJ29" s="121" t="s">
        <v>981</v>
      </c>
      <c r="AK29" s="121" t="s">
        <v>981</v>
      </c>
      <c r="AL29" s="121" t="s">
        <v>981</v>
      </c>
      <c r="AM29" s="121" t="s">
        <v>981</v>
      </c>
      <c r="AN29" s="121" t="s">
        <v>981</v>
      </c>
      <c r="AO29" s="121" t="s">
        <v>981</v>
      </c>
      <c r="AP29" s="120" t="s">
        <v>981</v>
      </c>
      <c r="AQ29" s="121" t="s">
        <v>981</v>
      </c>
      <c r="AR29" s="121" t="s">
        <v>981</v>
      </c>
      <c r="AS29" s="121" t="s">
        <v>981</v>
      </c>
      <c r="AT29" s="121" t="s">
        <v>981</v>
      </c>
      <c r="AU29" s="121" t="s">
        <v>981</v>
      </c>
      <c r="AV29" s="121" t="s">
        <v>981</v>
      </c>
      <c r="AW29" s="121" t="s">
        <v>981</v>
      </c>
      <c r="AX29" s="121" t="s">
        <v>981</v>
      </c>
      <c r="AY29" s="121" t="s">
        <v>981</v>
      </c>
      <c r="AZ29" s="121" t="s">
        <v>981</v>
      </c>
      <c r="BA29" s="121" t="s">
        <v>981</v>
      </c>
      <c r="BB29" s="121" t="s">
        <v>981</v>
      </c>
      <c r="BC29" s="121" t="s">
        <v>981</v>
      </c>
      <c r="BD29" s="121" t="s">
        <v>981</v>
      </c>
      <c r="BE29" s="121" t="s">
        <v>981</v>
      </c>
      <c r="BF29" s="121" t="s">
        <v>981</v>
      </c>
      <c r="BG29" s="121" t="s">
        <v>981</v>
      </c>
      <c r="BH29" s="121" t="s">
        <v>981</v>
      </c>
      <c r="BI29" s="121" t="s">
        <v>981</v>
      </c>
      <c r="BJ29" s="121" t="s">
        <v>981</v>
      </c>
      <c r="BK29" s="120" t="s">
        <v>981</v>
      </c>
      <c r="BL29" s="121" t="s">
        <v>981</v>
      </c>
      <c r="BM29" s="121" t="s">
        <v>981</v>
      </c>
      <c r="BN29" s="121" t="s">
        <v>981</v>
      </c>
      <c r="BO29" s="121" t="s">
        <v>981</v>
      </c>
      <c r="BP29" s="121" t="s">
        <v>981</v>
      </c>
      <c r="BQ29" s="121" t="s">
        <v>981</v>
      </c>
      <c r="BR29" s="121" t="s">
        <v>981</v>
      </c>
      <c r="BS29" s="121" t="s">
        <v>981</v>
      </c>
      <c r="BT29" s="121" t="s">
        <v>981</v>
      </c>
      <c r="BU29" s="121" t="s">
        <v>981</v>
      </c>
      <c r="BV29" s="121" t="s">
        <v>981</v>
      </c>
      <c r="BW29" s="121" t="s">
        <v>981</v>
      </c>
      <c r="BX29" s="121" t="s">
        <v>981</v>
      </c>
      <c r="BY29" s="121" t="s">
        <v>981</v>
      </c>
      <c r="BZ29" s="121" t="s">
        <v>981</v>
      </c>
      <c r="CA29" s="121" t="s">
        <v>981</v>
      </c>
      <c r="CB29" s="121" t="s">
        <v>981</v>
      </c>
      <c r="CC29" s="121" t="s">
        <v>981</v>
      </c>
      <c r="CD29" s="107" t="s">
        <v>981</v>
      </c>
      <c r="CE29" s="292"/>
    </row>
    <row r="30" spans="1:83" s="5" customFormat="1" ht="30" customHeight="1" x14ac:dyDescent="0.25">
      <c r="A30" s="316" t="s">
        <v>174</v>
      </c>
      <c r="B30" s="254" t="s">
        <v>927</v>
      </c>
      <c r="C30" s="316" t="s">
        <v>913</v>
      </c>
      <c r="D30" s="118" t="s">
        <v>981</v>
      </c>
      <c r="E30" s="121" t="s">
        <v>981</v>
      </c>
      <c r="F30" s="121" t="s">
        <v>981</v>
      </c>
      <c r="G30" s="118" t="s">
        <v>981</v>
      </c>
      <c r="H30" s="121" t="s">
        <v>981</v>
      </c>
      <c r="I30" s="121" t="s">
        <v>981</v>
      </c>
      <c r="J30" s="121" t="s">
        <v>981</v>
      </c>
      <c r="K30" s="118" t="s">
        <v>981</v>
      </c>
      <c r="L30" s="121" t="s">
        <v>981</v>
      </c>
      <c r="M30" s="121" t="s">
        <v>981</v>
      </c>
      <c r="N30" s="121" t="s">
        <v>981</v>
      </c>
      <c r="O30" s="121" t="s">
        <v>981</v>
      </c>
      <c r="P30" s="121" t="s">
        <v>981</v>
      </c>
      <c r="Q30" s="121" t="s">
        <v>981</v>
      </c>
      <c r="R30" s="121" t="s">
        <v>981</v>
      </c>
      <c r="S30" s="121" t="s">
        <v>981</v>
      </c>
      <c r="T30" s="121" t="s">
        <v>981</v>
      </c>
      <c r="U30" s="121" t="s">
        <v>981</v>
      </c>
      <c r="V30" s="121" t="s">
        <v>981</v>
      </c>
      <c r="W30" s="121" t="s">
        <v>981</v>
      </c>
      <c r="X30" s="121" t="s">
        <v>981</v>
      </c>
      <c r="Y30" s="121" t="s">
        <v>981</v>
      </c>
      <c r="Z30" s="121" t="s">
        <v>981</v>
      </c>
      <c r="AA30" s="121" t="s">
        <v>981</v>
      </c>
      <c r="AB30" s="118" t="s">
        <v>981</v>
      </c>
      <c r="AC30" s="121" t="s">
        <v>981</v>
      </c>
      <c r="AD30" s="121" t="s">
        <v>981</v>
      </c>
      <c r="AE30" s="121" t="s">
        <v>981</v>
      </c>
      <c r="AF30" s="121" t="s">
        <v>981</v>
      </c>
      <c r="AG30" s="121" t="s">
        <v>981</v>
      </c>
      <c r="AH30" s="121" t="s">
        <v>981</v>
      </c>
      <c r="AI30" s="118" t="s">
        <v>981</v>
      </c>
      <c r="AJ30" s="121" t="s">
        <v>981</v>
      </c>
      <c r="AK30" s="121" t="s">
        <v>981</v>
      </c>
      <c r="AL30" s="121" t="s">
        <v>981</v>
      </c>
      <c r="AM30" s="121" t="s">
        <v>981</v>
      </c>
      <c r="AN30" s="121" t="s">
        <v>981</v>
      </c>
      <c r="AO30" s="121" t="s">
        <v>981</v>
      </c>
      <c r="AP30" s="120" t="s">
        <v>981</v>
      </c>
      <c r="AQ30" s="121" t="s">
        <v>981</v>
      </c>
      <c r="AR30" s="121" t="s">
        <v>981</v>
      </c>
      <c r="AS30" s="121" t="s">
        <v>981</v>
      </c>
      <c r="AT30" s="121" t="s">
        <v>981</v>
      </c>
      <c r="AU30" s="121" t="s">
        <v>981</v>
      </c>
      <c r="AV30" s="121" t="s">
        <v>981</v>
      </c>
      <c r="AW30" s="121" t="s">
        <v>981</v>
      </c>
      <c r="AX30" s="121" t="s">
        <v>981</v>
      </c>
      <c r="AY30" s="121" t="s">
        <v>981</v>
      </c>
      <c r="AZ30" s="121" t="s">
        <v>981</v>
      </c>
      <c r="BA30" s="121" t="s">
        <v>981</v>
      </c>
      <c r="BB30" s="121" t="s">
        <v>981</v>
      </c>
      <c r="BC30" s="121" t="s">
        <v>981</v>
      </c>
      <c r="BD30" s="121" t="s">
        <v>981</v>
      </c>
      <c r="BE30" s="121" t="s">
        <v>981</v>
      </c>
      <c r="BF30" s="121" t="s">
        <v>981</v>
      </c>
      <c r="BG30" s="121" t="s">
        <v>981</v>
      </c>
      <c r="BH30" s="121" t="s">
        <v>981</v>
      </c>
      <c r="BI30" s="121" t="s">
        <v>981</v>
      </c>
      <c r="BJ30" s="121" t="s">
        <v>981</v>
      </c>
      <c r="BK30" s="120" t="s">
        <v>981</v>
      </c>
      <c r="BL30" s="121" t="s">
        <v>981</v>
      </c>
      <c r="BM30" s="121" t="s">
        <v>981</v>
      </c>
      <c r="BN30" s="121" t="s">
        <v>981</v>
      </c>
      <c r="BO30" s="121" t="s">
        <v>981</v>
      </c>
      <c r="BP30" s="121" t="s">
        <v>981</v>
      </c>
      <c r="BQ30" s="121" t="s">
        <v>981</v>
      </c>
      <c r="BR30" s="121" t="s">
        <v>981</v>
      </c>
      <c r="BS30" s="121" t="s">
        <v>981</v>
      </c>
      <c r="BT30" s="121" t="s">
        <v>981</v>
      </c>
      <c r="BU30" s="121" t="s">
        <v>981</v>
      </c>
      <c r="BV30" s="121" t="s">
        <v>981</v>
      </c>
      <c r="BW30" s="121" t="s">
        <v>981</v>
      </c>
      <c r="BX30" s="121" t="s">
        <v>981</v>
      </c>
      <c r="BY30" s="121" t="s">
        <v>981</v>
      </c>
      <c r="BZ30" s="121" t="s">
        <v>981</v>
      </c>
      <c r="CA30" s="121" t="s">
        <v>981</v>
      </c>
      <c r="CB30" s="121" t="s">
        <v>981</v>
      </c>
      <c r="CC30" s="121" t="s">
        <v>981</v>
      </c>
      <c r="CD30" s="107" t="s">
        <v>981</v>
      </c>
      <c r="CE30" s="292"/>
    </row>
    <row r="31" spans="1:83" s="5" customFormat="1" ht="36.75" customHeight="1" x14ac:dyDescent="0.25">
      <c r="A31" s="316" t="s">
        <v>175</v>
      </c>
      <c r="B31" s="254" t="s">
        <v>928</v>
      </c>
      <c r="C31" s="316" t="s">
        <v>913</v>
      </c>
      <c r="D31" s="118" t="s">
        <v>981</v>
      </c>
      <c r="E31" s="121" t="s">
        <v>981</v>
      </c>
      <c r="F31" s="121" t="s">
        <v>981</v>
      </c>
      <c r="G31" s="118" t="s">
        <v>981</v>
      </c>
      <c r="H31" s="121" t="s">
        <v>981</v>
      </c>
      <c r="I31" s="121" t="s">
        <v>981</v>
      </c>
      <c r="J31" s="121" t="s">
        <v>981</v>
      </c>
      <c r="K31" s="118" t="s">
        <v>981</v>
      </c>
      <c r="L31" s="121" t="s">
        <v>981</v>
      </c>
      <c r="M31" s="121" t="s">
        <v>981</v>
      </c>
      <c r="N31" s="121" t="s">
        <v>981</v>
      </c>
      <c r="O31" s="121" t="s">
        <v>981</v>
      </c>
      <c r="P31" s="121" t="s">
        <v>981</v>
      </c>
      <c r="Q31" s="121" t="s">
        <v>981</v>
      </c>
      <c r="R31" s="121" t="s">
        <v>981</v>
      </c>
      <c r="S31" s="121" t="s">
        <v>981</v>
      </c>
      <c r="T31" s="121" t="s">
        <v>981</v>
      </c>
      <c r="U31" s="121" t="s">
        <v>981</v>
      </c>
      <c r="V31" s="121" t="s">
        <v>981</v>
      </c>
      <c r="W31" s="121" t="s">
        <v>981</v>
      </c>
      <c r="X31" s="121" t="s">
        <v>981</v>
      </c>
      <c r="Y31" s="121" t="s">
        <v>981</v>
      </c>
      <c r="Z31" s="121" t="s">
        <v>981</v>
      </c>
      <c r="AA31" s="121" t="s">
        <v>981</v>
      </c>
      <c r="AB31" s="118" t="s">
        <v>981</v>
      </c>
      <c r="AC31" s="121" t="s">
        <v>981</v>
      </c>
      <c r="AD31" s="121" t="s">
        <v>981</v>
      </c>
      <c r="AE31" s="121" t="s">
        <v>981</v>
      </c>
      <c r="AF31" s="121" t="s">
        <v>981</v>
      </c>
      <c r="AG31" s="121" t="s">
        <v>981</v>
      </c>
      <c r="AH31" s="121" t="s">
        <v>981</v>
      </c>
      <c r="AI31" s="118" t="s">
        <v>981</v>
      </c>
      <c r="AJ31" s="121" t="s">
        <v>981</v>
      </c>
      <c r="AK31" s="121" t="s">
        <v>981</v>
      </c>
      <c r="AL31" s="121" t="s">
        <v>981</v>
      </c>
      <c r="AM31" s="121" t="s">
        <v>981</v>
      </c>
      <c r="AN31" s="121" t="s">
        <v>981</v>
      </c>
      <c r="AO31" s="121" t="s">
        <v>981</v>
      </c>
      <c r="AP31" s="120" t="s">
        <v>981</v>
      </c>
      <c r="AQ31" s="121" t="s">
        <v>981</v>
      </c>
      <c r="AR31" s="121" t="s">
        <v>981</v>
      </c>
      <c r="AS31" s="121" t="s">
        <v>981</v>
      </c>
      <c r="AT31" s="121" t="s">
        <v>981</v>
      </c>
      <c r="AU31" s="121" t="s">
        <v>981</v>
      </c>
      <c r="AV31" s="121" t="s">
        <v>981</v>
      </c>
      <c r="AW31" s="121" t="s">
        <v>981</v>
      </c>
      <c r="AX31" s="121" t="s">
        <v>981</v>
      </c>
      <c r="AY31" s="121" t="s">
        <v>981</v>
      </c>
      <c r="AZ31" s="121" t="s">
        <v>981</v>
      </c>
      <c r="BA31" s="121" t="s">
        <v>981</v>
      </c>
      <c r="BB31" s="121" t="s">
        <v>981</v>
      </c>
      <c r="BC31" s="121" t="s">
        <v>981</v>
      </c>
      <c r="BD31" s="121" t="s">
        <v>981</v>
      </c>
      <c r="BE31" s="121" t="s">
        <v>981</v>
      </c>
      <c r="BF31" s="121" t="s">
        <v>981</v>
      </c>
      <c r="BG31" s="121" t="s">
        <v>981</v>
      </c>
      <c r="BH31" s="121" t="s">
        <v>981</v>
      </c>
      <c r="BI31" s="121" t="s">
        <v>981</v>
      </c>
      <c r="BJ31" s="121" t="s">
        <v>981</v>
      </c>
      <c r="BK31" s="120" t="s">
        <v>981</v>
      </c>
      <c r="BL31" s="121" t="s">
        <v>981</v>
      </c>
      <c r="BM31" s="121" t="s">
        <v>981</v>
      </c>
      <c r="BN31" s="121" t="s">
        <v>981</v>
      </c>
      <c r="BO31" s="121" t="s">
        <v>981</v>
      </c>
      <c r="BP31" s="121" t="s">
        <v>981</v>
      </c>
      <c r="BQ31" s="121" t="s">
        <v>981</v>
      </c>
      <c r="BR31" s="121" t="s">
        <v>981</v>
      </c>
      <c r="BS31" s="121" t="s">
        <v>981</v>
      </c>
      <c r="BT31" s="121" t="s">
        <v>981</v>
      </c>
      <c r="BU31" s="121" t="s">
        <v>981</v>
      </c>
      <c r="BV31" s="121" t="s">
        <v>981</v>
      </c>
      <c r="BW31" s="121" t="s">
        <v>981</v>
      </c>
      <c r="BX31" s="121" t="s">
        <v>981</v>
      </c>
      <c r="BY31" s="121" t="s">
        <v>981</v>
      </c>
      <c r="BZ31" s="121" t="s">
        <v>981</v>
      </c>
      <c r="CA31" s="121" t="s">
        <v>981</v>
      </c>
      <c r="CB31" s="121" t="s">
        <v>981</v>
      </c>
      <c r="CC31" s="121" t="s">
        <v>981</v>
      </c>
      <c r="CD31" s="107" t="s">
        <v>981</v>
      </c>
      <c r="CE31" s="292"/>
    </row>
    <row r="32" spans="1:83" s="5" customFormat="1" ht="35.25" customHeight="1" x14ac:dyDescent="0.25">
      <c r="A32" s="316" t="s">
        <v>177</v>
      </c>
      <c r="B32" s="254" t="s">
        <v>929</v>
      </c>
      <c r="C32" s="316" t="s">
        <v>913</v>
      </c>
      <c r="D32" s="118" t="s">
        <v>981</v>
      </c>
      <c r="E32" s="121" t="s">
        <v>981</v>
      </c>
      <c r="F32" s="121" t="s">
        <v>981</v>
      </c>
      <c r="G32" s="118" t="s">
        <v>981</v>
      </c>
      <c r="H32" s="121" t="s">
        <v>981</v>
      </c>
      <c r="I32" s="121" t="s">
        <v>981</v>
      </c>
      <c r="J32" s="121" t="s">
        <v>981</v>
      </c>
      <c r="K32" s="118" t="s">
        <v>981</v>
      </c>
      <c r="L32" s="121" t="s">
        <v>981</v>
      </c>
      <c r="M32" s="121" t="s">
        <v>981</v>
      </c>
      <c r="N32" s="121" t="s">
        <v>981</v>
      </c>
      <c r="O32" s="121" t="s">
        <v>981</v>
      </c>
      <c r="P32" s="121" t="s">
        <v>981</v>
      </c>
      <c r="Q32" s="121" t="s">
        <v>981</v>
      </c>
      <c r="R32" s="121" t="s">
        <v>981</v>
      </c>
      <c r="S32" s="121" t="s">
        <v>981</v>
      </c>
      <c r="T32" s="121" t="s">
        <v>981</v>
      </c>
      <c r="U32" s="121" t="s">
        <v>981</v>
      </c>
      <c r="V32" s="121" t="s">
        <v>981</v>
      </c>
      <c r="W32" s="121" t="s">
        <v>981</v>
      </c>
      <c r="X32" s="121" t="s">
        <v>981</v>
      </c>
      <c r="Y32" s="121" t="s">
        <v>981</v>
      </c>
      <c r="Z32" s="121" t="s">
        <v>981</v>
      </c>
      <c r="AA32" s="121" t="s">
        <v>981</v>
      </c>
      <c r="AB32" s="118" t="s">
        <v>981</v>
      </c>
      <c r="AC32" s="121" t="s">
        <v>981</v>
      </c>
      <c r="AD32" s="121" t="s">
        <v>981</v>
      </c>
      <c r="AE32" s="121" t="s">
        <v>981</v>
      </c>
      <c r="AF32" s="121" t="s">
        <v>981</v>
      </c>
      <c r="AG32" s="121" t="s">
        <v>981</v>
      </c>
      <c r="AH32" s="121" t="s">
        <v>981</v>
      </c>
      <c r="AI32" s="118" t="s">
        <v>981</v>
      </c>
      <c r="AJ32" s="121" t="s">
        <v>981</v>
      </c>
      <c r="AK32" s="121" t="s">
        <v>981</v>
      </c>
      <c r="AL32" s="121" t="s">
        <v>981</v>
      </c>
      <c r="AM32" s="121" t="s">
        <v>981</v>
      </c>
      <c r="AN32" s="121" t="s">
        <v>981</v>
      </c>
      <c r="AO32" s="121" t="s">
        <v>981</v>
      </c>
      <c r="AP32" s="120" t="s">
        <v>981</v>
      </c>
      <c r="AQ32" s="121" t="s">
        <v>981</v>
      </c>
      <c r="AR32" s="121" t="s">
        <v>981</v>
      </c>
      <c r="AS32" s="121" t="s">
        <v>981</v>
      </c>
      <c r="AT32" s="121" t="s">
        <v>981</v>
      </c>
      <c r="AU32" s="121" t="s">
        <v>981</v>
      </c>
      <c r="AV32" s="121" t="s">
        <v>981</v>
      </c>
      <c r="AW32" s="121" t="s">
        <v>981</v>
      </c>
      <c r="AX32" s="121" t="s">
        <v>981</v>
      </c>
      <c r="AY32" s="121" t="s">
        <v>981</v>
      </c>
      <c r="AZ32" s="121" t="s">
        <v>981</v>
      </c>
      <c r="BA32" s="121" t="s">
        <v>981</v>
      </c>
      <c r="BB32" s="121" t="s">
        <v>981</v>
      </c>
      <c r="BC32" s="121" t="s">
        <v>981</v>
      </c>
      <c r="BD32" s="121" t="s">
        <v>981</v>
      </c>
      <c r="BE32" s="121" t="s">
        <v>981</v>
      </c>
      <c r="BF32" s="121" t="s">
        <v>981</v>
      </c>
      <c r="BG32" s="121" t="s">
        <v>981</v>
      </c>
      <c r="BH32" s="121" t="s">
        <v>981</v>
      </c>
      <c r="BI32" s="121" t="s">
        <v>981</v>
      </c>
      <c r="BJ32" s="121" t="s">
        <v>981</v>
      </c>
      <c r="BK32" s="120" t="s">
        <v>981</v>
      </c>
      <c r="BL32" s="121" t="s">
        <v>981</v>
      </c>
      <c r="BM32" s="121" t="s">
        <v>981</v>
      </c>
      <c r="BN32" s="121" t="s">
        <v>981</v>
      </c>
      <c r="BO32" s="121" t="s">
        <v>981</v>
      </c>
      <c r="BP32" s="121" t="s">
        <v>981</v>
      </c>
      <c r="BQ32" s="121" t="s">
        <v>981</v>
      </c>
      <c r="BR32" s="121" t="s">
        <v>981</v>
      </c>
      <c r="BS32" s="121" t="s">
        <v>981</v>
      </c>
      <c r="BT32" s="121" t="s">
        <v>981</v>
      </c>
      <c r="BU32" s="121" t="s">
        <v>981</v>
      </c>
      <c r="BV32" s="121" t="s">
        <v>981</v>
      </c>
      <c r="BW32" s="121" t="s">
        <v>981</v>
      </c>
      <c r="BX32" s="121" t="s">
        <v>981</v>
      </c>
      <c r="BY32" s="121" t="s">
        <v>981</v>
      </c>
      <c r="BZ32" s="121" t="s">
        <v>981</v>
      </c>
      <c r="CA32" s="121" t="s">
        <v>981</v>
      </c>
      <c r="CB32" s="121" t="s">
        <v>981</v>
      </c>
      <c r="CC32" s="121" t="s">
        <v>981</v>
      </c>
      <c r="CD32" s="107" t="s">
        <v>981</v>
      </c>
      <c r="CE32" s="292"/>
    </row>
    <row r="33" spans="1:83" s="5" customFormat="1" ht="37.5" customHeight="1" x14ac:dyDescent="0.25">
      <c r="A33" s="316" t="s">
        <v>179</v>
      </c>
      <c r="B33" s="254" t="s">
        <v>930</v>
      </c>
      <c r="C33" s="316" t="s">
        <v>913</v>
      </c>
      <c r="D33" s="118" t="s">
        <v>981</v>
      </c>
      <c r="E33" s="121" t="s">
        <v>981</v>
      </c>
      <c r="F33" s="121" t="s">
        <v>981</v>
      </c>
      <c r="G33" s="118" t="s">
        <v>981</v>
      </c>
      <c r="H33" s="121" t="s">
        <v>981</v>
      </c>
      <c r="I33" s="121" t="s">
        <v>981</v>
      </c>
      <c r="J33" s="121" t="s">
        <v>981</v>
      </c>
      <c r="K33" s="118" t="s">
        <v>981</v>
      </c>
      <c r="L33" s="121" t="s">
        <v>981</v>
      </c>
      <c r="M33" s="121" t="s">
        <v>981</v>
      </c>
      <c r="N33" s="121" t="s">
        <v>981</v>
      </c>
      <c r="O33" s="121" t="s">
        <v>981</v>
      </c>
      <c r="P33" s="121" t="s">
        <v>981</v>
      </c>
      <c r="Q33" s="121" t="s">
        <v>981</v>
      </c>
      <c r="R33" s="121" t="s">
        <v>981</v>
      </c>
      <c r="S33" s="121" t="s">
        <v>981</v>
      </c>
      <c r="T33" s="121" t="s">
        <v>981</v>
      </c>
      <c r="U33" s="121" t="s">
        <v>981</v>
      </c>
      <c r="V33" s="121" t="s">
        <v>981</v>
      </c>
      <c r="W33" s="121" t="s">
        <v>981</v>
      </c>
      <c r="X33" s="121" t="s">
        <v>981</v>
      </c>
      <c r="Y33" s="121" t="s">
        <v>981</v>
      </c>
      <c r="Z33" s="121" t="s">
        <v>981</v>
      </c>
      <c r="AA33" s="121" t="s">
        <v>981</v>
      </c>
      <c r="AB33" s="118" t="s">
        <v>981</v>
      </c>
      <c r="AC33" s="121" t="s">
        <v>981</v>
      </c>
      <c r="AD33" s="121" t="s">
        <v>981</v>
      </c>
      <c r="AE33" s="121" t="s">
        <v>981</v>
      </c>
      <c r="AF33" s="121" t="s">
        <v>981</v>
      </c>
      <c r="AG33" s="121" t="s">
        <v>981</v>
      </c>
      <c r="AH33" s="121" t="s">
        <v>981</v>
      </c>
      <c r="AI33" s="118" t="s">
        <v>981</v>
      </c>
      <c r="AJ33" s="121" t="s">
        <v>981</v>
      </c>
      <c r="AK33" s="121" t="s">
        <v>981</v>
      </c>
      <c r="AL33" s="121" t="s">
        <v>981</v>
      </c>
      <c r="AM33" s="121" t="s">
        <v>981</v>
      </c>
      <c r="AN33" s="121" t="s">
        <v>981</v>
      </c>
      <c r="AO33" s="121" t="s">
        <v>981</v>
      </c>
      <c r="AP33" s="120" t="s">
        <v>981</v>
      </c>
      <c r="AQ33" s="121" t="s">
        <v>981</v>
      </c>
      <c r="AR33" s="121" t="s">
        <v>981</v>
      </c>
      <c r="AS33" s="121" t="s">
        <v>981</v>
      </c>
      <c r="AT33" s="121" t="s">
        <v>981</v>
      </c>
      <c r="AU33" s="121" t="s">
        <v>981</v>
      </c>
      <c r="AV33" s="121" t="s">
        <v>981</v>
      </c>
      <c r="AW33" s="121" t="s">
        <v>981</v>
      </c>
      <c r="AX33" s="121" t="s">
        <v>981</v>
      </c>
      <c r="AY33" s="121" t="s">
        <v>981</v>
      </c>
      <c r="AZ33" s="121" t="s">
        <v>981</v>
      </c>
      <c r="BA33" s="121" t="s">
        <v>981</v>
      </c>
      <c r="BB33" s="121" t="s">
        <v>981</v>
      </c>
      <c r="BC33" s="121" t="s">
        <v>981</v>
      </c>
      <c r="BD33" s="121" t="s">
        <v>981</v>
      </c>
      <c r="BE33" s="121" t="s">
        <v>981</v>
      </c>
      <c r="BF33" s="121" t="s">
        <v>981</v>
      </c>
      <c r="BG33" s="121" t="s">
        <v>981</v>
      </c>
      <c r="BH33" s="121" t="s">
        <v>981</v>
      </c>
      <c r="BI33" s="121" t="s">
        <v>981</v>
      </c>
      <c r="BJ33" s="121" t="s">
        <v>981</v>
      </c>
      <c r="BK33" s="120" t="s">
        <v>981</v>
      </c>
      <c r="BL33" s="121" t="s">
        <v>981</v>
      </c>
      <c r="BM33" s="121" t="s">
        <v>981</v>
      </c>
      <c r="BN33" s="121" t="s">
        <v>981</v>
      </c>
      <c r="BO33" s="121" t="s">
        <v>981</v>
      </c>
      <c r="BP33" s="121" t="s">
        <v>981</v>
      </c>
      <c r="BQ33" s="121" t="s">
        <v>981</v>
      </c>
      <c r="BR33" s="121" t="s">
        <v>981</v>
      </c>
      <c r="BS33" s="121" t="s">
        <v>981</v>
      </c>
      <c r="BT33" s="121" t="s">
        <v>981</v>
      </c>
      <c r="BU33" s="121" t="s">
        <v>981</v>
      </c>
      <c r="BV33" s="121" t="s">
        <v>981</v>
      </c>
      <c r="BW33" s="121" t="s">
        <v>981</v>
      </c>
      <c r="BX33" s="121" t="s">
        <v>981</v>
      </c>
      <c r="BY33" s="121" t="s">
        <v>981</v>
      </c>
      <c r="BZ33" s="121" t="s">
        <v>981</v>
      </c>
      <c r="CA33" s="121" t="s">
        <v>981</v>
      </c>
      <c r="CB33" s="121" t="s">
        <v>981</v>
      </c>
      <c r="CC33" s="121" t="s">
        <v>981</v>
      </c>
      <c r="CD33" s="107" t="s">
        <v>981</v>
      </c>
      <c r="CE33" s="292"/>
    </row>
    <row r="34" spans="1:83" s="5" customFormat="1" ht="37.5" customHeight="1" x14ac:dyDescent="0.25">
      <c r="A34" s="316" t="s">
        <v>187</v>
      </c>
      <c r="B34" s="254" t="s">
        <v>931</v>
      </c>
      <c r="C34" s="316" t="s">
        <v>913</v>
      </c>
      <c r="D34" s="118" t="s">
        <v>981</v>
      </c>
      <c r="E34" s="121" t="s">
        <v>981</v>
      </c>
      <c r="F34" s="121" t="s">
        <v>981</v>
      </c>
      <c r="G34" s="118" t="s">
        <v>981</v>
      </c>
      <c r="H34" s="121" t="s">
        <v>981</v>
      </c>
      <c r="I34" s="121" t="s">
        <v>981</v>
      </c>
      <c r="J34" s="121" t="s">
        <v>981</v>
      </c>
      <c r="K34" s="118" t="s">
        <v>981</v>
      </c>
      <c r="L34" s="121" t="s">
        <v>981</v>
      </c>
      <c r="M34" s="121" t="s">
        <v>981</v>
      </c>
      <c r="N34" s="121" t="s">
        <v>981</v>
      </c>
      <c r="O34" s="121" t="s">
        <v>981</v>
      </c>
      <c r="P34" s="121" t="s">
        <v>981</v>
      </c>
      <c r="Q34" s="121" t="s">
        <v>981</v>
      </c>
      <c r="R34" s="121" t="s">
        <v>981</v>
      </c>
      <c r="S34" s="121" t="s">
        <v>981</v>
      </c>
      <c r="T34" s="121" t="s">
        <v>981</v>
      </c>
      <c r="U34" s="121" t="s">
        <v>981</v>
      </c>
      <c r="V34" s="121" t="s">
        <v>981</v>
      </c>
      <c r="W34" s="121" t="s">
        <v>981</v>
      </c>
      <c r="X34" s="121" t="s">
        <v>981</v>
      </c>
      <c r="Y34" s="121" t="s">
        <v>981</v>
      </c>
      <c r="Z34" s="121" t="s">
        <v>981</v>
      </c>
      <c r="AA34" s="121" t="s">
        <v>981</v>
      </c>
      <c r="AB34" s="118" t="s">
        <v>981</v>
      </c>
      <c r="AC34" s="121" t="s">
        <v>981</v>
      </c>
      <c r="AD34" s="121" t="s">
        <v>981</v>
      </c>
      <c r="AE34" s="121" t="s">
        <v>981</v>
      </c>
      <c r="AF34" s="121" t="s">
        <v>981</v>
      </c>
      <c r="AG34" s="121" t="s">
        <v>981</v>
      </c>
      <c r="AH34" s="121" t="s">
        <v>981</v>
      </c>
      <c r="AI34" s="118" t="s">
        <v>981</v>
      </c>
      <c r="AJ34" s="121" t="s">
        <v>981</v>
      </c>
      <c r="AK34" s="121" t="s">
        <v>981</v>
      </c>
      <c r="AL34" s="121" t="s">
        <v>981</v>
      </c>
      <c r="AM34" s="121" t="s">
        <v>981</v>
      </c>
      <c r="AN34" s="121" t="s">
        <v>981</v>
      </c>
      <c r="AO34" s="121" t="s">
        <v>981</v>
      </c>
      <c r="AP34" s="120" t="s">
        <v>981</v>
      </c>
      <c r="AQ34" s="121" t="s">
        <v>981</v>
      </c>
      <c r="AR34" s="121" t="s">
        <v>981</v>
      </c>
      <c r="AS34" s="121" t="s">
        <v>981</v>
      </c>
      <c r="AT34" s="121" t="s">
        <v>981</v>
      </c>
      <c r="AU34" s="121" t="s">
        <v>981</v>
      </c>
      <c r="AV34" s="121" t="s">
        <v>981</v>
      </c>
      <c r="AW34" s="121" t="s">
        <v>981</v>
      </c>
      <c r="AX34" s="121" t="s">
        <v>981</v>
      </c>
      <c r="AY34" s="121" t="s">
        <v>981</v>
      </c>
      <c r="AZ34" s="121" t="s">
        <v>981</v>
      </c>
      <c r="BA34" s="121" t="s">
        <v>981</v>
      </c>
      <c r="BB34" s="121" t="s">
        <v>981</v>
      </c>
      <c r="BC34" s="121" t="s">
        <v>981</v>
      </c>
      <c r="BD34" s="121" t="s">
        <v>981</v>
      </c>
      <c r="BE34" s="121" t="s">
        <v>981</v>
      </c>
      <c r="BF34" s="121" t="s">
        <v>981</v>
      </c>
      <c r="BG34" s="121" t="s">
        <v>981</v>
      </c>
      <c r="BH34" s="121" t="s">
        <v>981</v>
      </c>
      <c r="BI34" s="121" t="s">
        <v>981</v>
      </c>
      <c r="BJ34" s="121" t="s">
        <v>981</v>
      </c>
      <c r="BK34" s="120" t="s">
        <v>981</v>
      </c>
      <c r="BL34" s="121" t="s">
        <v>981</v>
      </c>
      <c r="BM34" s="121" t="s">
        <v>981</v>
      </c>
      <c r="BN34" s="121" t="s">
        <v>981</v>
      </c>
      <c r="BO34" s="121" t="s">
        <v>981</v>
      </c>
      <c r="BP34" s="121" t="s">
        <v>981</v>
      </c>
      <c r="BQ34" s="121" t="s">
        <v>981</v>
      </c>
      <c r="BR34" s="121" t="s">
        <v>981</v>
      </c>
      <c r="BS34" s="121" t="s">
        <v>981</v>
      </c>
      <c r="BT34" s="121" t="s">
        <v>981</v>
      </c>
      <c r="BU34" s="121" t="s">
        <v>981</v>
      </c>
      <c r="BV34" s="121" t="s">
        <v>981</v>
      </c>
      <c r="BW34" s="121" t="s">
        <v>981</v>
      </c>
      <c r="BX34" s="121" t="s">
        <v>981</v>
      </c>
      <c r="BY34" s="121" t="s">
        <v>981</v>
      </c>
      <c r="BZ34" s="121" t="s">
        <v>981</v>
      </c>
      <c r="CA34" s="121" t="s">
        <v>981</v>
      </c>
      <c r="CB34" s="121" t="s">
        <v>981</v>
      </c>
      <c r="CC34" s="121" t="s">
        <v>981</v>
      </c>
      <c r="CD34" s="107" t="s">
        <v>981</v>
      </c>
      <c r="CE34" s="292"/>
    </row>
    <row r="35" spans="1:83" s="5" customFormat="1" ht="48.75" customHeight="1" x14ac:dyDescent="0.25">
      <c r="A35" s="316" t="s">
        <v>811</v>
      </c>
      <c r="B35" s="254" t="s">
        <v>932</v>
      </c>
      <c r="C35" s="316" t="s">
        <v>913</v>
      </c>
      <c r="D35" s="118" t="s">
        <v>981</v>
      </c>
      <c r="E35" s="121" t="s">
        <v>981</v>
      </c>
      <c r="F35" s="121" t="s">
        <v>981</v>
      </c>
      <c r="G35" s="118" t="s">
        <v>981</v>
      </c>
      <c r="H35" s="121" t="s">
        <v>981</v>
      </c>
      <c r="I35" s="121" t="s">
        <v>981</v>
      </c>
      <c r="J35" s="121" t="s">
        <v>981</v>
      </c>
      <c r="K35" s="118" t="s">
        <v>981</v>
      </c>
      <c r="L35" s="121" t="s">
        <v>981</v>
      </c>
      <c r="M35" s="121" t="s">
        <v>981</v>
      </c>
      <c r="N35" s="121" t="s">
        <v>981</v>
      </c>
      <c r="O35" s="121" t="s">
        <v>981</v>
      </c>
      <c r="P35" s="121" t="s">
        <v>981</v>
      </c>
      <c r="Q35" s="121" t="s">
        <v>981</v>
      </c>
      <c r="R35" s="121" t="s">
        <v>981</v>
      </c>
      <c r="S35" s="121" t="s">
        <v>981</v>
      </c>
      <c r="T35" s="121" t="s">
        <v>981</v>
      </c>
      <c r="U35" s="121" t="s">
        <v>981</v>
      </c>
      <c r="V35" s="121" t="s">
        <v>981</v>
      </c>
      <c r="W35" s="121" t="s">
        <v>981</v>
      </c>
      <c r="X35" s="121" t="s">
        <v>981</v>
      </c>
      <c r="Y35" s="121" t="s">
        <v>981</v>
      </c>
      <c r="Z35" s="121" t="s">
        <v>981</v>
      </c>
      <c r="AA35" s="121" t="s">
        <v>981</v>
      </c>
      <c r="AB35" s="118" t="s">
        <v>981</v>
      </c>
      <c r="AC35" s="121" t="s">
        <v>981</v>
      </c>
      <c r="AD35" s="121" t="s">
        <v>981</v>
      </c>
      <c r="AE35" s="121" t="s">
        <v>981</v>
      </c>
      <c r="AF35" s="121" t="s">
        <v>981</v>
      </c>
      <c r="AG35" s="121" t="s">
        <v>981</v>
      </c>
      <c r="AH35" s="121" t="s">
        <v>981</v>
      </c>
      <c r="AI35" s="118" t="s">
        <v>981</v>
      </c>
      <c r="AJ35" s="121" t="s">
        <v>981</v>
      </c>
      <c r="AK35" s="121" t="s">
        <v>981</v>
      </c>
      <c r="AL35" s="121" t="s">
        <v>981</v>
      </c>
      <c r="AM35" s="121" t="s">
        <v>981</v>
      </c>
      <c r="AN35" s="121" t="s">
        <v>981</v>
      </c>
      <c r="AO35" s="121" t="s">
        <v>981</v>
      </c>
      <c r="AP35" s="120" t="s">
        <v>981</v>
      </c>
      <c r="AQ35" s="121" t="s">
        <v>981</v>
      </c>
      <c r="AR35" s="121" t="s">
        <v>981</v>
      </c>
      <c r="AS35" s="121" t="s">
        <v>981</v>
      </c>
      <c r="AT35" s="121" t="s">
        <v>981</v>
      </c>
      <c r="AU35" s="121" t="s">
        <v>981</v>
      </c>
      <c r="AV35" s="121" t="s">
        <v>981</v>
      </c>
      <c r="AW35" s="121" t="s">
        <v>981</v>
      </c>
      <c r="AX35" s="121" t="s">
        <v>981</v>
      </c>
      <c r="AY35" s="121" t="s">
        <v>981</v>
      </c>
      <c r="AZ35" s="121" t="s">
        <v>981</v>
      </c>
      <c r="BA35" s="121" t="s">
        <v>981</v>
      </c>
      <c r="BB35" s="121" t="s">
        <v>981</v>
      </c>
      <c r="BC35" s="121" t="s">
        <v>981</v>
      </c>
      <c r="BD35" s="121" t="s">
        <v>981</v>
      </c>
      <c r="BE35" s="121" t="s">
        <v>981</v>
      </c>
      <c r="BF35" s="121" t="s">
        <v>981</v>
      </c>
      <c r="BG35" s="121" t="s">
        <v>981</v>
      </c>
      <c r="BH35" s="121" t="s">
        <v>981</v>
      </c>
      <c r="BI35" s="121" t="s">
        <v>981</v>
      </c>
      <c r="BJ35" s="121" t="s">
        <v>981</v>
      </c>
      <c r="BK35" s="120" t="s">
        <v>981</v>
      </c>
      <c r="BL35" s="121" t="s">
        <v>981</v>
      </c>
      <c r="BM35" s="121" t="s">
        <v>981</v>
      </c>
      <c r="BN35" s="121" t="s">
        <v>981</v>
      </c>
      <c r="BO35" s="121" t="s">
        <v>981</v>
      </c>
      <c r="BP35" s="121" t="s">
        <v>981</v>
      </c>
      <c r="BQ35" s="121" t="s">
        <v>981</v>
      </c>
      <c r="BR35" s="121" t="s">
        <v>981</v>
      </c>
      <c r="BS35" s="121" t="s">
        <v>981</v>
      </c>
      <c r="BT35" s="121" t="s">
        <v>981</v>
      </c>
      <c r="BU35" s="121" t="s">
        <v>981</v>
      </c>
      <c r="BV35" s="121" t="s">
        <v>981</v>
      </c>
      <c r="BW35" s="121" t="s">
        <v>981</v>
      </c>
      <c r="BX35" s="121" t="s">
        <v>981</v>
      </c>
      <c r="BY35" s="121" t="s">
        <v>981</v>
      </c>
      <c r="BZ35" s="121" t="s">
        <v>981</v>
      </c>
      <c r="CA35" s="121" t="s">
        <v>981</v>
      </c>
      <c r="CB35" s="121" t="s">
        <v>981</v>
      </c>
      <c r="CC35" s="121" t="s">
        <v>981</v>
      </c>
      <c r="CD35" s="107" t="s">
        <v>981</v>
      </c>
      <c r="CE35" s="292"/>
    </row>
    <row r="36" spans="1:83" s="5" customFormat="1" ht="30" customHeight="1" x14ac:dyDescent="0.25">
      <c r="A36" s="316" t="s">
        <v>812</v>
      </c>
      <c r="B36" s="254" t="s">
        <v>933</v>
      </c>
      <c r="C36" s="316" t="s">
        <v>913</v>
      </c>
      <c r="D36" s="118" t="s">
        <v>981</v>
      </c>
      <c r="E36" s="121" t="s">
        <v>981</v>
      </c>
      <c r="F36" s="121" t="s">
        <v>981</v>
      </c>
      <c r="G36" s="118" t="s">
        <v>981</v>
      </c>
      <c r="H36" s="121" t="s">
        <v>981</v>
      </c>
      <c r="I36" s="121" t="s">
        <v>981</v>
      </c>
      <c r="J36" s="121" t="s">
        <v>981</v>
      </c>
      <c r="K36" s="118" t="s">
        <v>981</v>
      </c>
      <c r="L36" s="121" t="s">
        <v>981</v>
      </c>
      <c r="M36" s="121" t="s">
        <v>981</v>
      </c>
      <c r="N36" s="121" t="s">
        <v>981</v>
      </c>
      <c r="O36" s="121" t="s">
        <v>981</v>
      </c>
      <c r="P36" s="121" t="s">
        <v>981</v>
      </c>
      <c r="Q36" s="121" t="s">
        <v>981</v>
      </c>
      <c r="R36" s="121" t="s">
        <v>981</v>
      </c>
      <c r="S36" s="121" t="s">
        <v>981</v>
      </c>
      <c r="T36" s="121" t="s">
        <v>981</v>
      </c>
      <c r="U36" s="121" t="s">
        <v>981</v>
      </c>
      <c r="V36" s="121" t="s">
        <v>981</v>
      </c>
      <c r="W36" s="121" t="s">
        <v>981</v>
      </c>
      <c r="X36" s="121" t="s">
        <v>981</v>
      </c>
      <c r="Y36" s="121" t="s">
        <v>981</v>
      </c>
      <c r="Z36" s="121" t="s">
        <v>981</v>
      </c>
      <c r="AA36" s="121" t="s">
        <v>981</v>
      </c>
      <c r="AB36" s="118" t="s">
        <v>981</v>
      </c>
      <c r="AC36" s="121" t="s">
        <v>981</v>
      </c>
      <c r="AD36" s="121" t="s">
        <v>981</v>
      </c>
      <c r="AE36" s="121" t="s">
        <v>981</v>
      </c>
      <c r="AF36" s="121" t="s">
        <v>981</v>
      </c>
      <c r="AG36" s="121" t="s">
        <v>981</v>
      </c>
      <c r="AH36" s="121" t="s">
        <v>981</v>
      </c>
      <c r="AI36" s="118" t="s">
        <v>981</v>
      </c>
      <c r="AJ36" s="121" t="s">
        <v>981</v>
      </c>
      <c r="AK36" s="121" t="s">
        <v>981</v>
      </c>
      <c r="AL36" s="121" t="s">
        <v>981</v>
      </c>
      <c r="AM36" s="121" t="s">
        <v>981</v>
      </c>
      <c r="AN36" s="121" t="s">
        <v>981</v>
      </c>
      <c r="AO36" s="121" t="s">
        <v>981</v>
      </c>
      <c r="AP36" s="120" t="s">
        <v>981</v>
      </c>
      <c r="AQ36" s="121" t="s">
        <v>981</v>
      </c>
      <c r="AR36" s="121" t="s">
        <v>981</v>
      </c>
      <c r="AS36" s="121" t="s">
        <v>981</v>
      </c>
      <c r="AT36" s="121" t="s">
        <v>981</v>
      </c>
      <c r="AU36" s="121" t="s">
        <v>981</v>
      </c>
      <c r="AV36" s="121" t="s">
        <v>981</v>
      </c>
      <c r="AW36" s="121" t="s">
        <v>981</v>
      </c>
      <c r="AX36" s="121" t="s">
        <v>981</v>
      </c>
      <c r="AY36" s="121" t="s">
        <v>981</v>
      </c>
      <c r="AZ36" s="121" t="s">
        <v>981</v>
      </c>
      <c r="BA36" s="121" t="s">
        <v>981</v>
      </c>
      <c r="BB36" s="121" t="s">
        <v>981</v>
      </c>
      <c r="BC36" s="121" t="s">
        <v>981</v>
      </c>
      <c r="BD36" s="121" t="s">
        <v>981</v>
      </c>
      <c r="BE36" s="121" t="s">
        <v>981</v>
      </c>
      <c r="BF36" s="121" t="s">
        <v>981</v>
      </c>
      <c r="BG36" s="121" t="s">
        <v>981</v>
      </c>
      <c r="BH36" s="121" t="s">
        <v>981</v>
      </c>
      <c r="BI36" s="121" t="s">
        <v>981</v>
      </c>
      <c r="BJ36" s="121" t="s">
        <v>981</v>
      </c>
      <c r="BK36" s="120" t="s">
        <v>981</v>
      </c>
      <c r="BL36" s="121" t="s">
        <v>981</v>
      </c>
      <c r="BM36" s="121" t="s">
        <v>981</v>
      </c>
      <c r="BN36" s="121" t="s">
        <v>981</v>
      </c>
      <c r="BO36" s="121" t="s">
        <v>981</v>
      </c>
      <c r="BP36" s="121" t="s">
        <v>981</v>
      </c>
      <c r="BQ36" s="121" t="s">
        <v>981</v>
      </c>
      <c r="BR36" s="121" t="s">
        <v>981</v>
      </c>
      <c r="BS36" s="121" t="s">
        <v>981</v>
      </c>
      <c r="BT36" s="121" t="s">
        <v>981</v>
      </c>
      <c r="BU36" s="121" t="s">
        <v>981</v>
      </c>
      <c r="BV36" s="121" t="s">
        <v>981</v>
      </c>
      <c r="BW36" s="121" t="s">
        <v>981</v>
      </c>
      <c r="BX36" s="121" t="s">
        <v>981</v>
      </c>
      <c r="BY36" s="121" t="s">
        <v>981</v>
      </c>
      <c r="BZ36" s="121" t="s">
        <v>981</v>
      </c>
      <c r="CA36" s="121" t="s">
        <v>981</v>
      </c>
      <c r="CB36" s="121" t="s">
        <v>981</v>
      </c>
      <c r="CC36" s="121" t="s">
        <v>981</v>
      </c>
      <c r="CD36" s="107" t="s">
        <v>981</v>
      </c>
      <c r="CE36" s="292"/>
    </row>
    <row r="37" spans="1:83" s="5" customFormat="1" ht="30.75" customHeight="1" x14ac:dyDescent="0.25">
      <c r="A37" s="316" t="s">
        <v>188</v>
      </c>
      <c r="B37" s="254" t="s">
        <v>934</v>
      </c>
      <c r="C37" s="316" t="s">
        <v>913</v>
      </c>
      <c r="D37" s="118" t="s">
        <v>981</v>
      </c>
      <c r="E37" s="121" t="s">
        <v>981</v>
      </c>
      <c r="F37" s="121" t="s">
        <v>981</v>
      </c>
      <c r="G37" s="118" t="s">
        <v>981</v>
      </c>
      <c r="H37" s="121" t="s">
        <v>981</v>
      </c>
      <c r="I37" s="121" t="s">
        <v>981</v>
      </c>
      <c r="J37" s="121" t="s">
        <v>981</v>
      </c>
      <c r="K37" s="118" t="s">
        <v>981</v>
      </c>
      <c r="L37" s="121" t="s">
        <v>981</v>
      </c>
      <c r="M37" s="121" t="s">
        <v>981</v>
      </c>
      <c r="N37" s="121" t="s">
        <v>981</v>
      </c>
      <c r="O37" s="121" t="s">
        <v>981</v>
      </c>
      <c r="P37" s="121" t="s">
        <v>981</v>
      </c>
      <c r="Q37" s="121" t="s">
        <v>981</v>
      </c>
      <c r="R37" s="121" t="s">
        <v>981</v>
      </c>
      <c r="S37" s="121" t="s">
        <v>981</v>
      </c>
      <c r="T37" s="121" t="s">
        <v>981</v>
      </c>
      <c r="U37" s="121" t="s">
        <v>981</v>
      </c>
      <c r="V37" s="121" t="s">
        <v>981</v>
      </c>
      <c r="W37" s="121" t="s">
        <v>981</v>
      </c>
      <c r="X37" s="121" t="s">
        <v>981</v>
      </c>
      <c r="Y37" s="121" t="s">
        <v>981</v>
      </c>
      <c r="Z37" s="121" t="s">
        <v>981</v>
      </c>
      <c r="AA37" s="121" t="s">
        <v>981</v>
      </c>
      <c r="AB37" s="118" t="s">
        <v>981</v>
      </c>
      <c r="AC37" s="121" t="s">
        <v>981</v>
      </c>
      <c r="AD37" s="121" t="s">
        <v>981</v>
      </c>
      <c r="AE37" s="121" t="s">
        <v>981</v>
      </c>
      <c r="AF37" s="121" t="s">
        <v>981</v>
      </c>
      <c r="AG37" s="121" t="s">
        <v>981</v>
      </c>
      <c r="AH37" s="121" t="s">
        <v>981</v>
      </c>
      <c r="AI37" s="118" t="s">
        <v>981</v>
      </c>
      <c r="AJ37" s="121" t="s">
        <v>981</v>
      </c>
      <c r="AK37" s="121" t="s">
        <v>981</v>
      </c>
      <c r="AL37" s="121" t="s">
        <v>981</v>
      </c>
      <c r="AM37" s="121" t="s">
        <v>981</v>
      </c>
      <c r="AN37" s="121" t="s">
        <v>981</v>
      </c>
      <c r="AO37" s="121" t="s">
        <v>981</v>
      </c>
      <c r="AP37" s="120" t="s">
        <v>981</v>
      </c>
      <c r="AQ37" s="121" t="s">
        <v>981</v>
      </c>
      <c r="AR37" s="121" t="s">
        <v>981</v>
      </c>
      <c r="AS37" s="121" t="s">
        <v>981</v>
      </c>
      <c r="AT37" s="121" t="s">
        <v>981</v>
      </c>
      <c r="AU37" s="121" t="s">
        <v>981</v>
      </c>
      <c r="AV37" s="121" t="s">
        <v>981</v>
      </c>
      <c r="AW37" s="121" t="s">
        <v>981</v>
      </c>
      <c r="AX37" s="121" t="s">
        <v>981</v>
      </c>
      <c r="AY37" s="121" t="s">
        <v>981</v>
      </c>
      <c r="AZ37" s="121" t="s">
        <v>981</v>
      </c>
      <c r="BA37" s="121" t="s">
        <v>981</v>
      </c>
      <c r="BB37" s="121" t="s">
        <v>981</v>
      </c>
      <c r="BC37" s="121" t="s">
        <v>981</v>
      </c>
      <c r="BD37" s="121" t="s">
        <v>981</v>
      </c>
      <c r="BE37" s="121" t="s">
        <v>981</v>
      </c>
      <c r="BF37" s="121" t="s">
        <v>981</v>
      </c>
      <c r="BG37" s="121" t="s">
        <v>981</v>
      </c>
      <c r="BH37" s="121" t="s">
        <v>981</v>
      </c>
      <c r="BI37" s="121" t="s">
        <v>981</v>
      </c>
      <c r="BJ37" s="121" t="s">
        <v>981</v>
      </c>
      <c r="BK37" s="120" t="s">
        <v>981</v>
      </c>
      <c r="BL37" s="121" t="s">
        <v>981</v>
      </c>
      <c r="BM37" s="121" t="s">
        <v>981</v>
      </c>
      <c r="BN37" s="121" t="s">
        <v>981</v>
      </c>
      <c r="BO37" s="121" t="s">
        <v>981</v>
      </c>
      <c r="BP37" s="121" t="s">
        <v>981</v>
      </c>
      <c r="BQ37" s="121" t="s">
        <v>981</v>
      </c>
      <c r="BR37" s="121" t="s">
        <v>981</v>
      </c>
      <c r="BS37" s="121" t="s">
        <v>981</v>
      </c>
      <c r="BT37" s="121" t="s">
        <v>981</v>
      </c>
      <c r="BU37" s="121" t="s">
        <v>981</v>
      </c>
      <c r="BV37" s="121" t="s">
        <v>981</v>
      </c>
      <c r="BW37" s="121" t="s">
        <v>981</v>
      </c>
      <c r="BX37" s="121" t="s">
        <v>981</v>
      </c>
      <c r="BY37" s="121" t="s">
        <v>981</v>
      </c>
      <c r="BZ37" s="121" t="s">
        <v>981</v>
      </c>
      <c r="CA37" s="121" t="s">
        <v>981</v>
      </c>
      <c r="CB37" s="121" t="s">
        <v>981</v>
      </c>
      <c r="CC37" s="121" t="s">
        <v>981</v>
      </c>
      <c r="CD37" s="107" t="s">
        <v>981</v>
      </c>
      <c r="CE37" s="292"/>
    </row>
    <row r="38" spans="1:83" s="5" customFormat="1" ht="33.75" customHeight="1" x14ac:dyDescent="0.25">
      <c r="A38" s="316" t="s">
        <v>935</v>
      </c>
      <c r="B38" s="254" t="s">
        <v>936</v>
      </c>
      <c r="C38" s="316" t="s">
        <v>913</v>
      </c>
      <c r="D38" s="118" t="s">
        <v>981</v>
      </c>
      <c r="E38" s="121" t="s">
        <v>981</v>
      </c>
      <c r="F38" s="121" t="s">
        <v>981</v>
      </c>
      <c r="G38" s="118" t="s">
        <v>981</v>
      </c>
      <c r="H38" s="121" t="s">
        <v>981</v>
      </c>
      <c r="I38" s="121" t="s">
        <v>981</v>
      </c>
      <c r="J38" s="121" t="s">
        <v>981</v>
      </c>
      <c r="K38" s="118" t="s">
        <v>981</v>
      </c>
      <c r="L38" s="121" t="s">
        <v>981</v>
      </c>
      <c r="M38" s="121" t="s">
        <v>981</v>
      </c>
      <c r="N38" s="121" t="s">
        <v>981</v>
      </c>
      <c r="O38" s="121" t="s">
        <v>981</v>
      </c>
      <c r="P38" s="121" t="s">
        <v>981</v>
      </c>
      <c r="Q38" s="121" t="s">
        <v>981</v>
      </c>
      <c r="R38" s="121" t="s">
        <v>981</v>
      </c>
      <c r="S38" s="121" t="s">
        <v>981</v>
      </c>
      <c r="T38" s="121" t="s">
        <v>981</v>
      </c>
      <c r="U38" s="121" t="s">
        <v>981</v>
      </c>
      <c r="V38" s="121" t="s">
        <v>981</v>
      </c>
      <c r="W38" s="121" t="s">
        <v>981</v>
      </c>
      <c r="X38" s="121" t="s">
        <v>981</v>
      </c>
      <c r="Y38" s="121" t="s">
        <v>981</v>
      </c>
      <c r="Z38" s="121" t="s">
        <v>981</v>
      </c>
      <c r="AA38" s="121" t="s">
        <v>981</v>
      </c>
      <c r="AB38" s="118" t="s">
        <v>981</v>
      </c>
      <c r="AC38" s="121" t="s">
        <v>981</v>
      </c>
      <c r="AD38" s="121" t="s">
        <v>981</v>
      </c>
      <c r="AE38" s="121" t="s">
        <v>981</v>
      </c>
      <c r="AF38" s="121" t="s">
        <v>981</v>
      </c>
      <c r="AG38" s="121" t="s">
        <v>981</v>
      </c>
      <c r="AH38" s="121" t="s">
        <v>981</v>
      </c>
      <c r="AI38" s="118" t="s">
        <v>981</v>
      </c>
      <c r="AJ38" s="121" t="s">
        <v>981</v>
      </c>
      <c r="AK38" s="121" t="s">
        <v>981</v>
      </c>
      <c r="AL38" s="121" t="s">
        <v>981</v>
      </c>
      <c r="AM38" s="121" t="s">
        <v>981</v>
      </c>
      <c r="AN38" s="121" t="s">
        <v>981</v>
      </c>
      <c r="AO38" s="121" t="s">
        <v>981</v>
      </c>
      <c r="AP38" s="120" t="s">
        <v>981</v>
      </c>
      <c r="AQ38" s="121" t="s">
        <v>981</v>
      </c>
      <c r="AR38" s="121" t="s">
        <v>981</v>
      </c>
      <c r="AS38" s="121" t="s">
        <v>981</v>
      </c>
      <c r="AT38" s="121" t="s">
        <v>981</v>
      </c>
      <c r="AU38" s="121" t="s">
        <v>981</v>
      </c>
      <c r="AV38" s="121" t="s">
        <v>981</v>
      </c>
      <c r="AW38" s="121" t="s">
        <v>981</v>
      </c>
      <c r="AX38" s="121" t="s">
        <v>981</v>
      </c>
      <c r="AY38" s="121" t="s">
        <v>981</v>
      </c>
      <c r="AZ38" s="121" t="s">
        <v>981</v>
      </c>
      <c r="BA38" s="121" t="s">
        <v>981</v>
      </c>
      <c r="BB38" s="121" t="s">
        <v>981</v>
      </c>
      <c r="BC38" s="121" t="s">
        <v>981</v>
      </c>
      <c r="BD38" s="121" t="s">
        <v>981</v>
      </c>
      <c r="BE38" s="121" t="s">
        <v>981</v>
      </c>
      <c r="BF38" s="121" t="s">
        <v>981</v>
      </c>
      <c r="BG38" s="121" t="s">
        <v>981</v>
      </c>
      <c r="BH38" s="121" t="s">
        <v>981</v>
      </c>
      <c r="BI38" s="121" t="s">
        <v>981</v>
      </c>
      <c r="BJ38" s="121" t="s">
        <v>981</v>
      </c>
      <c r="BK38" s="120" t="s">
        <v>981</v>
      </c>
      <c r="BL38" s="121" t="s">
        <v>981</v>
      </c>
      <c r="BM38" s="121" t="s">
        <v>981</v>
      </c>
      <c r="BN38" s="121" t="s">
        <v>981</v>
      </c>
      <c r="BO38" s="121" t="s">
        <v>981</v>
      </c>
      <c r="BP38" s="121" t="s">
        <v>981</v>
      </c>
      <c r="BQ38" s="121" t="s">
        <v>981</v>
      </c>
      <c r="BR38" s="121" t="s">
        <v>981</v>
      </c>
      <c r="BS38" s="121" t="s">
        <v>981</v>
      </c>
      <c r="BT38" s="121" t="s">
        <v>981</v>
      </c>
      <c r="BU38" s="121" t="s">
        <v>981</v>
      </c>
      <c r="BV38" s="121" t="s">
        <v>981</v>
      </c>
      <c r="BW38" s="121" t="s">
        <v>981</v>
      </c>
      <c r="BX38" s="121" t="s">
        <v>981</v>
      </c>
      <c r="BY38" s="121" t="s">
        <v>981</v>
      </c>
      <c r="BZ38" s="121" t="s">
        <v>981</v>
      </c>
      <c r="CA38" s="121" t="s">
        <v>981</v>
      </c>
      <c r="CB38" s="121" t="s">
        <v>981</v>
      </c>
      <c r="CC38" s="121" t="s">
        <v>981</v>
      </c>
      <c r="CD38" s="107" t="s">
        <v>981</v>
      </c>
      <c r="CE38" s="292"/>
    </row>
    <row r="39" spans="1:83" s="5" customFormat="1" ht="54" customHeight="1" x14ac:dyDescent="0.25">
      <c r="A39" s="316" t="s">
        <v>935</v>
      </c>
      <c r="B39" s="254" t="s">
        <v>937</v>
      </c>
      <c r="C39" s="316" t="s">
        <v>913</v>
      </c>
      <c r="D39" s="118" t="s">
        <v>981</v>
      </c>
      <c r="E39" s="121" t="s">
        <v>981</v>
      </c>
      <c r="F39" s="121" t="s">
        <v>981</v>
      </c>
      <c r="G39" s="118" t="s">
        <v>981</v>
      </c>
      <c r="H39" s="121" t="s">
        <v>981</v>
      </c>
      <c r="I39" s="121" t="s">
        <v>981</v>
      </c>
      <c r="J39" s="121" t="s">
        <v>981</v>
      </c>
      <c r="K39" s="118" t="s">
        <v>981</v>
      </c>
      <c r="L39" s="121" t="s">
        <v>981</v>
      </c>
      <c r="M39" s="121" t="s">
        <v>981</v>
      </c>
      <c r="N39" s="121" t="s">
        <v>981</v>
      </c>
      <c r="O39" s="121" t="s">
        <v>981</v>
      </c>
      <c r="P39" s="121" t="s">
        <v>981</v>
      </c>
      <c r="Q39" s="121" t="s">
        <v>981</v>
      </c>
      <c r="R39" s="121" t="s">
        <v>981</v>
      </c>
      <c r="S39" s="121" t="s">
        <v>981</v>
      </c>
      <c r="T39" s="121" t="s">
        <v>981</v>
      </c>
      <c r="U39" s="121" t="s">
        <v>981</v>
      </c>
      <c r="V39" s="121" t="s">
        <v>981</v>
      </c>
      <c r="W39" s="121" t="s">
        <v>981</v>
      </c>
      <c r="X39" s="121" t="s">
        <v>981</v>
      </c>
      <c r="Y39" s="121" t="s">
        <v>981</v>
      </c>
      <c r="Z39" s="121" t="s">
        <v>981</v>
      </c>
      <c r="AA39" s="121" t="s">
        <v>981</v>
      </c>
      <c r="AB39" s="118" t="s">
        <v>981</v>
      </c>
      <c r="AC39" s="121" t="s">
        <v>981</v>
      </c>
      <c r="AD39" s="121" t="s">
        <v>981</v>
      </c>
      <c r="AE39" s="121" t="s">
        <v>981</v>
      </c>
      <c r="AF39" s="121" t="s">
        <v>981</v>
      </c>
      <c r="AG39" s="121" t="s">
        <v>981</v>
      </c>
      <c r="AH39" s="121" t="s">
        <v>981</v>
      </c>
      <c r="AI39" s="118" t="s">
        <v>981</v>
      </c>
      <c r="AJ39" s="121" t="s">
        <v>981</v>
      </c>
      <c r="AK39" s="121" t="s">
        <v>981</v>
      </c>
      <c r="AL39" s="121" t="s">
        <v>981</v>
      </c>
      <c r="AM39" s="121" t="s">
        <v>981</v>
      </c>
      <c r="AN39" s="121" t="s">
        <v>981</v>
      </c>
      <c r="AO39" s="121" t="s">
        <v>981</v>
      </c>
      <c r="AP39" s="120" t="s">
        <v>981</v>
      </c>
      <c r="AQ39" s="121" t="s">
        <v>981</v>
      </c>
      <c r="AR39" s="121" t="s">
        <v>981</v>
      </c>
      <c r="AS39" s="121" t="s">
        <v>981</v>
      </c>
      <c r="AT39" s="121" t="s">
        <v>981</v>
      </c>
      <c r="AU39" s="121" t="s">
        <v>981</v>
      </c>
      <c r="AV39" s="121" t="s">
        <v>981</v>
      </c>
      <c r="AW39" s="121" t="s">
        <v>981</v>
      </c>
      <c r="AX39" s="121" t="s">
        <v>981</v>
      </c>
      <c r="AY39" s="121" t="s">
        <v>981</v>
      </c>
      <c r="AZ39" s="121" t="s">
        <v>981</v>
      </c>
      <c r="BA39" s="121" t="s">
        <v>981</v>
      </c>
      <c r="BB39" s="121" t="s">
        <v>981</v>
      </c>
      <c r="BC39" s="121" t="s">
        <v>981</v>
      </c>
      <c r="BD39" s="121" t="s">
        <v>981</v>
      </c>
      <c r="BE39" s="121" t="s">
        <v>981</v>
      </c>
      <c r="BF39" s="121" t="s">
        <v>981</v>
      </c>
      <c r="BG39" s="121" t="s">
        <v>981</v>
      </c>
      <c r="BH39" s="121" t="s">
        <v>981</v>
      </c>
      <c r="BI39" s="121" t="s">
        <v>981</v>
      </c>
      <c r="BJ39" s="121" t="s">
        <v>981</v>
      </c>
      <c r="BK39" s="120" t="s">
        <v>981</v>
      </c>
      <c r="BL39" s="121" t="s">
        <v>981</v>
      </c>
      <c r="BM39" s="121" t="s">
        <v>981</v>
      </c>
      <c r="BN39" s="121" t="s">
        <v>981</v>
      </c>
      <c r="BO39" s="121" t="s">
        <v>981</v>
      </c>
      <c r="BP39" s="121" t="s">
        <v>981</v>
      </c>
      <c r="BQ39" s="121" t="s">
        <v>981</v>
      </c>
      <c r="BR39" s="121" t="s">
        <v>981</v>
      </c>
      <c r="BS39" s="121" t="s">
        <v>981</v>
      </c>
      <c r="BT39" s="121" t="s">
        <v>981</v>
      </c>
      <c r="BU39" s="121" t="s">
        <v>981</v>
      </c>
      <c r="BV39" s="121" t="s">
        <v>981</v>
      </c>
      <c r="BW39" s="121" t="s">
        <v>981</v>
      </c>
      <c r="BX39" s="121" t="s">
        <v>981</v>
      </c>
      <c r="BY39" s="121" t="s">
        <v>981</v>
      </c>
      <c r="BZ39" s="121" t="s">
        <v>981</v>
      </c>
      <c r="CA39" s="121" t="s">
        <v>981</v>
      </c>
      <c r="CB39" s="121" t="s">
        <v>981</v>
      </c>
      <c r="CC39" s="121" t="s">
        <v>981</v>
      </c>
      <c r="CD39" s="107" t="s">
        <v>981</v>
      </c>
      <c r="CE39" s="292"/>
    </row>
    <row r="40" spans="1:83" s="5" customFormat="1" ht="56.25" customHeight="1" x14ac:dyDescent="0.25">
      <c r="A40" s="316" t="s">
        <v>935</v>
      </c>
      <c r="B40" s="254" t="s">
        <v>938</v>
      </c>
      <c r="C40" s="316" t="s">
        <v>913</v>
      </c>
      <c r="D40" s="118" t="s">
        <v>981</v>
      </c>
      <c r="E40" s="121" t="s">
        <v>981</v>
      </c>
      <c r="F40" s="121" t="s">
        <v>981</v>
      </c>
      <c r="G40" s="118" t="s">
        <v>981</v>
      </c>
      <c r="H40" s="121" t="s">
        <v>981</v>
      </c>
      <c r="I40" s="121" t="s">
        <v>981</v>
      </c>
      <c r="J40" s="121" t="s">
        <v>981</v>
      </c>
      <c r="K40" s="118" t="s">
        <v>981</v>
      </c>
      <c r="L40" s="121" t="s">
        <v>981</v>
      </c>
      <c r="M40" s="121" t="s">
        <v>981</v>
      </c>
      <c r="N40" s="121" t="s">
        <v>981</v>
      </c>
      <c r="O40" s="121" t="s">
        <v>981</v>
      </c>
      <c r="P40" s="121" t="s">
        <v>981</v>
      </c>
      <c r="Q40" s="121" t="s">
        <v>981</v>
      </c>
      <c r="R40" s="121" t="s">
        <v>981</v>
      </c>
      <c r="S40" s="121" t="s">
        <v>981</v>
      </c>
      <c r="T40" s="121" t="s">
        <v>981</v>
      </c>
      <c r="U40" s="121" t="s">
        <v>981</v>
      </c>
      <c r="V40" s="121" t="s">
        <v>981</v>
      </c>
      <c r="W40" s="121" t="s">
        <v>981</v>
      </c>
      <c r="X40" s="121" t="s">
        <v>981</v>
      </c>
      <c r="Y40" s="121" t="s">
        <v>981</v>
      </c>
      <c r="Z40" s="121" t="s">
        <v>981</v>
      </c>
      <c r="AA40" s="121" t="s">
        <v>981</v>
      </c>
      <c r="AB40" s="118" t="s">
        <v>981</v>
      </c>
      <c r="AC40" s="121" t="s">
        <v>981</v>
      </c>
      <c r="AD40" s="121" t="s">
        <v>981</v>
      </c>
      <c r="AE40" s="121" t="s">
        <v>981</v>
      </c>
      <c r="AF40" s="121" t="s">
        <v>981</v>
      </c>
      <c r="AG40" s="121" t="s">
        <v>981</v>
      </c>
      <c r="AH40" s="121" t="s">
        <v>981</v>
      </c>
      <c r="AI40" s="118" t="s">
        <v>981</v>
      </c>
      <c r="AJ40" s="121" t="s">
        <v>981</v>
      </c>
      <c r="AK40" s="121" t="s">
        <v>981</v>
      </c>
      <c r="AL40" s="121" t="s">
        <v>981</v>
      </c>
      <c r="AM40" s="121" t="s">
        <v>981</v>
      </c>
      <c r="AN40" s="121" t="s">
        <v>981</v>
      </c>
      <c r="AO40" s="121" t="s">
        <v>981</v>
      </c>
      <c r="AP40" s="120" t="s">
        <v>981</v>
      </c>
      <c r="AQ40" s="121" t="s">
        <v>981</v>
      </c>
      <c r="AR40" s="121" t="s">
        <v>981</v>
      </c>
      <c r="AS40" s="121" t="s">
        <v>981</v>
      </c>
      <c r="AT40" s="121" t="s">
        <v>981</v>
      </c>
      <c r="AU40" s="121" t="s">
        <v>981</v>
      </c>
      <c r="AV40" s="121" t="s">
        <v>981</v>
      </c>
      <c r="AW40" s="121" t="s">
        <v>981</v>
      </c>
      <c r="AX40" s="121" t="s">
        <v>981</v>
      </c>
      <c r="AY40" s="121" t="s">
        <v>981</v>
      </c>
      <c r="AZ40" s="121" t="s">
        <v>981</v>
      </c>
      <c r="BA40" s="121" t="s">
        <v>981</v>
      </c>
      <c r="BB40" s="121" t="s">
        <v>981</v>
      </c>
      <c r="BC40" s="121" t="s">
        <v>981</v>
      </c>
      <c r="BD40" s="121" t="s">
        <v>981</v>
      </c>
      <c r="BE40" s="121" t="s">
        <v>981</v>
      </c>
      <c r="BF40" s="121" t="s">
        <v>981</v>
      </c>
      <c r="BG40" s="121" t="s">
        <v>981</v>
      </c>
      <c r="BH40" s="121" t="s">
        <v>981</v>
      </c>
      <c r="BI40" s="121" t="s">
        <v>981</v>
      </c>
      <c r="BJ40" s="121" t="s">
        <v>981</v>
      </c>
      <c r="BK40" s="120" t="s">
        <v>981</v>
      </c>
      <c r="BL40" s="121" t="s">
        <v>981</v>
      </c>
      <c r="BM40" s="121" t="s">
        <v>981</v>
      </c>
      <c r="BN40" s="121" t="s">
        <v>981</v>
      </c>
      <c r="BO40" s="121" t="s">
        <v>981</v>
      </c>
      <c r="BP40" s="121" t="s">
        <v>981</v>
      </c>
      <c r="BQ40" s="121" t="s">
        <v>981</v>
      </c>
      <c r="BR40" s="121" t="s">
        <v>981</v>
      </c>
      <c r="BS40" s="121" t="s">
        <v>981</v>
      </c>
      <c r="BT40" s="121" t="s">
        <v>981</v>
      </c>
      <c r="BU40" s="121" t="s">
        <v>981</v>
      </c>
      <c r="BV40" s="121" t="s">
        <v>981</v>
      </c>
      <c r="BW40" s="121" t="s">
        <v>981</v>
      </c>
      <c r="BX40" s="121" t="s">
        <v>981</v>
      </c>
      <c r="BY40" s="121" t="s">
        <v>981</v>
      </c>
      <c r="BZ40" s="121" t="s">
        <v>981</v>
      </c>
      <c r="CA40" s="121" t="s">
        <v>981</v>
      </c>
      <c r="CB40" s="121" t="s">
        <v>981</v>
      </c>
      <c r="CC40" s="121" t="s">
        <v>981</v>
      </c>
      <c r="CD40" s="107" t="s">
        <v>981</v>
      </c>
      <c r="CE40" s="292"/>
    </row>
    <row r="41" spans="1:83" s="5" customFormat="1" ht="61.5" customHeight="1" x14ac:dyDescent="0.25">
      <c r="A41" s="316" t="s">
        <v>935</v>
      </c>
      <c r="B41" s="254" t="s">
        <v>939</v>
      </c>
      <c r="C41" s="316" t="s">
        <v>913</v>
      </c>
      <c r="D41" s="118" t="s">
        <v>981</v>
      </c>
      <c r="E41" s="121" t="s">
        <v>981</v>
      </c>
      <c r="F41" s="121" t="s">
        <v>981</v>
      </c>
      <c r="G41" s="118" t="s">
        <v>981</v>
      </c>
      <c r="H41" s="121" t="s">
        <v>981</v>
      </c>
      <c r="I41" s="121" t="s">
        <v>981</v>
      </c>
      <c r="J41" s="121" t="s">
        <v>981</v>
      </c>
      <c r="K41" s="118" t="s">
        <v>981</v>
      </c>
      <c r="L41" s="121" t="s">
        <v>981</v>
      </c>
      <c r="M41" s="121" t="s">
        <v>981</v>
      </c>
      <c r="N41" s="121" t="s">
        <v>981</v>
      </c>
      <c r="O41" s="121" t="s">
        <v>981</v>
      </c>
      <c r="P41" s="121" t="s">
        <v>981</v>
      </c>
      <c r="Q41" s="121" t="s">
        <v>981</v>
      </c>
      <c r="R41" s="121" t="s">
        <v>981</v>
      </c>
      <c r="S41" s="121" t="s">
        <v>981</v>
      </c>
      <c r="T41" s="121" t="s">
        <v>981</v>
      </c>
      <c r="U41" s="121" t="s">
        <v>981</v>
      </c>
      <c r="V41" s="121" t="s">
        <v>981</v>
      </c>
      <c r="W41" s="121" t="s">
        <v>981</v>
      </c>
      <c r="X41" s="121" t="s">
        <v>981</v>
      </c>
      <c r="Y41" s="121" t="s">
        <v>981</v>
      </c>
      <c r="Z41" s="121" t="s">
        <v>981</v>
      </c>
      <c r="AA41" s="121" t="s">
        <v>981</v>
      </c>
      <c r="AB41" s="118" t="s">
        <v>981</v>
      </c>
      <c r="AC41" s="121" t="s">
        <v>981</v>
      </c>
      <c r="AD41" s="121" t="s">
        <v>981</v>
      </c>
      <c r="AE41" s="121" t="s">
        <v>981</v>
      </c>
      <c r="AF41" s="121" t="s">
        <v>981</v>
      </c>
      <c r="AG41" s="121" t="s">
        <v>981</v>
      </c>
      <c r="AH41" s="121" t="s">
        <v>981</v>
      </c>
      <c r="AI41" s="118" t="s">
        <v>981</v>
      </c>
      <c r="AJ41" s="121" t="s">
        <v>981</v>
      </c>
      <c r="AK41" s="121" t="s">
        <v>981</v>
      </c>
      <c r="AL41" s="121" t="s">
        <v>981</v>
      </c>
      <c r="AM41" s="121" t="s">
        <v>981</v>
      </c>
      <c r="AN41" s="121" t="s">
        <v>981</v>
      </c>
      <c r="AO41" s="121" t="s">
        <v>981</v>
      </c>
      <c r="AP41" s="120" t="s">
        <v>981</v>
      </c>
      <c r="AQ41" s="121" t="s">
        <v>981</v>
      </c>
      <c r="AR41" s="121" t="s">
        <v>981</v>
      </c>
      <c r="AS41" s="121" t="s">
        <v>981</v>
      </c>
      <c r="AT41" s="121" t="s">
        <v>981</v>
      </c>
      <c r="AU41" s="121" t="s">
        <v>981</v>
      </c>
      <c r="AV41" s="121" t="s">
        <v>981</v>
      </c>
      <c r="AW41" s="121" t="s">
        <v>981</v>
      </c>
      <c r="AX41" s="121" t="s">
        <v>981</v>
      </c>
      <c r="AY41" s="121" t="s">
        <v>981</v>
      </c>
      <c r="AZ41" s="121" t="s">
        <v>981</v>
      </c>
      <c r="BA41" s="121" t="s">
        <v>981</v>
      </c>
      <c r="BB41" s="121" t="s">
        <v>981</v>
      </c>
      <c r="BC41" s="121" t="s">
        <v>981</v>
      </c>
      <c r="BD41" s="121" t="s">
        <v>981</v>
      </c>
      <c r="BE41" s="121" t="s">
        <v>981</v>
      </c>
      <c r="BF41" s="121" t="s">
        <v>981</v>
      </c>
      <c r="BG41" s="121" t="s">
        <v>981</v>
      </c>
      <c r="BH41" s="121" t="s">
        <v>981</v>
      </c>
      <c r="BI41" s="121" t="s">
        <v>981</v>
      </c>
      <c r="BJ41" s="121" t="s">
        <v>981</v>
      </c>
      <c r="BK41" s="120" t="s">
        <v>981</v>
      </c>
      <c r="BL41" s="121" t="s">
        <v>981</v>
      </c>
      <c r="BM41" s="121" t="s">
        <v>981</v>
      </c>
      <c r="BN41" s="121" t="s">
        <v>981</v>
      </c>
      <c r="BO41" s="121" t="s">
        <v>981</v>
      </c>
      <c r="BP41" s="121" t="s">
        <v>981</v>
      </c>
      <c r="BQ41" s="121" t="s">
        <v>981</v>
      </c>
      <c r="BR41" s="121" t="s">
        <v>981</v>
      </c>
      <c r="BS41" s="121" t="s">
        <v>981</v>
      </c>
      <c r="BT41" s="121" t="s">
        <v>981</v>
      </c>
      <c r="BU41" s="121" t="s">
        <v>981</v>
      </c>
      <c r="BV41" s="121" t="s">
        <v>981</v>
      </c>
      <c r="BW41" s="121" t="s">
        <v>981</v>
      </c>
      <c r="BX41" s="121" t="s">
        <v>981</v>
      </c>
      <c r="BY41" s="121" t="s">
        <v>981</v>
      </c>
      <c r="BZ41" s="121" t="s">
        <v>981</v>
      </c>
      <c r="CA41" s="121" t="s">
        <v>981</v>
      </c>
      <c r="CB41" s="121" t="s">
        <v>981</v>
      </c>
      <c r="CC41" s="121" t="s">
        <v>981</v>
      </c>
      <c r="CD41" s="107" t="s">
        <v>981</v>
      </c>
      <c r="CE41" s="292"/>
    </row>
    <row r="42" spans="1:83" s="5" customFormat="1" ht="33.75" customHeight="1" x14ac:dyDescent="0.25">
      <c r="A42" s="316" t="s">
        <v>940</v>
      </c>
      <c r="B42" s="254" t="s">
        <v>936</v>
      </c>
      <c r="C42" s="316" t="s">
        <v>913</v>
      </c>
      <c r="D42" s="118" t="s">
        <v>981</v>
      </c>
      <c r="E42" s="121" t="s">
        <v>981</v>
      </c>
      <c r="F42" s="121" t="s">
        <v>981</v>
      </c>
      <c r="G42" s="118" t="s">
        <v>981</v>
      </c>
      <c r="H42" s="121" t="s">
        <v>981</v>
      </c>
      <c r="I42" s="121" t="s">
        <v>981</v>
      </c>
      <c r="J42" s="121" t="s">
        <v>981</v>
      </c>
      <c r="K42" s="118" t="s">
        <v>981</v>
      </c>
      <c r="L42" s="121" t="s">
        <v>981</v>
      </c>
      <c r="M42" s="121" t="s">
        <v>981</v>
      </c>
      <c r="N42" s="121" t="s">
        <v>981</v>
      </c>
      <c r="O42" s="121" t="s">
        <v>981</v>
      </c>
      <c r="P42" s="121" t="s">
        <v>981</v>
      </c>
      <c r="Q42" s="121" t="s">
        <v>981</v>
      </c>
      <c r="R42" s="121" t="s">
        <v>981</v>
      </c>
      <c r="S42" s="121" t="s">
        <v>981</v>
      </c>
      <c r="T42" s="121" t="s">
        <v>981</v>
      </c>
      <c r="U42" s="121" t="s">
        <v>981</v>
      </c>
      <c r="V42" s="121" t="s">
        <v>981</v>
      </c>
      <c r="W42" s="121" t="s">
        <v>981</v>
      </c>
      <c r="X42" s="121" t="s">
        <v>981</v>
      </c>
      <c r="Y42" s="121" t="s">
        <v>981</v>
      </c>
      <c r="Z42" s="121" t="s">
        <v>981</v>
      </c>
      <c r="AA42" s="121" t="s">
        <v>981</v>
      </c>
      <c r="AB42" s="118" t="s">
        <v>981</v>
      </c>
      <c r="AC42" s="121" t="s">
        <v>981</v>
      </c>
      <c r="AD42" s="121" t="s">
        <v>981</v>
      </c>
      <c r="AE42" s="121" t="s">
        <v>981</v>
      </c>
      <c r="AF42" s="121" t="s">
        <v>981</v>
      </c>
      <c r="AG42" s="121" t="s">
        <v>981</v>
      </c>
      <c r="AH42" s="121" t="s">
        <v>981</v>
      </c>
      <c r="AI42" s="118" t="s">
        <v>981</v>
      </c>
      <c r="AJ42" s="121" t="s">
        <v>981</v>
      </c>
      <c r="AK42" s="121" t="s">
        <v>981</v>
      </c>
      <c r="AL42" s="121" t="s">
        <v>981</v>
      </c>
      <c r="AM42" s="121" t="s">
        <v>981</v>
      </c>
      <c r="AN42" s="121" t="s">
        <v>981</v>
      </c>
      <c r="AO42" s="121" t="s">
        <v>981</v>
      </c>
      <c r="AP42" s="120" t="s">
        <v>981</v>
      </c>
      <c r="AQ42" s="121" t="s">
        <v>981</v>
      </c>
      <c r="AR42" s="121" t="s">
        <v>981</v>
      </c>
      <c r="AS42" s="121" t="s">
        <v>981</v>
      </c>
      <c r="AT42" s="121" t="s">
        <v>981</v>
      </c>
      <c r="AU42" s="121" t="s">
        <v>981</v>
      </c>
      <c r="AV42" s="121" t="s">
        <v>981</v>
      </c>
      <c r="AW42" s="121" t="s">
        <v>981</v>
      </c>
      <c r="AX42" s="121" t="s">
        <v>981</v>
      </c>
      <c r="AY42" s="121" t="s">
        <v>981</v>
      </c>
      <c r="AZ42" s="121" t="s">
        <v>981</v>
      </c>
      <c r="BA42" s="121" t="s">
        <v>981</v>
      </c>
      <c r="BB42" s="121" t="s">
        <v>981</v>
      </c>
      <c r="BC42" s="121" t="s">
        <v>981</v>
      </c>
      <c r="BD42" s="121" t="s">
        <v>981</v>
      </c>
      <c r="BE42" s="121" t="s">
        <v>981</v>
      </c>
      <c r="BF42" s="121" t="s">
        <v>981</v>
      </c>
      <c r="BG42" s="121" t="s">
        <v>981</v>
      </c>
      <c r="BH42" s="121" t="s">
        <v>981</v>
      </c>
      <c r="BI42" s="121" t="s">
        <v>981</v>
      </c>
      <c r="BJ42" s="121" t="s">
        <v>981</v>
      </c>
      <c r="BK42" s="120" t="s">
        <v>981</v>
      </c>
      <c r="BL42" s="121" t="s">
        <v>981</v>
      </c>
      <c r="BM42" s="121" t="s">
        <v>981</v>
      </c>
      <c r="BN42" s="121" t="s">
        <v>981</v>
      </c>
      <c r="BO42" s="121" t="s">
        <v>981</v>
      </c>
      <c r="BP42" s="121" t="s">
        <v>981</v>
      </c>
      <c r="BQ42" s="121" t="s">
        <v>981</v>
      </c>
      <c r="BR42" s="121" t="s">
        <v>981</v>
      </c>
      <c r="BS42" s="121" t="s">
        <v>981</v>
      </c>
      <c r="BT42" s="121" t="s">
        <v>981</v>
      </c>
      <c r="BU42" s="121" t="s">
        <v>981</v>
      </c>
      <c r="BV42" s="121" t="s">
        <v>981</v>
      </c>
      <c r="BW42" s="121" t="s">
        <v>981</v>
      </c>
      <c r="BX42" s="121" t="s">
        <v>981</v>
      </c>
      <c r="BY42" s="121" t="s">
        <v>981</v>
      </c>
      <c r="BZ42" s="121" t="s">
        <v>981</v>
      </c>
      <c r="CA42" s="121" t="s">
        <v>981</v>
      </c>
      <c r="CB42" s="121" t="s">
        <v>981</v>
      </c>
      <c r="CC42" s="121" t="s">
        <v>981</v>
      </c>
      <c r="CD42" s="107" t="s">
        <v>981</v>
      </c>
      <c r="CE42" s="292"/>
    </row>
    <row r="43" spans="1:83" s="5" customFormat="1" ht="61.5" customHeight="1" x14ac:dyDescent="0.25">
      <c r="A43" s="316" t="s">
        <v>940</v>
      </c>
      <c r="B43" s="254" t="s">
        <v>937</v>
      </c>
      <c r="C43" s="316" t="s">
        <v>913</v>
      </c>
      <c r="D43" s="118" t="s">
        <v>981</v>
      </c>
      <c r="E43" s="121" t="s">
        <v>981</v>
      </c>
      <c r="F43" s="121" t="s">
        <v>981</v>
      </c>
      <c r="G43" s="118" t="s">
        <v>981</v>
      </c>
      <c r="H43" s="121" t="s">
        <v>981</v>
      </c>
      <c r="I43" s="121" t="s">
        <v>981</v>
      </c>
      <c r="J43" s="121" t="s">
        <v>981</v>
      </c>
      <c r="K43" s="118" t="s">
        <v>981</v>
      </c>
      <c r="L43" s="121" t="s">
        <v>981</v>
      </c>
      <c r="M43" s="121" t="s">
        <v>981</v>
      </c>
      <c r="N43" s="121" t="s">
        <v>981</v>
      </c>
      <c r="O43" s="121" t="s">
        <v>981</v>
      </c>
      <c r="P43" s="121" t="s">
        <v>981</v>
      </c>
      <c r="Q43" s="121" t="s">
        <v>981</v>
      </c>
      <c r="R43" s="121" t="s">
        <v>981</v>
      </c>
      <c r="S43" s="121" t="s">
        <v>981</v>
      </c>
      <c r="T43" s="121" t="s">
        <v>981</v>
      </c>
      <c r="U43" s="121" t="s">
        <v>981</v>
      </c>
      <c r="V43" s="121" t="s">
        <v>981</v>
      </c>
      <c r="W43" s="121" t="s">
        <v>981</v>
      </c>
      <c r="X43" s="121" t="s">
        <v>981</v>
      </c>
      <c r="Y43" s="121" t="s">
        <v>981</v>
      </c>
      <c r="Z43" s="121" t="s">
        <v>981</v>
      </c>
      <c r="AA43" s="121" t="s">
        <v>981</v>
      </c>
      <c r="AB43" s="118" t="s">
        <v>981</v>
      </c>
      <c r="AC43" s="121" t="s">
        <v>981</v>
      </c>
      <c r="AD43" s="121" t="s">
        <v>981</v>
      </c>
      <c r="AE43" s="121" t="s">
        <v>981</v>
      </c>
      <c r="AF43" s="121" t="s">
        <v>981</v>
      </c>
      <c r="AG43" s="121" t="s">
        <v>981</v>
      </c>
      <c r="AH43" s="121" t="s">
        <v>981</v>
      </c>
      <c r="AI43" s="118" t="s">
        <v>981</v>
      </c>
      <c r="AJ43" s="121" t="s">
        <v>981</v>
      </c>
      <c r="AK43" s="121" t="s">
        <v>981</v>
      </c>
      <c r="AL43" s="121" t="s">
        <v>981</v>
      </c>
      <c r="AM43" s="121" t="s">
        <v>981</v>
      </c>
      <c r="AN43" s="121" t="s">
        <v>981</v>
      </c>
      <c r="AO43" s="121" t="s">
        <v>981</v>
      </c>
      <c r="AP43" s="120" t="s">
        <v>981</v>
      </c>
      <c r="AQ43" s="121" t="s">
        <v>981</v>
      </c>
      <c r="AR43" s="121" t="s">
        <v>981</v>
      </c>
      <c r="AS43" s="121" t="s">
        <v>981</v>
      </c>
      <c r="AT43" s="121" t="s">
        <v>981</v>
      </c>
      <c r="AU43" s="121" t="s">
        <v>981</v>
      </c>
      <c r="AV43" s="121" t="s">
        <v>981</v>
      </c>
      <c r="AW43" s="121" t="s">
        <v>981</v>
      </c>
      <c r="AX43" s="121" t="s">
        <v>981</v>
      </c>
      <c r="AY43" s="121" t="s">
        <v>981</v>
      </c>
      <c r="AZ43" s="121" t="s">
        <v>981</v>
      </c>
      <c r="BA43" s="121" t="s">
        <v>981</v>
      </c>
      <c r="BB43" s="121" t="s">
        <v>981</v>
      </c>
      <c r="BC43" s="121" t="s">
        <v>981</v>
      </c>
      <c r="BD43" s="121" t="s">
        <v>981</v>
      </c>
      <c r="BE43" s="121" t="s">
        <v>981</v>
      </c>
      <c r="BF43" s="121" t="s">
        <v>981</v>
      </c>
      <c r="BG43" s="121" t="s">
        <v>981</v>
      </c>
      <c r="BH43" s="121" t="s">
        <v>981</v>
      </c>
      <c r="BI43" s="121" t="s">
        <v>981</v>
      </c>
      <c r="BJ43" s="121" t="s">
        <v>981</v>
      </c>
      <c r="BK43" s="120" t="s">
        <v>981</v>
      </c>
      <c r="BL43" s="121" t="s">
        <v>981</v>
      </c>
      <c r="BM43" s="121" t="s">
        <v>981</v>
      </c>
      <c r="BN43" s="121" t="s">
        <v>981</v>
      </c>
      <c r="BO43" s="121" t="s">
        <v>981</v>
      </c>
      <c r="BP43" s="121" t="s">
        <v>981</v>
      </c>
      <c r="BQ43" s="121" t="s">
        <v>981</v>
      </c>
      <c r="BR43" s="121" t="s">
        <v>981</v>
      </c>
      <c r="BS43" s="121" t="s">
        <v>981</v>
      </c>
      <c r="BT43" s="121" t="s">
        <v>981</v>
      </c>
      <c r="BU43" s="121" t="s">
        <v>981</v>
      </c>
      <c r="BV43" s="121" t="s">
        <v>981</v>
      </c>
      <c r="BW43" s="121" t="s">
        <v>981</v>
      </c>
      <c r="BX43" s="121" t="s">
        <v>981</v>
      </c>
      <c r="BY43" s="121" t="s">
        <v>981</v>
      </c>
      <c r="BZ43" s="121" t="s">
        <v>981</v>
      </c>
      <c r="CA43" s="121" t="s">
        <v>981</v>
      </c>
      <c r="CB43" s="121" t="s">
        <v>981</v>
      </c>
      <c r="CC43" s="121" t="s">
        <v>981</v>
      </c>
      <c r="CD43" s="107" t="s">
        <v>981</v>
      </c>
      <c r="CE43" s="292"/>
    </row>
    <row r="44" spans="1:83" s="5" customFormat="1" ht="62.25" customHeight="1" x14ac:dyDescent="0.25">
      <c r="A44" s="316" t="s">
        <v>940</v>
      </c>
      <c r="B44" s="254" t="s">
        <v>938</v>
      </c>
      <c r="C44" s="316" t="s">
        <v>913</v>
      </c>
      <c r="D44" s="118" t="s">
        <v>981</v>
      </c>
      <c r="E44" s="121" t="s">
        <v>981</v>
      </c>
      <c r="F44" s="121" t="s">
        <v>981</v>
      </c>
      <c r="G44" s="118" t="s">
        <v>981</v>
      </c>
      <c r="H44" s="121" t="s">
        <v>981</v>
      </c>
      <c r="I44" s="121" t="s">
        <v>981</v>
      </c>
      <c r="J44" s="121" t="s">
        <v>981</v>
      </c>
      <c r="K44" s="118" t="s">
        <v>981</v>
      </c>
      <c r="L44" s="121" t="s">
        <v>981</v>
      </c>
      <c r="M44" s="121" t="s">
        <v>981</v>
      </c>
      <c r="N44" s="121" t="s">
        <v>981</v>
      </c>
      <c r="O44" s="121" t="s">
        <v>981</v>
      </c>
      <c r="P44" s="121" t="s">
        <v>981</v>
      </c>
      <c r="Q44" s="121" t="s">
        <v>981</v>
      </c>
      <c r="R44" s="121" t="s">
        <v>981</v>
      </c>
      <c r="S44" s="121" t="s">
        <v>981</v>
      </c>
      <c r="T44" s="121" t="s">
        <v>981</v>
      </c>
      <c r="U44" s="121" t="s">
        <v>981</v>
      </c>
      <c r="V44" s="121" t="s">
        <v>981</v>
      </c>
      <c r="W44" s="121" t="s">
        <v>981</v>
      </c>
      <c r="X44" s="121" t="s">
        <v>981</v>
      </c>
      <c r="Y44" s="121" t="s">
        <v>981</v>
      </c>
      <c r="Z44" s="121" t="s">
        <v>981</v>
      </c>
      <c r="AA44" s="121" t="s">
        <v>981</v>
      </c>
      <c r="AB44" s="118" t="s">
        <v>981</v>
      </c>
      <c r="AC44" s="121" t="s">
        <v>981</v>
      </c>
      <c r="AD44" s="121" t="s">
        <v>981</v>
      </c>
      <c r="AE44" s="121" t="s">
        <v>981</v>
      </c>
      <c r="AF44" s="121" t="s">
        <v>981</v>
      </c>
      <c r="AG44" s="121" t="s">
        <v>981</v>
      </c>
      <c r="AH44" s="121" t="s">
        <v>981</v>
      </c>
      <c r="AI44" s="118" t="s">
        <v>981</v>
      </c>
      <c r="AJ44" s="121" t="s">
        <v>981</v>
      </c>
      <c r="AK44" s="121" t="s">
        <v>981</v>
      </c>
      <c r="AL44" s="121" t="s">
        <v>981</v>
      </c>
      <c r="AM44" s="121" t="s">
        <v>981</v>
      </c>
      <c r="AN44" s="121" t="s">
        <v>981</v>
      </c>
      <c r="AO44" s="121" t="s">
        <v>981</v>
      </c>
      <c r="AP44" s="120" t="s">
        <v>981</v>
      </c>
      <c r="AQ44" s="121" t="s">
        <v>981</v>
      </c>
      <c r="AR44" s="121" t="s">
        <v>981</v>
      </c>
      <c r="AS44" s="121" t="s">
        <v>981</v>
      </c>
      <c r="AT44" s="121" t="s">
        <v>981</v>
      </c>
      <c r="AU44" s="121" t="s">
        <v>981</v>
      </c>
      <c r="AV44" s="121" t="s">
        <v>981</v>
      </c>
      <c r="AW44" s="121" t="s">
        <v>981</v>
      </c>
      <c r="AX44" s="121" t="s">
        <v>981</v>
      </c>
      <c r="AY44" s="121" t="s">
        <v>981</v>
      </c>
      <c r="AZ44" s="121" t="s">
        <v>981</v>
      </c>
      <c r="BA44" s="121" t="s">
        <v>981</v>
      </c>
      <c r="BB44" s="121" t="s">
        <v>981</v>
      </c>
      <c r="BC44" s="121" t="s">
        <v>981</v>
      </c>
      <c r="BD44" s="121" t="s">
        <v>981</v>
      </c>
      <c r="BE44" s="121" t="s">
        <v>981</v>
      </c>
      <c r="BF44" s="121" t="s">
        <v>981</v>
      </c>
      <c r="BG44" s="121" t="s">
        <v>981</v>
      </c>
      <c r="BH44" s="121" t="s">
        <v>981</v>
      </c>
      <c r="BI44" s="121" t="s">
        <v>981</v>
      </c>
      <c r="BJ44" s="121" t="s">
        <v>981</v>
      </c>
      <c r="BK44" s="120" t="s">
        <v>981</v>
      </c>
      <c r="BL44" s="121" t="s">
        <v>981</v>
      </c>
      <c r="BM44" s="121" t="s">
        <v>981</v>
      </c>
      <c r="BN44" s="121" t="s">
        <v>981</v>
      </c>
      <c r="BO44" s="121" t="s">
        <v>981</v>
      </c>
      <c r="BP44" s="121" t="s">
        <v>981</v>
      </c>
      <c r="BQ44" s="121" t="s">
        <v>981</v>
      </c>
      <c r="BR44" s="121" t="s">
        <v>981</v>
      </c>
      <c r="BS44" s="121" t="s">
        <v>981</v>
      </c>
      <c r="BT44" s="121" t="s">
        <v>981</v>
      </c>
      <c r="BU44" s="121" t="s">
        <v>981</v>
      </c>
      <c r="BV44" s="121" t="s">
        <v>981</v>
      </c>
      <c r="BW44" s="121" t="s">
        <v>981</v>
      </c>
      <c r="BX44" s="121" t="s">
        <v>981</v>
      </c>
      <c r="BY44" s="121" t="s">
        <v>981</v>
      </c>
      <c r="BZ44" s="121" t="s">
        <v>981</v>
      </c>
      <c r="CA44" s="121" t="s">
        <v>981</v>
      </c>
      <c r="CB44" s="121" t="s">
        <v>981</v>
      </c>
      <c r="CC44" s="121" t="s">
        <v>981</v>
      </c>
      <c r="CD44" s="107" t="s">
        <v>981</v>
      </c>
      <c r="CE44" s="292"/>
    </row>
    <row r="45" spans="1:83" s="5" customFormat="1" ht="56.25" customHeight="1" x14ac:dyDescent="0.25">
      <c r="A45" s="316" t="s">
        <v>940</v>
      </c>
      <c r="B45" s="254" t="s">
        <v>941</v>
      </c>
      <c r="C45" s="316" t="s">
        <v>913</v>
      </c>
      <c r="D45" s="118" t="s">
        <v>981</v>
      </c>
      <c r="E45" s="121" t="s">
        <v>981</v>
      </c>
      <c r="F45" s="121" t="s">
        <v>981</v>
      </c>
      <c r="G45" s="118" t="s">
        <v>981</v>
      </c>
      <c r="H45" s="121" t="s">
        <v>981</v>
      </c>
      <c r="I45" s="121" t="s">
        <v>981</v>
      </c>
      <c r="J45" s="121" t="s">
        <v>981</v>
      </c>
      <c r="K45" s="118" t="s">
        <v>981</v>
      </c>
      <c r="L45" s="121" t="s">
        <v>981</v>
      </c>
      <c r="M45" s="121" t="s">
        <v>981</v>
      </c>
      <c r="N45" s="121" t="s">
        <v>981</v>
      </c>
      <c r="O45" s="121" t="s">
        <v>981</v>
      </c>
      <c r="P45" s="121" t="s">
        <v>981</v>
      </c>
      <c r="Q45" s="121" t="s">
        <v>981</v>
      </c>
      <c r="R45" s="121" t="s">
        <v>981</v>
      </c>
      <c r="S45" s="121" t="s">
        <v>981</v>
      </c>
      <c r="T45" s="121" t="s">
        <v>981</v>
      </c>
      <c r="U45" s="121" t="s">
        <v>981</v>
      </c>
      <c r="V45" s="121" t="s">
        <v>981</v>
      </c>
      <c r="W45" s="121" t="s">
        <v>981</v>
      </c>
      <c r="X45" s="121" t="s">
        <v>981</v>
      </c>
      <c r="Y45" s="121" t="s">
        <v>981</v>
      </c>
      <c r="Z45" s="121" t="s">
        <v>981</v>
      </c>
      <c r="AA45" s="121" t="s">
        <v>981</v>
      </c>
      <c r="AB45" s="118" t="s">
        <v>981</v>
      </c>
      <c r="AC45" s="121" t="s">
        <v>981</v>
      </c>
      <c r="AD45" s="121" t="s">
        <v>981</v>
      </c>
      <c r="AE45" s="121" t="s">
        <v>981</v>
      </c>
      <c r="AF45" s="121" t="s">
        <v>981</v>
      </c>
      <c r="AG45" s="121" t="s">
        <v>981</v>
      </c>
      <c r="AH45" s="121" t="s">
        <v>981</v>
      </c>
      <c r="AI45" s="118" t="s">
        <v>981</v>
      </c>
      <c r="AJ45" s="121" t="s">
        <v>981</v>
      </c>
      <c r="AK45" s="121" t="s">
        <v>981</v>
      </c>
      <c r="AL45" s="121" t="s">
        <v>981</v>
      </c>
      <c r="AM45" s="121" t="s">
        <v>981</v>
      </c>
      <c r="AN45" s="121" t="s">
        <v>981</v>
      </c>
      <c r="AO45" s="121" t="s">
        <v>981</v>
      </c>
      <c r="AP45" s="120" t="s">
        <v>981</v>
      </c>
      <c r="AQ45" s="121" t="s">
        <v>981</v>
      </c>
      <c r="AR45" s="121" t="s">
        <v>981</v>
      </c>
      <c r="AS45" s="121" t="s">
        <v>981</v>
      </c>
      <c r="AT45" s="121" t="s">
        <v>981</v>
      </c>
      <c r="AU45" s="121" t="s">
        <v>981</v>
      </c>
      <c r="AV45" s="121" t="s">
        <v>981</v>
      </c>
      <c r="AW45" s="121" t="s">
        <v>981</v>
      </c>
      <c r="AX45" s="121" t="s">
        <v>981</v>
      </c>
      <c r="AY45" s="121" t="s">
        <v>981</v>
      </c>
      <c r="AZ45" s="121" t="s">
        <v>981</v>
      </c>
      <c r="BA45" s="121" t="s">
        <v>981</v>
      </c>
      <c r="BB45" s="121" t="s">
        <v>981</v>
      </c>
      <c r="BC45" s="121" t="s">
        <v>981</v>
      </c>
      <c r="BD45" s="121" t="s">
        <v>981</v>
      </c>
      <c r="BE45" s="121" t="s">
        <v>981</v>
      </c>
      <c r="BF45" s="121" t="s">
        <v>981</v>
      </c>
      <c r="BG45" s="121" t="s">
        <v>981</v>
      </c>
      <c r="BH45" s="121" t="s">
        <v>981</v>
      </c>
      <c r="BI45" s="121" t="s">
        <v>981</v>
      </c>
      <c r="BJ45" s="121" t="s">
        <v>981</v>
      </c>
      <c r="BK45" s="120" t="s">
        <v>981</v>
      </c>
      <c r="BL45" s="121" t="s">
        <v>981</v>
      </c>
      <c r="BM45" s="121" t="s">
        <v>981</v>
      </c>
      <c r="BN45" s="121" t="s">
        <v>981</v>
      </c>
      <c r="BO45" s="121" t="s">
        <v>981</v>
      </c>
      <c r="BP45" s="121" t="s">
        <v>981</v>
      </c>
      <c r="BQ45" s="121" t="s">
        <v>981</v>
      </c>
      <c r="BR45" s="121" t="s">
        <v>981</v>
      </c>
      <c r="BS45" s="121" t="s">
        <v>981</v>
      </c>
      <c r="BT45" s="121" t="s">
        <v>981</v>
      </c>
      <c r="BU45" s="121" t="s">
        <v>981</v>
      </c>
      <c r="BV45" s="121" t="s">
        <v>981</v>
      </c>
      <c r="BW45" s="121" t="s">
        <v>981</v>
      </c>
      <c r="BX45" s="121" t="s">
        <v>981</v>
      </c>
      <c r="BY45" s="121" t="s">
        <v>981</v>
      </c>
      <c r="BZ45" s="121" t="s">
        <v>981</v>
      </c>
      <c r="CA45" s="121" t="s">
        <v>981</v>
      </c>
      <c r="CB45" s="121" t="s">
        <v>981</v>
      </c>
      <c r="CC45" s="121" t="s">
        <v>981</v>
      </c>
      <c r="CD45" s="107" t="s">
        <v>981</v>
      </c>
      <c r="CE45" s="292"/>
    </row>
    <row r="46" spans="1:83" s="5" customFormat="1" ht="57.75" customHeight="1" x14ac:dyDescent="0.25">
      <c r="A46" s="316" t="s">
        <v>942</v>
      </c>
      <c r="B46" s="254" t="s">
        <v>943</v>
      </c>
      <c r="C46" s="316" t="s">
        <v>913</v>
      </c>
      <c r="D46" s="118" t="s">
        <v>981</v>
      </c>
      <c r="E46" s="121" t="s">
        <v>981</v>
      </c>
      <c r="F46" s="121" t="s">
        <v>981</v>
      </c>
      <c r="G46" s="118" t="s">
        <v>981</v>
      </c>
      <c r="H46" s="121" t="s">
        <v>981</v>
      </c>
      <c r="I46" s="121" t="s">
        <v>981</v>
      </c>
      <c r="J46" s="121" t="s">
        <v>981</v>
      </c>
      <c r="K46" s="118" t="s">
        <v>981</v>
      </c>
      <c r="L46" s="121" t="s">
        <v>981</v>
      </c>
      <c r="M46" s="121" t="s">
        <v>981</v>
      </c>
      <c r="N46" s="121" t="s">
        <v>981</v>
      </c>
      <c r="O46" s="121" t="s">
        <v>981</v>
      </c>
      <c r="P46" s="121" t="s">
        <v>981</v>
      </c>
      <c r="Q46" s="121" t="s">
        <v>981</v>
      </c>
      <c r="R46" s="121" t="s">
        <v>981</v>
      </c>
      <c r="S46" s="121" t="s">
        <v>981</v>
      </c>
      <c r="T46" s="121" t="s">
        <v>981</v>
      </c>
      <c r="U46" s="121" t="s">
        <v>981</v>
      </c>
      <c r="V46" s="121" t="s">
        <v>981</v>
      </c>
      <c r="W46" s="121" t="s">
        <v>981</v>
      </c>
      <c r="X46" s="121" t="s">
        <v>981</v>
      </c>
      <c r="Y46" s="121" t="s">
        <v>981</v>
      </c>
      <c r="Z46" s="121" t="s">
        <v>981</v>
      </c>
      <c r="AA46" s="121" t="s">
        <v>981</v>
      </c>
      <c r="AB46" s="118" t="s">
        <v>981</v>
      </c>
      <c r="AC46" s="121" t="s">
        <v>981</v>
      </c>
      <c r="AD46" s="121" t="s">
        <v>981</v>
      </c>
      <c r="AE46" s="121" t="s">
        <v>981</v>
      </c>
      <c r="AF46" s="121" t="s">
        <v>981</v>
      </c>
      <c r="AG46" s="121" t="s">
        <v>981</v>
      </c>
      <c r="AH46" s="121" t="s">
        <v>981</v>
      </c>
      <c r="AI46" s="118" t="s">
        <v>981</v>
      </c>
      <c r="AJ46" s="121" t="s">
        <v>981</v>
      </c>
      <c r="AK46" s="121" t="s">
        <v>981</v>
      </c>
      <c r="AL46" s="121" t="s">
        <v>981</v>
      </c>
      <c r="AM46" s="121" t="s">
        <v>981</v>
      </c>
      <c r="AN46" s="121" t="s">
        <v>981</v>
      </c>
      <c r="AO46" s="121" t="s">
        <v>981</v>
      </c>
      <c r="AP46" s="120" t="s">
        <v>981</v>
      </c>
      <c r="AQ46" s="121" t="s">
        <v>981</v>
      </c>
      <c r="AR46" s="121" t="s">
        <v>981</v>
      </c>
      <c r="AS46" s="121" t="s">
        <v>981</v>
      </c>
      <c r="AT46" s="121" t="s">
        <v>981</v>
      </c>
      <c r="AU46" s="121" t="s">
        <v>981</v>
      </c>
      <c r="AV46" s="121" t="s">
        <v>981</v>
      </c>
      <c r="AW46" s="121" t="s">
        <v>981</v>
      </c>
      <c r="AX46" s="121" t="s">
        <v>981</v>
      </c>
      <c r="AY46" s="121" t="s">
        <v>981</v>
      </c>
      <c r="AZ46" s="121" t="s">
        <v>981</v>
      </c>
      <c r="BA46" s="121" t="s">
        <v>981</v>
      </c>
      <c r="BB46" s="121" t="s">
        <v>981</v>
      </c>
      <c r="BC46" s="121" t="s">
        <v>981</v>
      </c>
      <c r="BD46" s="121" t="s">
        <v>981</v>
      </c>
      <c r="BE46" s="121" t="s">
        <v>981</v>
      </c>
      <c r="BF46" s="121" t="s">
        <v>981</v>
      </c>
      <c r="BG46" s="121" t="s">
        <v>981</v>
      </c>
      <c r="BH46" s="121" t="s">
        <v>981</v>
      </c>
      <c r="BI46" s="121" t="s">
        <v>981</v>
      </c>
      <c r="BJ46" s="121" t="s">
        <v>981</v>
      </c>
      <c r="BK46" s="120" t="s">
        <v>981</v>
      </c>
      <c r="BL46" s="121" t="s">
        <v>981</v>
      </c>
      <c r="BM46" s="121" t="s">
        <v>981</v>
      </c>
      <c r="BN46" s="121" t="s">
        <v>981</v>
      </c>
      <c r="BO46" s="121" t="s">
        <v>981</v>
      </c>
      <c r="BP46" s="121" t="s">
        <v>981</v>
      </c>
      <c r="BQ46" s="121" t="s">
        <v>981</v>
      </c>
      <c r="BR46" s="121" t="s">
        <v>981</v>
      </c>
      <c r="BS46" s="121" t="s">
        <v>981</v>
      </c>
      <c r="BT46" s="121" t="s">
        <v>981</v>
      </c>
      <c r="BU46" s="121" t="s">
        <v>981</v>
      </c>
      <c r="BV46" s="121" t="s">
        <v>981</v>
      </c>
      <c r="BW46" s="121" t="s">
        <v>981</v>
      </c>
      <c r="BX46" s="121" t="s">
        <v>981</v>
      </c>
      <c r="BY46" s="121" t="s">
        <v>981</v>
      </c>
      <c r="BZ46" s="121" t="s">
        <v>981</v>
      </c>
      <c r="CA46" s="121" t="s">
        <v>981</v>
      </c>
      <c r="CB46" s="121" t="s">
        <v>981</v>
      </c>
      <c r="CC46" s="121" t="s">
        <v>981</v>
      </c>
      <c r="CD46" s="107" t="s">
        <v>981</v>
      </c>
      <c r="CE46" s="292"/>
    </row>
    <row r="47" spans="1:83" s="5" customFormat="1" ht="42" customHeight="1" x14ac:dyDescent="0.25">
      <c r="A47" s="316" t="s">
        <v>944</v>
      </c>
      <c r="B47" s="254" t="s">
        <v>945</v>
      </c>
      <c r="C47" s="316" t="s">
        <v>913</v>
      </c>
      <c r="D47" s="118" t="s">
        <v>981</v>
      </c>
      <c r="E47" s="121" t="s">
        <v>981</v>
      </c>
      <c r="F47" s="121" t="s">
        <v>981</v>
      </c>
      <c r="G47" s="118" t="s">
        <v>981</v>
      </c>
      <c r="H47" s="121" t="s">
        <v>981</v>
      </c>
      <c r="I47" s="121" t="s">
        <v>981</v>
      </c>
      <c r="J47" s="121" t="s">
        <v>981</v>
      </c>
      <c r="K47" s="118" t="s">
        <v>981</v>
      </c>
      <c r="L47" s="121" t="s">
        <v>981</v>
      </c>
      <c r="M47" s="121" t="s">
        <v>981</v>
      </c>
      <c r="N47" s="121" t="s">
        <v>981</v>
      </c>
      <c r="O47" s="121" t="s">
        <v>981</v>
      </c>
      <c r="P47" s="121" t="s">
        <v>981</v>
      </c>
      <c r="Q47" s="121" t="s">
        <v>981</v>
      </c>
      <c r="R47" s="121" t="s">
        <v>981</v>
      </c>
      <c r="S47" s="121" t="s">
        <v>981</v>
      </c>
      <c r="T47" s="121" t="s">
        <v>981</v>
      </c>
      <c r="U47" s="121" t="s">
        <v>981</v>
      </c>
      <c r="V47" s="121" t="s">
        <v>981</v>
      </c>
      <c r="W47" s="121" t="s">
        <v>981</v>
      </c>
      <c r="X47" s="121" t="s">
        <v>981</v>
      </c>
      <c r="Y47" s="121" t="s">
        <v>981</v>
      </c>
      <c r="Z47" s="121" t="s">
        <v>981</v>
      </c>
      <c r="AA47" s="121" t="s">
        <v>981</v>
      </c>
      <c r="AB47" s="118" t="s">
        <v>981</v>
      </c>
      <c r="AC47" s="121" t="s">
        <v>981</v>
      </c>
      <c r="AD47" s="121" t="s">
        <v>981</v>
      </c>
      <c r="AE47" s="121" t="s">
        <v>981</v>
      </c>
      <c r="AF47" s="121" t="s">
        <v>981</v>
      </c>
      <c r="AG47" s="121" t="s">
        <v>981</v>
      </c>
      <c r="AH47" s="121" t="s">
        <v>981</v>
      </c>
      <c r="AI47" s="118" t="s">
        <v>981</v>
      </c>
      <c r="AJ47" s="121" t="s">
        <v>981</v>
      </c>
      <c r="AK47" s="121" t="s">
        <v>981</v>
      </c>
      <c r="AL47" s="121" t="s">
        <v>981</v>
      </c>
      <c r="AM47" s="121" t="s">
        <v>981</v>
      </c>
      <c r="AN47" s="121" t="s">
        <v>981</v>
      </c>
      <c r="AO47" s="121" t="s">
        <v>981</v>
      </c>
      <c r="AP47" s="120" t="s">
        <v>981</v>
      </c>
      <c r="AQ47" s="121" t="s">
        <v>981</v>
      </c>
      <c r="AR47" s="121" t="s">
        <v>981</v>
      </c>
      <c r="AS47" s="121" t="s">
        <v>981</v>
      </c>
      <c r="AT47" s="121" t="s">
        <v>981</v>
      </c>
      <c r="AU47" s="121" t="s">
        <v>981</v>
      </c>
      <c r="AV47" s="121" t="s">
        <v>981</v>
      </c>
      <c r="AW47" s="121" t="s">
        <v>981</v>
      </c>
      <c r="AX47" s="121" t="s">
        <v>981</v>
      </c>
      <c r="AY47" s="121" t="s">
        <v>981</v>
      </c>
      <c r="AZ47" s="121" t="s">
        <v>981</v>
      </c>
      <c r="BA47" s="121" t="s">
        <v>981</v>
      </c>
      <c r="BB47" s="121" t="s">
        <v>981</v>
      </c>
      <c r="BC47" s="121" t="s">
        <v>981</v>
      </c>
      <c r="BD47" s="121" t="s">
        <v>981</v>
      </c>
      <c r="BE47" s="121" t="s">
        <v>981</v>
      </c>
      <c r="BF47" s="121" t="s">
        <v>981</v>
      </c>
      <c r="BG47" s="121" t="s">
        <v>981</v>
      </c>
      <c r="BH47" s="121" t="s">
        <v>981</v>
      </c>
      <c r="BI47" s="121" t="s">
        <v>981</v>
      </c>
      <c r="BJ47" s="121" t="s">
        <v>981</v>
      </c>
      <c r="BK47" s="120" t="s">
        <v>981</v>
      </c>
      <c r="BL47" s="121" t="s">
        <v>981</v>
      </c>
      <c r="BM47" s="121" t="s">
        <v>981</v>
      </c>
      <c r="BN47" s="121" t="s">
        <v>981</v>
      </c>
      <c r="BO47" s="121" t="s">
        <v>981</v>
      </c>
      <c r="BP47" s="121" t="s">
        <v>981</v>
      </c>
      <c r="BQ47" s="121" t="s">
        <v>981</v>
      </c>
      <c r="BR47" s="121" t="s">
        <v>981</v>
      </c>
      <c r="BS47" s="121" t="s">
        <v>981</v>
      </c>
      <c r="BT47" s="121" t="s">
        <v>981</v>
      </c>
      <c r="BU47" s="121" t="s">
        <v>981</v>
      </c>
      <c r="BV47" s="121" t="s">
        <v>981</v>
      </c>
      <c r="BW47" s="121" t="s">
        <v>981</v>
      </c>
      <c r="BX47" s="121" t="s">
        <v>981</v>
      </c>
      <c r="BY47" s="121" t="s">
        <v>981</v>
      </c>
      <c r="BZ47" s="121" t="s">
        <v>981</v>
      </c>
      <c r="CA47" s="121" t="s">
        <v>981</v>
      </c>
      <c r="CB47" s="121" t="s">
        <v>981</v>
      </c>
      <c r="CC47" s="121" t="s">
        <v>981</v>
      </c>
      <c r="CD47" s="107" t="s">
        <v>981</v>
      </c>
      <c r="CE47" s="292"/>
    </row>
    <row r="48" spans="1:83" s="5" customFormat="1" ht="53.25" customHeight="1" x14ac:dyDescent="0.25">
      <c r="A48" s="316" t="s">
        <v>946</v>
      </c>
      <c r="B48" s="254" t="s">
        <v>947</v>
      </c>
      <c r="C48" s="316" t="s">
        <v>913</v>
      </c>
      <c r="D48" s="118" t="s">
        <v>981</v>
      </c>
      <c r="E48" s="121" t="s">
        <v>981</v>
      </c>
      <c r="F48" s="121" t="s">
        <v>981</v>
      </c>
      <c r="G48" s="118" t="s">
        <v>981</v>
      </c>
      <c r="H48" s="121" t="s">
        <v>981</v>
      </c>
      <c r="I48" s="121" t="s">
        <v>981</v>
      </c>
      <c r="J48" s="121" t="s">
        <v>981</v>
      </c>
      <c r="K48" s="118" t="s">
        <v>981</v>
      </c>
      <c r="L48" s="121" t="s">
        <v>981</v>
      </c>
      <c r="M48" s="121" t="s">
        <v>981</v>
      </c>
      <c r="N48" s="121" t="s">
        <v>981</v>
      </c>
      <c r="O48" s="121" t="s">
        <v>981</v>
      </c>
      <c r="P48" s="121" t="s">
        <v>981</v>
      </c>
      <c r="Q48" s="121" t="s">
        <v>981</v>
      </c>
      <c r="R48" s="121" t="s">
        <v>981</v>
      </c>
      <c r="S48" s="121" t="s">
        <v>981</v>
      </c>
      <c r="T48" s="121" t="s">
        <v>981</v>
      </c>
      <c r="U48" s="121" t="s">
        <v>981</v>
      </c>
      <c r="V48" s="121" t="s">
        <v>981</v>
      </c>
      <c r="W48" s="121" t="s">
        <v>981</v>
      </c>
      <c r="X48" s="121" t="s">
        <v>981</v>
      </c>
      <c r="Y48" s="121" t="s">
        <v>981</v>
      </c>
      <c r="Z48" s="121" t="s">
        <v>981</v>
      </c>
      <c r="AA48" s="121" t="s">
        <v>981</v>
      </c>
      <c r="AB48" s="118" t="s">
        <v>981</v>
      </c>
      <c r="AC48" s="121" t="s">
        <v>981</v>
      </c>
      <c r="AD48" s="121" t="s">
        <v>981</v>
      </c>
      <c r="AE48" s="121" t="s">
        <v>981</v>
      </c>
      <c r="AF48" s="121" t="s">
        <v>981</v>
      </c>
      <c r="AG48" s="121" t="s">
        <v>981</v>
      </c>
      <c r="AH48" s="121" t="s">
        <v>981</v>
      </c>
      <c r="AI48" s="118" t="s">
        <v>981</v>
      </c>
      <c r="AJ48" s="121" t="s">
        <v>981</v>
      </c>
      <c r="AK48" s="121" t="s">
        <v>981</v>
      </c>
      <c r="AL48" s="121" t="s">
        <v>981</v>
      </c>
      <c r="AM48" s="121" t="s">
        <v>981</v>
      </c>
      <c r="AN48" s="121" t="s">
        <v>981</v>
      </c>
      <c r="AO48" s="121" t="s">
        <v>981</v>
      </c>
      <c r="AP48" s="120" t="s">
        <v>981</v>
      </c>
      <c r="AQ48" s="121" t="s">
        <v>981</v>
      </c>
      <c r="AR48" s="121" t="s">
        <v>981</v>
      </c>
      <c r="AS48" s="121" t="s">
        <v>981</v>
      </c>
      <c r="AT48" s="121" t="s">
        <v>981</v>
      </c>
      <c r="AU48" s="121" t="s">
        <v>981</v>
      </c>
      <c r="AV48" s="121" t="s">
        <v>981</v>
      </c>
      <c r="AW48" s="121" t="s">
        <v>981</v>
      </c>
      <c r="AX48" s="121" t="s">
        <v>981</v>
      </c>
      <c r="AY48" s="121" t="s">
        <v>981</v>
      </c>
      <c r="AZ48" s="121" t="s">
        <v>981</v>
      </c>
      <c r="BA48" s="121" t="s">
        <v>981</v>
      </c>
      <c r="BB48" s="121" t="s">
        <v>981</v>
      </c>
      <c r="BC48" s="121" t="s">
        <v>981</v>
      </c>
      <c r="BD48" s="121" t="s">
        <v>981</v>
      </c>
      <c r="BE48" s="121" t="s">
        <v>981</v>
      </c>
      <c r="BF48" s="121" t="s">
        <v>981</v>
      </c>
      <c r="BG48" s="121" t="s">
        <v>981</v>
      </c>
      <c r="BH48" s="121" t="s">
        <v>981</v>
      </c>
      <c r="BI48" s="121" t="s">
        <v>981</v>
      </c>
      <c r="BJ48" s="121" t="s">
        <v>981</v>
      </c>
      <c r="BK48" s="120" t="s">
        <v>981</v>
      </c>
      <c r="BL48" s="121" t="s">
        <v>981</v>
      </c>
      <c r="BM48" s="121" t="s">
        <v>981</v>
      </c>
      <c r="BN48" s="121" t="s">
        <v>981</v>
      </c>
      <c r="BO48" s="121" t="s">
        <v>981</v>
      </c>
      <c r="BP48" s="121" t="s">
        <v>981</v>
      </c>
      <c r="BQ48" s="121" t="s">
        <v>981</v>
      </c>
      <c r="BR48" s="121" t="s">
        <v>981</v>
      </c>
      <c r="BS48" s="121" t="s">
        <v>981</v>
      </c>
      <c r="BT48" s="121" t="s">
        <v>981</v>
      </c>
      <c r="BU48" s="121" t="s">
        <v>981</v>
      </c>
      <c r="BV48" s="121" t="s">
        <v>981</v>
      </c>
      <c r="BW48" s="121" t="s">
        <v>981</v>
      </c>
      <c r="BX48" s="121" t="s">
        <v>981</v>
      </c>
      <c r="BY48" s="121" t="s">
        <v>981</v>
      </c>
      <c r="BZ48" s="121" t="s">
        <v>981</v>
      </c>
      <c r="CA48" s="121" t="s">
        <v>981</v>
      </c>
      <c r="CB48" s="121" t="s">
        <v>981</v>
      </c>
      <c r="CC48" s="121" t="s">
        <v>981</v>
      </c>
      <c r="CD48" s="107" t="s">
        <v>981</v>
      </c>
      <c r="CE48" s="292"/>
    </row>
    <row r="49" spans="1:83" s="5" customFormat="1" ht="25.5" x14ac:dyDescent="0.25">
      <c r="A49" s="316" t="s">
        <v>190</v>
      </c>
      <c r="B49" s="254" t="s">
        <v>948</v>
      </c>
      <c r="C49" s="316" t="s">
        <v>913</v>
      </c>
      <c r="D49" s="118" t="s">
        <v>981</v>
      </c>
      <c r="E49" s="288">
        <f>E50</f>
        <v>0</v>
      </c>
      <c r="F49" s="159">
        <v>0</v>
      </c>
      <c r="G49" s="130">
        <f>G54</f>
        <v>13.395999999999999</v>
      </c>
      <c r="H49" s="159">
        <v>0</v>
      </c>
      <c r="I49" s="159">
        <f>I54</f>
        <v>0</v>
      </c>
      <c r="J49" s="159">
        <v>0</v>
      </c>
      <c r="K49" s="129">
        <f>K50+K90</f>
        <v>2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f>Y53</f>
        <v>0</v>
      </c>
      <c r="Z49" s="159">
        <v>0</v>
      </c>
      <c r="AA49" s="159">
        <v>0</v>
      </c>
      <c r="AB49" s="130">
        <f>AB54</f>
        <v>7.3869999999999987</v>
      </c>
      <c r="AC49" s="159">
        <v>0</v>
      </c>
      <c r="AD49" s="159">
        <f>AD54</f>
        <v>0</v>
      </c>
      <c r="AE49" s="159">
        <v>0</v>
      </c>
      <c r="AF49" s="159">
        <v>1</v>
      </c>
      <c r="AG49" s="159">
        <f>AG50</f>
        <v>0</v>
      </c>
      <c r="AH49" s="159">
        <v>0</v>
      </c>
      <c r="AI49" s="130">
        <f>AI54</f>
        <v>6.0089999999999986</v>
      </c>
      <c r="AJ49" s="159">
        <v>0</v>
      </c>
      <c r="AK49" s="159">
        <v>0</v>
      </c>
      <c r="AL49" s="159">
        <v>0</v>
      </c>
      <c r="AM49" s="159">
        <f>AM90</f>
        <v>1</v>
      </c>
      <c r="AN49" s="159">
        <v>0</v>
      </c>
      <c r="AO49" s="159">
        <v>0</v>
      </c>
      <c r="AP49" s="130">
        <f>AP54</f>
        <v>13.395999999999999</v>
      </c>
      <c r="AQ49" s="159">
        <v>0</v>
      </c>
      <c r="AR49" s="159">
        <v>0</v>
      </c>
      <c r="AS49" s="159">
        <v>0</v>
      </c>
      <c r="AT49" s="159">
        <f>AT50+AT90</f>
        <v>1</v>
      </c>
      <c r="AU49" s="159">
        <v>0</v>
      </c>
      <c r="AV49" s="159">
        <v>0</v>
      </c>
      <c r="AW49" s="159">
        <v>0</v>
      </c>
      <c r="AX49" s="159">
        <v>0</v>
      </c>
      <c r="AY49" s="159">
        <v>0</v>
      </c>
      <c r="AZ49" s="159">
        <v>0</v>
      </c>
      <c r="BA49" s="159">
        <v>1</v>
      </c>
      <c r="BB49" s="159">
        <v>0</v>
      </c>
      <c r="BC49" s="159">
        <v>0</v>
      </c>
      <c r="BD49" s="130">
        <f>BD54</f>
        <v>13.395999999999999</v>
      </c>
      <c r="BE49" s="159">
        <v>0</v>
      </c>
      <c r="BF49" s="159">
        <v>0</v>
      </c>
      <c r="BG49" s="159">
        <v>0</v>
      </c>
      <c r="BH49" s="159">
        <v>0</v>
      </c>
      <c r="BI49" s="159">
        <v>0</v>
      </c>
      <c r="BJ49" s="159">
        <v>0</v>
      </c>
      <c r="BK49" s="159">
        <f>BK54</f>
        <v>0</v>
      </c>
      <c r="BL49" s="159">
        <v>0</v>
      </c>
      <c r="BM49" s="159">
        <v>0</v>
      </c>
      <c r="BN49" s="159">
        <v>0</v>
      </c>
      <c r="BO49" s="159">
        <v>0</v>
      </c>
      <c r="BP49" s="159">
        <v>0</v>
      </c>
      <c r="BQ49" s="159">
        <v>0</v>
      </c>
      <c r="BR49" s="159">
        <f>BR54</f>
        <v>0</v>
      </c>
      <c r="BS49" s="159">
        <v>0</v>
      </c>
      <c r="BT49" s="159">
        <v>0</v>
      </c>
      <c r="BU49" s="159">
        <v>0</v>
      </c>
      <c r="BV49" s="159">
        <f>BV50+BV90</f>
        <v>0</v>
      </c>
      <c r="BW49" s="287" t="e">
        <f>BW50</f>
        <v>#REF!</v>
      </c>
      <c r="BX49" s="159">
        <v>0</v>
      </c>
      <c r="BY49" s="159">
        <f>BY54</f>
        <v>0</v>
      </c>
      <c r="BZ49" s="159">
        <v>0</v>
      </c>
      <c r="CA49" s="159">
        <f>CA54</f>
        <v>0</v>
      </c>
      <c r="CB49" s="159">
        <v>0</v>
      </c>
      <c r="CC49" s="159">
        <f t="shared" ref="CC49:CC53" si="1">AT49-K49</f>
        <v>-1</v>
      </c>
      <c r="CD49" s="107" t="s">
        <v>981</v>
      </c>
      <c r="CE49" s="292"/>
    </row>
    <row r="50" spans="1:83" s="5" customFormat="1" ht="38.25" x14ac:dyDescent="0.25">
      <c r="A50" s="316" t="s">
        <v>191</v>
      </c>
      <c r="B50" s="254" t="s">
        <v>949</v>
      </c>
      <c r="C50" s="316" t="s">
        <v>913</v>
      </c>
      <c r="D50" s="118" t="s">
        <v>981</v>
      </c>
      <c r="E50" s="277">
        <f>E51</f>
        <v>0</v>
      </c>
      <c r="F50" s="121">
        <v>0</v>
      </c>
      <c r="G50" s="120">
        <v>0</v>
      </c>
      <c r="H50" s="121">
        <v>0</v>
      </c>
      <c r="I50" s="121">
        <v>0</v>
      </c>
      <c r="J50" s="121">
        <v>0</v>
      </c>
      <c r="K50" s="118">
        <f>K51+K52</f>
        <v>1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f>Y51</f>
        <v>0</v>
      </c>
      <c r="Z50" s="121">
        <v>0</v>
      </c>
      <c r="AA50" s="121">
        <v>0</v>
      </c>
      <c r="AB50" s="120">
        <v>0</v>
      </c>
      <c r="AC50" s="121">
        <v>0</v>
      </c>
      <c r="AD50" s="121">
        <v>0</v>
      </c>
      <c r="AE50" s="121">
        <v>0</v>
      </c>
      <c r="AF50" s="121">
        <f>AF51+AF52</f>
        <v>0</v>
      </c>
      <c r="AG50" s="121">
        <f>AG51</f>
        <v>0</v>
      </c>
      <c r="AH50" s="121">
        <v>0</v>
      </c>
      <c r="AI50" s="120">
        <v>0</v>
      </c>
      <c r="AJ50" s="121">
        <v>0</v>
      </c>
      <c r="AK50" s="121">
        <v>0</v>
      </c>
      <c r="AL50" s="121">
        <v>0</v>
      </c>
      <c r="AM50" s="121">
        <v>1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v>0</v>
      </c>
      <c r="BH50" s="121"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v>0</v>
      </c>
      <c r="BP50" s="121"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v>0</v>
      </c>
      <c r="BV50" s="121">
        <f>BV51+BV52</f>
        <v>0</v>
      </c>
      <c r="BW50" s="287" t="e">
        <f>BW51</f>
        <v>#REF!</v>
      </c>
      <c r="BX50" s="159">
        <v>0</v>
      </c>
      <c r="BY50" s="159">
        <v>0</v>
      </c>
      <c r="BZ50" s="159">
        <v>0</v>
      </c>
      <c r="CA50" s="159">
        <v>0</v>
      </c>
      <c r="CB50" s="159">
        <v>0</v>
      </c>
      <c r="CC50" s="121">
        <f t="shared" si="1"/>
        <v>-1</v>
      </c>
      <c r="CD50" s="107" t="s">
        <v>981</v>
      </c>
      <c r="CE50" s="292"/>
    </row>
    <row r="51" spans="1:83" s="5" customFormat="1" ht="28.5" customHeight="1" x14ac:dyDescent="0.25">
      <c r="A51" s="316" t="s">
        <v>192</v>
      </c>
      <c r="B51" s="254" t="s">
        <v>950</v>
      </c>
      <c r="C51" s="316" t="s">
        <v>913</v>
      </c>
      <c r="D51" s="118" t="s">
        <v>981</v>
      </c>
      <c r="E51" s="277">
        <v>0</v>
      </c>
      <c r="F51" s="121">
        <v>0</v>
      </c>
      <c r="G51" s="120">
        <v>0</v>
      </c>
      <c r="H51" s="121">
        <v>0</v>
      </c>
      <c r="I51" s="121">
        <v>0</v>
      </c>
      <c r="J51" s="121">
        <v>0</v>
      </c>
      <c r="K51" s="118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0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0</v>
      </c>
      <c r="AH51" s="121">
        <v>0</v>
      </c>
      <c r="AI51" s="120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v>0</v>
      </c>
      <c r="BH51" s="121"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v>0</v>
      </c>
      <c r="BP51" s="121"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v>0</v>
      </c>
      <c r="BV51" s="121">
        <f>BV52</f>
        <v>0</v>
      </c>
      <c r="BW51" s="120" t="e">
        <f>#REF!</f>
        <v>#REF!</v>
      </c>
      <c r="BX51" s="121">
        <v>0</v>
      </c>
      <c r="BY51" s="121">
        <v>0</v>
      </c>
      <c r="BZ51" s="121">
        <v>0</v>
      </c>
      <c r="CA51" s="121">
        <v>0</v>
      </c>
      <c r="CB51" s="121">
        <v>0</v>
      </c>
      <c r="CC51" s="121">
        <f t="shared" si="1"/>
        <v>0</v>
      </c>
      <c r="CD51" s="107" t="s">
        <v>981</v>
      </c>
      <c r="CE51" s="292"/>
    </row>
    <row r="52" spans="1:83" s="5" customFormat="1" ht="44.25" customHeight="1" x14ac:dyDescent="0.25">
      <c r="A52" s="316" t="s">
        <v>193</v>
      </c>
      <c r="B52" s="254" t="s">
        <v>951</v>
      </c>
      <c r="C52" s="316" t="s">
        <v>913</v>
      </c>
      <c r="D52" s="118" t="s">
        <v>981</v>
      </c>
      <c r="E52" s="121">
        <v>0</v>
      </c>
      <c r="F52" s="121">
        <v>0</v>
      </c>
      <c r="G52" s="120">
        <v>0</v>
      </c>
      <c r="H52" s="121">
        <v>0</v>
      </c>
      <c r="I52" s="121">
        <v>0</v>
      </c>
      <c r="J52" s="121">
        <v>0</v>
      </c>
      <c r="K52" s="118">
        <f>K53</f>
        <v>1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f>Y53</f>
        <v>0</v>
      </c>
      <c r="Z52" s="121">
        <v>0</v>
      </c>
      <c r="AA52" s="121">
        <v>0</v>
      </c>
      <c r="AB52" s="120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0">
        <v>0</v>
      </c>
      <c r="AJ52" s="121">
        <v>0</v>
      </c>
      <c r="AK52" s="121">
        <v>0</v>
      </c>
      <c r="AL52" s="121">
        <v>0</v>
      </c>
      <c r="AM52" s="121">
        <v>1</v>
      </c>
      <c r="AN52" s="121"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v>0</v>
      </c>
      <c r="BH52" s="121"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v>0</v>
      </c>
      <c r="BP52" s="121"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v>0</v>
      </c>
      <c r="BV52" s="121">
        <f>BV53</f>
        <v>0</v>
      </c>
      <c r="BW52" s="121">
        <v>0</v>
      </c>
      <c r="BX52" s="121">
        <v>0</v>
      </c>
      <c r="BY52" s="121">
        <v>0</v>
      </c>
      <c r="BZ52" s="121">
        <v>0</v>
      </c>
      <c r="CA52" s="121">
        <v>0</v>
      </c>
      <c r="CB52" s="121">
        <v>0</v>
      </c>
      <c r="CC52" s="121">
        <f t="shared" si="1"/>
        <v>-1</v>
      </c>
      <c r="CD52" s="107" t="s">
        <v>981</v>
      </c>
      <c r="CE52" s="292"/>
    </row>
    <row r="53" spans="1:83" s="5" customFormat="1" ht="41.25" customHeight="1" x14ac:dyDescent="0.25">
      <c r="A53" s="255" t="s">
        <v>193</v>
      </c>
      <c r="B53" s="256" t="s">
        <v>1048</v>
      </c>
      <c r="C53" s="240" t="s">
        <v>1049</v>
      </c>
      <c r="D53" s="118" t="s">
        <v>981</v>
      </c>
      <c r="E53" s="159">
        <v>0</v>
      </c>
      <c r="F53" s="159">
        <v>0</v>
      </c>
      <c r="G53" s="287">
        <v>0</v>
      </c>
      <c r="H53" s="159">
        <v>0</v>
      </c>
      <c r="I53" s="159">
        <v>0</v>
      </c>
      <c r="J53" s="159">
        <v>0</v>
      </c>
      <c r="K53" s="118">
        <v>1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59">
        <v>0</v>
      </c>
      <c r="AA53" s="159">
        <v>0</v>
      </c>
      <c r="AB53" s="287">
        <v>0</v>
      </c>
      <c r="AC53" s="159">
        <v>0</v>
      </c>
      <c r="AD53" s="159">
        <v>0</v>
      </c>
      <c r="AE53" s="159">
        <v>0</v>
      </c>
      <c r="AF53" s="121">
        <v>0</v>
      </c>
      <c r="AG53" s="159">
        <v>0</v>
      </c>
      <c r="AH53" s="159">
        <v>0</v>
      </c>
      <c r="AI53" s="287">
        <v>0</v>
      </c>
      <c r="AJ53" s="159">
        <v>0</v>
      </c>
      <c r="AK53" s="159">
        <v>0</v>
      </c>
      <c r="AL53" s="159">
        <v>0</v>
      </c>
      <c r="AM53" s="159">
        <v>1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59">
        <v>0</v>
      </c>
      <c r="BH53" s="159">
        <v>0</v>
      </c>
      <c r="BI53" s="159">
        <v>0</v>
      </c>
      <c r="BJ53" s="159">
        <v>0</v>
      </c>
      <c r="BK53" s="159">
        <v>0</v>
      </c>
      <c r="BL53" s="159">
        <v>0</v>
      </c>
      <c r="BM53" s="159">
        <v>0</v>
      </c>
      <c r="BN53" s="159">
        <v>0</v>
      </c>
      <c r="BO53" s="159">
        <v>0</v>
      </c>
      <c r="BP53" s="159">
        <v>0</v>
      </c>
      <c r="BQ53" s="159">
        <v>0</v>
      </c>
      <c r="BR53" s="159">
        <v>0</v>
      </c>
      <c r="BS53" s="159">
        <v>0</v>
      </c>
      <c r="BT53" s="159">
        <v>0</v>
      </c>
      <c r="BU53" s="159">
        <v>0</v>
      </c>
      <c r="BV53" s="159">
        <v>0</v>
      </c>
      <c r="BW53" s="159">
        <v>0</v>
      </c>
      <c r="BX53" s="159">
        <v>0</v>
      </c>
      <c r="BY53" s="159">
        <v>0</v>
      </c>
      <c r="BZ53" s="159">
        <v>0</v>
      </c>
      <c r="CA53" s="159">
        <v>0</v>
      </c>
      <c r="CB53" s="159">
        <v>0</v>
      </c>
      <c r="CC53" s="159">
        <f t="shared" si="1"/>
        <v>-1</v>
      </c>
      <c r="CD53" s="111" t="s">
        <v>1124</v>
      </c>
      <c r="CE53" s="292"/>
    </row>
    <row r="54" spans="1:83" s="5" customFormat="1" ht="36" customHeight="1" x14ac:dyDescent="0.25">
      <c r="A54" s="316" t="s">
        <v>201</v>
      </c>
      <c r="B54" s="254" t="s">
        <v>952</v>
      </c>
      <c r="C54" s="316" t="s">
        <v>913</v>
      </c>
      <c r="D54" s="118" t="s">
        <v>981</v>
      </c>
      <c r="E54" s="159">
        <v>0</v>
      </c>
      <c r="F54" s="159">
        <v>0</v>
      </c>
      <c r="G54" s="130">
        <f>G55</f>
        <v>13.395999999999999</v>
      </c>
      <c r="H54" s="159">
        <v>0</v>
      </c>
      <c r="I54" s="159">
        <f>I55</f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30">
        <f>AB55</f>
        <v>7.3869999999999987</v>
      </c>
      <c r="AC54" s="159">
        <v>0</v>
      </c>
      <c r="AD54" s="159">
        <f>AD55</f>
        <v>0</v>
      </c>
      <c r="AE54" s="159">
        <v>0</v>
      </c>
      <c r="AF54" s="159">
        <v>0</v>
      </c>
      <c r="AG54" s="159">
        <v>0</v>
      </c>
      <c r="AH54" s="159">
        <v>0</v>
      </c>
      <c r="AI54" s="130">
        <f>AI55</f>
        <v>6.0089999999999986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30">
        <f>SUM(AP55)</f>
        <v>13.395999999999999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159">
        <v>0</v>
      </c>
      <c r="AY54" s="159">
        <v>0</v>
      </c>
      <c r="AZ54" s="159">
        <v>0</v>
      </c>
      <c r="BA54" s="159">
        <v>0</v>
      </c>
      <c r="BB54" s="159">
        <v>0</v>
      </c>
      <c r="BC54" s="159">
        <v>0</v>
      </c>
      <c r="BD54" s="130">
        <f>SUM(BD55)</f>
        <v>13.395999999999999</v>
      </c>
      <c r="BE54" s="159">
        <v>0</v>
      </c>
      <c r="BF54" s="159">
        <v>0</v>
      </c>
      <c r="BG54" s="159">
        <v>0</v>
      </c>
      <c r="BH54" s="159">
        <v>0</v>
      </c>
      <c r="BI54" s="159">
        <v>0</v>
      </c>
      <c r="BJ54" s="159">
        <v>0</v>
      </c>
      <c r="BK54" s="159">
        <f>BK55</f>
        <v>0</v>
      </c>
      <c r="BL54" s="159">
        <v>0</v>
      </c>
      <c r="BM54" s="159">
        <v>0</v>
      </c>
      <c r="BN54" s="159">
        <v>0</v>
      </c>
      <c r="BO54" s="159">
        <v>0</v>
      </c>
      <c r="BP54" s="159">
        <v>0</v>
      </c>
      <c r="BQ54" s="159">
        <v>0</v>
      </c>
      <c r="BR54" s="159">
        <f>BR55</f>
        <v>0</v>
      </c>
      <c r="BS54" s="159">
        <v>0</v>
      </c>
      <c r="BT54" s="159">
        <v>0</v>
      </c>
      <c r="BU54" s="159">
        <v>0</v>
      </c>
      <c r="BV54" s="159">
        <v>0</v>
      </c>
      <c r="BW54" s="159">
        <v>0</v>
      </c>
      <c r="BX54" s="159">
        <v>0</v>
      </c>
      <c r="BY54" s="159">
        <f>BY55</f>
        <v>0</v>
      </c>
      <c r="BZ54" s="159">
        <v>0</v>
      </c>
      <c r="CA54" s="159">
        <f>CA55</f>
        <v>0</v>
      </c>
      <c r="CB54" s="159">
        <v>0</v>
      </c>
      <c r="CC54" s="159">
        <v>0</v>
      </c>
      <c r="CD54" s="107" t="s">
        <v>981</v>
      </c>
      <c r="CE54" s="292"/>
    </row>
    <row r="55" spans="1:83" s="5" customFormat="1" ht="30" customHeight="1" x14ac:dyDescent="0.25">
      <c r="A55" s="316" t="s">
        <v>953</v>
      </c>
      <c r="B55" s="254" t="s">
        <v>954</v>
      </c>
      <c r="C55" s="316" t="s">
        <v>913</v>
      </c>
      <c r="D55" s="118" t="s">
        <v>981</v>
      </c>
      <c r="E55" s="159">
        <v>0</v>
      </c>
      <c r="F55" s="159">
        <v>0</v>
      </c>
      <c r="G55" s="130">
        <f>SUM(G56:G88)</f>
        <v>13.395999999999999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30">
        <f>SUM(AB56:AB88)</f>
        <v>7.3869999999999987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30">
        <f>SUM(AI56:AI88)</f>
        <v>6.0089999999999986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30">
        <f>SUM(AP56:AP88)</f>
        <v>13.395999999999999</v>
      </c>
      <c r="AQ55" s="159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159">
        <v>0</v>
      </c>
      <c r="AY55" s="159">
        <v>0</v>
      </c>
      <c r="AZ55" s="159">
        <v>0</v>
      </c>
      <c r="BA55" s="159">
        <v>0</v>
      </c>
      <c r="BB55" s="159">
        <v>0</v>
      </c>
      <c r="BC55" s="159">
        <v>0</v>
      </c>
      <c r="BD55" s="130">
        <f>SUM(BD56:BD88)</f>
        <v>13.395999999999999</v>
      </c>
      <c r="BE55" s="159">
        <v>0</v>
      </c>
      <c r="BF55" s="159">
        <v>0</v>
      </c>
      <c r="BG55" s="159">
        <v>0</v>
      </c>
      <c r="BH55" s="159">
        <v>0</v>
      </c>
      <c r="BI55" s="159">
        <v>0</v>
      </c>
      <c r="BJ55" s="159">
        <v>0</v>
      </c>
      <c r="BK55" s="159">
        <f>SUM(BK56:BK88)</f>
        <v>0</v>
      </c>
      <c r="BL55" s="159">
        <v>0</v>
      </c>
      <c r="BM55" s="159">
        <v>0</v>
      </c>
      <c r="BN55" s="159">
        <v>0</v>
      </c>
      <c r="BO55" s="159">
        <v>0</v>
      </c>
      <c r="BP55" s="159">
        <v>0</v>
      </c>
      <c r="BQ55" s="159">
        <v>0</v>
      </c>
      <c r="BR55" s="159">
        <f>SUM(BR56:BR88)</f>
        <v>0</v>
      </c>
      <c r="BS55" s="159">
        <v>0</v>
      </c>
      <c r="BT55" s="159">
        <v>0</v>
      </c>
      <c r="BU55" s="159">
        <v>0</v>
      </c>
      <c r="BV55" s="159">
        <v>0</v>
      </c>
      <c r="BW55" s="159">
        <v>0</v>
      </c>
      <c r="BX55" s="159">
        <v>0</v>
      </c>
      <c r="BY55" s="159">
        <f>SUM(BY56:BY88)</f>
        <v>0</v>
      </c>
      <c r="BZ55" s="159">
        <v>0</v>
      </c>
      <c r="CA55" s="159">
        <f>SUM(CA56:CA88)</f>
        <v>0</v>
      </c>
      <c r="CB55" s="159">
        <v>0</v>
      </c>
      <c r="CC55" s="159">
        <v>0</v>
      </c>
      <c r="CD55" s="107" t="s">
        <v>981</v>
      </c>
      <c r="CE55" s="292"/>
    </row>
    <row r="56" spans="1:83" s="5" customFormat="1" ht="22.5" customHeight="1" x14ac:dyDescent="0.25">
      <c r="A56" s="255" t="s">
        <v>953</v>
      </c>
      <c r="B56" s="284" t="s">
        <v>1058</v>
      </c>
      <c r="C56" s="285" t="s">
        <v>1059</v>
      </c>
      <c r="D56" s="118" t="s">
        <v>981</v>
      </c>
      <c r="E56" s="121">
        <v>0</v>
      </c>
      <c r="F56" s="121">
        <v>0</v>
      </c>
      <c r="G56" s="85">
        <v>0.26</v>
      </c>
      <c r="H56" s="121">
        <v>0</v>
      </c>
      <c r="I56" s="121">
        <v>0</v>
      </c>
      <c r="J56" s="121">
        <v>0</v>
      </c>
      <c r="K56" s="121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21">
        <v>0</v>
      </c>
      <c r="T56" s="121">
        <v>0</v>
      </c>
      <c r="U56" s="118" t="s">
        <v>981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85">
        <v>0.26</v>
      </c>
      <c r="AC56" s="121">
        <v>0</v>
      </c>
      <c r="AD56" s="121">
        <v>0</v>
      </c>
      <c r="AE56" s="121">
        <v>0</v>
      </c>
      <c r="AF56" s="121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v>0</v>
      </c>
      <c r="AO56" s="121">
        <v>0</v>
      </c>
      <c r="AP56" s="281">
        <v>0.26</v>
      </c>
      <c r="AQ56" s="121">
        <v>0</v>
      </c>
      <c r="AR56" s="121">
        <v>0</v>
      </c>
      <c r="AS56" s="121">
        <v>0</v>
      </c>
      <c r="AT56" s="121">
        <v>0</v>
      </c>
      <c r="AU56" s="159">
        <v>0</v>
      </c>
      <c r="AV56" s="159">
        <v>0</v>
      </c>
      <c r="AW56" s="159">
        <v>0</v>
      </c>
      <c r="AX56" s="159">
        <v>0</v>
      </c>
      <c r="AY56" s="159">
        <v>0</v>
      </c>
      <c r="AZ56" s="159">
        <v>0</v>
      </c>
      <c r="BA56" s="159">
        <v>0</v>
      </c>
      <c r="BB56" s="121">
        <v>0</v>
      </c>
      <c r="BC56" s="121">
        <v>0</v>
      </c>
      <c r="BD56" s="281">
        <v>0.26</v>
      </c>
      <c r="BE56" s="121">
        <v>0</v>
      </c>
      <c r="BF56" s="121">
        <v>0</v>
      </c>
      <c r="BG56" s="121">
        <v>0</v>
      </c>
      <c r="BH56" s="121"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v>0</v>
      </c>
      <c r="BP56" s="121"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v>0</v>
      </c>
      <c r="BV56" s="121">
        <v>0</v>
      </c>
      <c r="BW56" s="121">
        <v>0</v>
      </c>
      <c r="BX56" s="121">
        <v>0</v>
      </c>
      <c r="BY56" s="121" t="s">
        <v>981</v>
      </c>
      <c r="BZ56" s="121">
        <v>0</v>
      </c>
      <c r="CA56" s="121">
        <v>0</v>
      </c>
      <c r="CB56" s="121">
        <v>0</v>
      </c>
      <c r="CC56" s="121">
        <v>0</v>
      </c>
      <c r="CD56" s="107"/>
      <c r="CE56" s="292"/>
    </row>
    <row r="57" spans="1:83" s="5" customFormat="1" ht="20.25" customHeight="1" x14ac:dyDescent="0.25">
      <c r="A57" s="255" t="s">
        <v>953</v>
      </c>
      <c r="B57" s="284" t="s">
        <v>1060</v>
      </c>
      <c r="C57" s="285" t="s">
        <v>1061</v>
      </c>
      <c r="D57" s="118" t="s">
        <v>981</v>
      </c>
      <c r="E57" s="121">
        <v>0</v>
      </c>
      <c r="F57" s="121">
        <v>0</v>
      </c>
      <c r="G57" s="85">
        <v>0.48</v>
      </c>
      <c r="H57" s="121">
        <v>0</v>
      </c>
      <c r="I57" s="121">
        <v>0</v>
      </c>
      <c r="J57" s="121">
        <v>0</v>
      </c>
      <c r="K57" s="121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21">
        <v>0</v>
      </c>
      <c r="T57" s="121">
        <v>0</v>
      </c>
      <c r="U57" s="118" t="s">
        <v>981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85">
        <v>0.48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v>0</v>
      </c>
      <c r="AO57" s="121">
        <v>0</v>
      </c>
      <c r="AP57" s="281">
        <v>0.48</v>
      </c>
      <c r="AQ57" s="121">
        <v>0</v>
      </c>
      <c r="AR57" s="121">
        <v>0</v>
      </c>
      <c r="AS57" s="121">
        <v>0</v>
      </c>
      <c r="AT57" s="121">
        <v>0</v>
      </c>
      <c r="AU57" s="159">
        <v>0</v>
      </c>
      <c r="AV57" s="159"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21">
        <v>0</v>
      </c>
      <c r="BC57" s="121">
        <v>0</v>
      </c>
      <c r="BD57" s="281">
        <v>0.48</v>
      </c>
      <c r="BE57" s="121">
        <v>0</v>
      </c>
      <c r="BF57" s="121">
        <v>0</v>
      </c>
      <c r="BG57" s="121">
        <v>0</v>
      </c>
      <c r="BH57" s="121"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v>0</v>
      </c>
      <c r="BP57" s="121"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v>0</v>
      </c>
      <c r="BV57" s="121">
        <v>0</v>
      </c>
      <c r="BW57" s="121">
        <v>0</v>
      </c>
      <c r="BX57" s="121">
        <v>0</v>
      </c>
      <c r="BY57" s="121" t="s">
        <v>981</v>
      </c>
      <c r="BZ57" s="121">
        <v>0</v>
      </c>
      <c r="CA57" s="121">
        <v>0</v>
      </c>
      <c r="CB57" s="121">
        <v>0</v>
      </c>
      <c r="CC57" s="121">
        <v>0</v>
      </c>
      <c r="CD57" s="107"/>
      <c r="CE57" s="292"/>
    </row>
    <row r="58" spans="1:83" s="5" customFormat="1" ht="26.25" customHeight="1" x14ac:dyDescent="0.25">
      <c r="A58" s="255" t="s">
        <v>953</v>
      </c>
      <c r="B58" s="284" t="s">
        <v>1062</v>
      </c>
      <c r="C58" s="285" t="s">
        <v>1063</v>
      </c>
      <c r="D58" s="118" t="s">
        <v>981</v>
      </c>
      <c r="E58" s="121">
        <v>0</v>
      </c>
      <c r="F58" s="121">
        <v>0</v>
      </c>
      <c r="G58" s="85">
        <v>0.38</v>
      </c>
      <c r="H58" s="121">
        <v>0</v>
      </c>
      <c r="I58" s="121">
        <v>0</v>
      </c>
      <c r="J58" s="121">
        <v>0</v>
      </c>
      <c r="K58" s="121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21">
        <v>0</v>
      </c>
      <c r="T58" s="121">
        <v>0</v>
      </c>
      <c r="U58" s="118" t="s">
        <v>981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85">
        <v>0.38</v>
      </c>
      <c r="AC58" s="121">
        <v>0</v>
      </c>
      <c r="AD58" s="121">
        <v>0</v>
      </c>
      <c r="AE58" s="121">
        <v>0</v>
      </c>
      <c r="AF58" s="121"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v>0</v>
      </c>
      <c r="AO58" s="121">
        <v>0</v>
      </c>
      <c r="AP58" s="281">
        <v>0.38</v>
      </c>
      <c r="AQ58" s="121">
        <v>0</v>
      </c>
      <c r="AR58" s="121">
        <v>0</v>
      </c>
      <c r="AS58" s="121">
        <v>0</v>
      </c>
      <c r="AT58" s="121">
        <v>0</v>
      </c>
      <c r="AU58" s="159">
        <v>0</v>
      </c>
      <c r="AV58" s="159">
        <v>0</v>
      </c>
      <c r="AW58" s="159">
        <v>0</v>
      </c>
      <c r="AX58" s="159">
        <v>0</v>
      </c>
      <c r="AY58" s="159">
        <v>0</v>
      </c>
      <c r="AZ58" s="159">
        <v>0</v>
      </c>
      <c r="BA58" s="159">
        <v>0</v>
      </c>
      <c r="BB58" s="121">
        <v>0</v>
      </c>
      <c r="BC58" s="121">
        <v>0</v>
      </c>
      <c r="BD58" s="281">
        <v>0.38</v>
      </c>
      <c r="BE58" s="121">
        <v>0</v>
      </c>
      <c r="BF58" s="121">
        <v>0</v>
      </c>
      <c r="BG58" s="121">
        <v>0</v>
      </c>
      <c r="BH58" s="121"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v>0</v>
      </c>
      <c r="BP58" s="121"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v>0</v>
      </c>
      <c r="BV58" s="121">
        <v>0</v>
      </c>
      <c r="BW58" s="121">
        <v>0</v>
      </c>
      <c r="BX58" s="121">
        <v>0</v>
      </c>
      <c r="BY58" s="121" t="s">
        <v>981</v>
      </c>
      <c r="BZ58" s="121">
        <v>0</v>
      </c>
      <c r="CA58" s="121">
        <v>0</v>
      </c>
      <c r="CB58" s="121">
        <v>0</v>
      </c>
      <c r="CC58" s="121">
        <v>0</v>
      </c>
      <c r="CD58" s="107"/>
      <c r="CE58" s="292"/>
    </row>
    <row r="59" spans="1:83" s="5" customFormat="1" ht="18.75" customHeight="1" x14ac:dyDescent="0.25">
      <c r="A59" s="255" t="s">
        <v>953</v>
      </c>
      <c r="B59" s="284" t="s">
        <v>1064</v>
      </c>
      <c r="C59" s="285" t="s">
        <v>1065</v>
      </c>
      <c r="D59" s="118" t="s">
        <v>981</v>
      </c>
      <c r="E59" s="121">
        <v>0</v>
      </c>
      <c r="F59" s="121">
        <v>0</v>
      </c>
      <c r="G59" s="85">
        <v>0.51</v>
      </c>
      <c r="H59" s="121">
        <v>0</v>
      </c>
      <c r="I59" s="121">
        <v>0</v>
      </c>
      <c r="J59" s="121">
        <v>0</v>
      </c>
      <c r="K59" s="121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21">
        <v>0</v>
      </c>
      <c r="T59" s="121">
        <v>0</v>
      </c>
      <c r="U59" s="118" t="s">
        <v>981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85">
        <v>0.51</v>
      </c>
      <c r="AC59" s="121">
        <v>0</v>
      </c>
      <c r="AD59" s="121">
        <v>0</v>
      </c>
      <c r="AE59" s="121">
        <v>0</v>
      </c>
      <c r="AF59" s="121"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v>0</v>
      </c>
      <c r="AO59" s="121">
        <v>0</v>
      </c>
      <c r="AP59" s="281">
        <v>0.51</v>
      </c>
      <c r="AQ59" s="121">
        <v>0</v>
      </c>
      <c r="AR59" s="121">
        <v>0</v>
      </c>
      <c r="AS59" s="121">
        <v>0</v>
      </c>
      <c r="AT59" s="121">
        <v>0</v>
      </c>
      <c r="AU59" s="159">
        <v>0</v>
      </c>
      <c r="AV59" s="159">
        <v>0</v>
      </c>
      <c r="AW59" s="159">
        <v>0</v>
      </c>
      <c r="AX59" s="159">
        <v>0</v>
      </c>
      <c r="AY59" s="159">
        <v>0</v>
      </c>
      <c r="AZ59" s="159">
        <v>0</v>
      </c>
      <c r="BA59" s="159">
        <v>0</v>
      </c>
      <c r="BB59" s="121">
        <v>0</v>
      </c>
      <c r="BC59" s="121">
        <v>0</v>
      </c>
      <c r="BD59" s="281">
        <v>0.51</v>
      </c>
      <c r="BE59" s="121">
        <v>0</v>
      </c>
      <c r="BF59" s="121">
        <v>0</v>
      </c>
      <c r="BG59" s="121">
        <v>0</v>
      </c>
      <c r="BH59" s="121"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v>0</v>
      </c>
      <c r="BP59" s="121"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v>0</v>
      </c>
      <c r="BV59" s="121">
        <v>0</v>
      </c>
      <c r="BW59" s="121">
        <v>0</v>
      </c>
      <c r="BX59" s="121">
        <v>0</v>
      </c>
      <c r="BY59" s="121" t="s">
        <v>981</v>
      </c>
      <c r="BZ59" s="121">
        <v>0</v>
      </c>
      <c r="CA59" s="121">
        <v>0</v>
      </c>
      <c r="CB59" s="121">
        <v>0</v>
      </c>
      <c r="CC59" s="121">
        <v>0</v>
      </c>
      <c r="CD59" s="107"/>
      <c r="CE59" s="292"/>
    </row>
    <row r="60" spans="1:83" s="5" customFormat="1" ht="23.25" customHeight="1" x14ac:dyDescent="0.25">
      <c r="A60" s="255" t="s">
        <v>953</v>
      </c>
      <c r="B60" s="284" t="s">
        <v>1066</v>
      </c>
      <c r="C60" s="285" t="s">
        <v>1067</v>
      </c>
      <c r="D60" s="118" t="s">
        <v>981</v>
      </c>
      <c r="E60" s="121">
        <v>0</v>
      </c>
      <c r="F60" s="121">
        <v>0</v>
      </c>
      <c r="G60" s="85">
        <v>0.56999999999999995</v>
      </c>
      <c r="H60" s="121">
        <v>0</v>
      </c>
      <c r="I60" s="121">
        <v>0</v>
      </c>
      <c r="J60" s="121">
        <v>0</v>
      </c>
      <c r="K60" s="121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21">
        <v>0</v>
      </c>
      <c r="T60" s="121">
        <v>0</v>
      </c>
      <c r="U60" s="118" t="s">
        <v>981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85">
        <v>0.56999999999999995</v>
      </c>
      <c r="AC60" s="121">
        <v>0</v>
      </c>
      <c r="AD60" s="121">
        <v>0</v>
      </c>
      <c r="AE60" s="121">
        <v>0</v>
      </c>
      <c r="AF60" s="121"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v>0</v>
      </c>
      <c r="AO60" s="121">
        <v>0</v>
      </c>
      <c r="AP60" s="281">
        <v>0.56999999999999995</v>
      </c>
      <c r="AQ60" s="121">
        <v>0</v>
      </c>
      <c r="AR60" s="121">
        <v>0</v>
      </c>
      <c r="AS60" s="121">
        <v>0</v>
      </c>
      <c r="AT60" s="121">
        <v>0</v>
      </c>
      <c r="AU60" s="159">
        <v>0</v>
      </c>
      <c r="AV60" s="159"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21">
        <v>0</v>
      </c>
      <c r="BC60" s="121">
        <v>0</v>
      </c>
      <c r="BD60" s="281">
        <v>0.56999999999999995</v>
      </c>
      <c r="BE60" s="121">
        <v>0</v>
      </c>
      <c r="BF60" s="121">
        <v>0</v>
      </c>
      <c r="BG60" s="121">
        <v>0</v>
      </c>
      <c r="BH60" s="121"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v>0</v>
      </c>
      <c r="BP60" s="121"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v>0</v>
      </c>
      <c r="BV60" s="121">
        <v>0</v>
      </c>
      <c r="BW60" s="121">
        <v>0</v>
      </c>
      <c r="BX60" s="121">
        <v>0</v>
      </c>
      <c r="BY60" s="121" t="s">
        <v>981</v>
      </c>
      <c r="BZ60" s="121">
        <v>0</v>
      </c>
      <c r="CA60" s="121">
        <v>0</v>
      </c>
      <c r="CB60" s="121">
        <v>0</v>
      </c>
      <c r="CC60" s="121">
        <v>0</v>
      </c>
      <c r="CD60" s="107"/>
      <c r="CE60" s="292"/>
    </row>
    <row r="61" spans="1:83" s="5" customFormat="1" ht="21" customHeight="1" x14ac:dyDescent="0.25">
      <c r="A61" s="255" t="s">
        <v>953</v>
      </c>
      <c r="B61" s="284" t="s">
        <v>1068</v>
      </c>
      <c r="C61" s="285" t="s">
        <v>1069</v>
      </c>
      <c r="D61" s="118" t="s">
        <v>981</v>
      </c>
      <c r="E61" s="121">
        <v>0</v>
      </c>
      <c r="F61" s="121">
        <v>0</v>
      </c>
      <c r="G61" s="85">
        <v>0.81</v>
      </c>
      <c r="H61" s="121">
        <v>0</v>
      </c>
      <c r="I61" s="121">
        <v>0</v>
      </c>
      <c r="J61" s="121">
        <v>0</v>
      </c>
      <c r="K61" s="121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21">
        <v>0</v>
      </c>
      <c r="T61" s="121">
        <v>0</v>
      </c>
      <c r="U61" s="118" t="s">
        <v>981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85">
        <v>0.81</v>
      </c>
      <c r="AC61" s="121">
        <v>0</v>
      </c>
      <c r="AD61" s="121">
        <v>0</v>
      </c>
      <c r="AE61" s="121">
        <v>0</v>
      </c>
      <c r="AF61" s="121"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v>0</v>
      </c>
      <c r="AO61" s="121">
        <v>0</v>
      </c>
      <c r="AP61" s="281">
        <v>0.81</v>
      </c>
      <c r="AQ61" s="121">
        <v>0</v>
      </c>
      <c r="AR61" s="121">
        <v>0</v>
      </c>
      <c r="AS61" s="121">
        <v>0</v>
      </c>
      <c r="AT61" s="121">
        <v>0</v>
      </c>
      <c r="AU61" s="159">
        <v>0</v>
      </c>
      <c r="AV61" s="159"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21">
        <v>0</v>
      </c>
      <c r="BC61" s="121">
        <v>0</v>
      </c>
      <c r="BD61" s="281">
        <v>0.81</v>
      </c>
      <c r="BE61" s="121">
        <v>0</v>
      </c>
      <c r="BF61" s="121">
        <v>0</v>
      </c>
      <c r="BG61" s="121">
        <v>0</v>
      </c>
      <c r="BH61" s="121"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v>0</v>
      </c>
      <c r="BP61" s="121"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v>0</v>
      </c>
      <c r="BV61" s="121">
        <v>0</v>
      </c>
      <c r="BW61" s="121">
        <v>0</v>
      </c>
      <c r="BX61" s="121">
        <v>0</v>
      </c>
      <c r="BY61" s="121" t="s">
        <v>981</v>
      </c>
      <c r="BZ61" s="121">
        <v>0</v>
      </c>
      <c r="CA61" s="121">
        <v>0</v>
      </c>
      <c r="CB61" s="121">
        <v>0</v>
      </c>
      <c r="CC61" s="121">
        <v>0</v>
      </c>
      <c r="CD61" s="107"/>
      <c r="CE61" s="292"/>
    </row>
    <row r="62" spans="1:83" s="5" customFormat="1" ht="19.5" customHeight="1" x14ac:dyDescent="0.25">
      <c r="A62" s="255" t="s">
        <v>953</v>
      </c>
      <c r="B62" s="284" t="s">
        <v>1070</v>
      </c>
      <c r="C62" s="285" t="s">
        <v>1071</v>
      </c>
      <c r="D62" s="118" t="s">
        <v>981</v>
      </c>
      <c r="E62" s="121">
        <v>0</v>
      </c>
      <c r="F62" s="121">
        <v>0</v>
      </c>
      <c r="G62" s="85">
        <v>0.29599999999999999</v>
      </c>
      <c r="H62" s="121">
        <v>0</v>
      </c>
      <c r="I62" s="121">
        <v>0</v>
      </c>
      <c r="J62" s="121">
        <v>0</v>
      </c>
      <c r="K62" s="121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21">
        <v>0</v>
      </c>
      <c r="T62" s="121">
        <v>0</v>
      </c>
      <c r="U62" s="118" t="s">
        <v>981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85">
        <v>0.29599999999999999</v>
      </c>
      <c r="AC62" s="121">
        <v>0</v>
      </c>
      <c r="AD62" s="121">
        <v>0</v>
      </c>
      <c r="AE62" s="121">
        <v>0</v>
      </c>
      <c r="AF62" s="121"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v>0</v>
      </c>
      <c r="AO62" s="121">
        <v>0</v>
      </c>
      <c r="AP62" s="281">
        <v>0.29599999999999999</v>
      </c>
      <c r="AQ62" s="121">
        <v>0</v>
      </c>
      <c r="AR62" s="121">
        <v>0</v>
      </c>
      <c r="AS62" s="121">
        <v>0</v>
      </c>
      <c r="AT62" s="121">
        <v>0</v>
      </c>
      <c r="AU62" s="159">
        <v>0</v>
      </c>
      <c r="AV62" s="159">
        <v>0</v>
      </c>
      <c r="AW62" s="159">
        <v>0</v>
      </c>
      <c r="AX62" s="159">
        <v>0</v>
      </c>
      <c r="AY62" s="159">
        <v>0</v>
      </c>
      <c r="AZ62" s="159">
        <v>0</v>
      </c>
      <c r="BA62" s="159">
        <v>0</v>
      </c>
      <c r="BB62" s="121">
        <v>0</v>
      </c>
      <c r="BC62" s="121">
        <v>0</v>
      </c>
      <c r="BD62" s="281">
        <v>0.29599999999999999</v>
      </c>
      <c r="BE62" s="121">
        <v>0</v>
      </c>
      <c r="BF62" s="121">
        <v>0</v>
      </c>
      <c r="BG62" s="121">
        <v>0</v>
      </c>
      <c r="BH62" s="121"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v>0</v>
      </c>
      <c r="BP62" s="121"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v>0</v>
      </c>
      <c r="BV62" s="121">
        <v>0</v>
      </c>
      <c r="BW62" s="121">
        <v>0</v>
      </c>
      <c r="BX62" s="121">
        <v>0</v>
      </c>
      <c r="BY62" s="121" t="s">
        <v>981</v>
      </c>
      <c r="BZ62" s="121">
        <v>0</v>
      </c>
      <c r="CA62" s="121">
        <v>0</v>
      </c>
      <c r="CB62" s="121">
        <v>0</v>
      </c>
      <c r="CC62" s="121">
        <v>0</v>
      </c>
      <c r="CD62" s="107"/>
      <c r="CE62" s="292"/>
    </row>
    <row r="63" spans="1:83" s="5" customFormat="1" ht="18.75" customHeight="1" x14ac:dyDescent="0.25">
      <c r="A63" s="255" t="s">
        <v>953</v>
      </c>
      <c r="B63" s="284" t="s">
        <v>1072</v>
      </c>
      <c r="C63" s="285" t="s">
        <v>1073</v>
      </c>
      <c r="D63" s="118" t="s">
        <v>981</v>
      </c>
      <c r="E63" s="121">
        <v>0</v>
      </c>
      <c r="F63" s="121">
        <v>0</v>
      </c>
      <c r="G63" s="85">
        <v>0.47799999999999998</v>
      </c>
      <c r="H63" s="121">
        <v>0</v>
      </c>
      <c r="I63" s="121">
        <v>0</v>
      </c>
      <c r="J63" s="121">
        <v>0</v>
      </c>
      <c r="K63" s="121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21">
        <v>0</v>
      </c>
      <c r="T63" s="121">
        <v>0</v>
      </c>
      <c r="U63" s="118" t="s">
        <v>981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85">
        <v>0.47799999999999998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0</v>
      </c>
      <c r="AP63" s="281">
        <v>0.47799999999999998</v>
      </c>
      <c r="AQ63" s="121">
        <v>0</v>
      </c>
      <c r="AR63" s="121">
        <v>0</v>
      </c>
      <c r="AS63" s="121">
        <v>0</v>
      </c>
      <c r="AT63" s="121">
        <v>0</v>
      </c>
      <c r="AU63" s="159">
        <v>0</v>
      </c>
      <c r="AV63" s="159">
        <v>0</v>
      </c>
      <c r="AW63" s="159">
        <v>0</v>
      </c>
      <c r="AX63" s="159">
        <v>0</v>
      </c>
      <c r="AY63" s="159">
        <v>0</v>
      </c>
      <c r="AZ63" s="159">
        <v>0</v>
      </c>
      <c r="BA63" s="159">
        <v>0</v>
      </c>
      <c r="BB63" s="121">
        <v>0</v>
      </c>
      <c r="BC63" s="121">
        <v>0</v>
      </c>
      <c r="BD63" s="281">
        <v>0.47799999999999998</v>
      </c>
      <c r="BE63" s="121">
        <v>0</v>
      </c>
      <c r="BF63" s="121">
        <v>0</v>
      </c>
      <c r="BG63" s="121">
        <v>0</v>
      </c>
      <c r="BH63" s="121"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v>0</v>
      </c>
      <c r="BP63" s="121"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v>0</v>
      </c>
      <c r="BV63" s="121">
        <v>0</v>
      </c>
      <c r="BW63" s="121">
        <v>0</v>
      </c>
      <c r="BX63" s="121">
        <v>0</v>
      </c>
      <c r="BY63" s="121" t="s">
        <v>981</v>
      </c>
      <c r="BZ63" s="121">
        <v>0</v>
      </c>
      <c r="CA63" s="121">
        <v>0</v>
      </c>
      <c r="CB63" s="121">
        <v>0</v>
      </c>
      <c r="CC63" s="121">
        <v>0</v>
      </c>
      <c r="CD63" s="107"/>
      <c r="CE63" s="292"/>
    </row>
    <row r="64" spans="1:83" s="5" customFormat="1" ht="23.25" customHeight="1" x14ac:dyDescent="0.25">
      <c r="A64" s="255" t="s">
        <v>953</v>
      </c>
      <c r="B64" s="284" t="s">
        <v>1074</v>
      </c>
      <c r="C64" s="285" t="s">
        <v>1075</v>
      </c>
      <c r="D64" s="118" t="s">
        <v>981</v>
      </c>
      <c r="E64" s="121">
        <v>0</v>
      </c>
      <c r="F64" s="121">
        <v>0</v>
      </c>
      <c r="G64" s="85">
        <v>0.49399999999999999</v>
      </c>
      <c r="H64" s="121">
        <v>0</v>
      </c>
      <c r="I64" s="121">
        <v>0</v>
      </c>
      <c r="J64" s="121">
        <v>0</v>
      </c>
      <c r="K64" s="121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21">
        <v>0</v>
      </c>
      <c r="T64" s="121">
        <v>0</v>
      </c>
      <c r="U64" s="118" t="s">
        <v>981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85">
        <v>0.49399999999999999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281">
        <v>0.49399999999999999</v>
      </c>
      <c r="AQ64" s="121">
        <v>0</v>
      </c>
      <c r="AR64" s="121">
        <v>0</v>
      </c>
      <c r="AS64" s="121">
        <v>0</v>
      </c>
      <c r="AT64" s="121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121">
        <v>0</v>
      </c>
      <c r="BC64" s="121">
        <v>0</v>
      </c>
      <c r="BD64" s="281">
        <v>0.49399999999999999</v>
      </c>
      <c r="BE64" s="121">
        <v>0</v>
      </c>
      <c r="BF64" s="121">
        <v>0</v>
      </c>
      <c r="BG64" s="121">
        <v>0</v>
      </c>
      <c r="BH64" s="121"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v>0</v>
      </c>
      <c r="BP64" s="121"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v>0</v>
      </c>
      <c r="BV64" s="121">
        <v>0</v>
      </c>
      <c r="BW64" s="121">
        <v>0</v>
      </c>
      <c r="BX64" s="121">
        <v>0</v>
      </c>
      <c r="BY64" s="121" t="s">
        <v>981</v>
      </c>
      <c r="BZ64" s="121">
        <v>0</v>
      </c>
      <c r="CA64" s="121">
        <v>0</v>
      </c>
      <c r="CB64" s="121">
        <v>0</v>
      </c>
      <c r="CC64" s="121">
        <v>0</v>
      </c>
      <c r="CD64" s="107"/>
      <c r="CE64" s="292"/>
    </row>
    <row r="65" spans="1:83" s="5" customFormat="1" ht="24" customHeight="1" x14ac:dyDescent="0.25">
      <c r="A65" s="255" t="s">
        <v>953</v>
      </c>
      <c r="B65" s="284" t="s">
        <v>1076</v>
      </c>
      <c r="C65" s="285" t="s">
        <v>1077</v>
      </c>
      <c r="D65" s="118" t="s">
        <v>981</v>
      </c>
      <c r="E65" s="121">
        <v>0</v>
      </c>
      <c r="F65" s="121">
        <v>0</v>
      </c>
      <c r="G65" s="85">
        <v>0.622</v>
      </c>
      <c r="H65" s="121">
        <v>0</v>
      </c>
      <c r="I65" s="121">
        <v>0</v>
      </c>
      <c r="J65" s="121">
        <v>0</v>
      </c>
      <c r="K65" s="121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21">
        <v>0</v>
      </c>
      <c r="T65" s="121">
        <v>0</v>
      </c>
      <c r="U65" s="118" t="s">
        <v>981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85">
        <v>0.622</v>
      </c>
      <c r="AC65" s="121">
        <v>0</v>
      </c>
      <c r="AD65" s="121">
        <v>0</v>
      </c>
      <c r="AE65" s="121">
        <v>0</v>
      </c>
      <c r="AF65" s="121"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v>0</v>
      </c>
      <c r="AO65" s="121">
        <v>0</v>
      </c>
      <c r="AP65" s="281">
        <v>0.622</v>
      </c>
      <c r="AQ65" s="121">
        <v>0</v>
      </c>
      <c r="AR65" s="121">
        <v>0</v>
      </c>
      <c r="AS65" s="121">
        <v>0</v>
      </c>
      <c r="AT65" s="121">
        <v>0</v>
      </c>
      <c r="AU65" s="159">
        <v>0</v>
      </c>
      <c r="AV65" s="159">
        <v>0</v>
      </c>
      <c r="AW65" s="159">
        <v>0</v>
      </c>
      <c r="AX65" s="159">
        <v>0</v>
      </c>
      <c r="AY65" s="159">
        <v>0</v>
      </c>
      <c r="AZ65" s="159">
        <v>0</v>
      </c>
      <c r="BA65" s="159">
        <v>0</v>
      </c>
      <c r="BB65" s="121">
        <v>0</v>
      </c>
      <c r="BC65" s="121">
        <v>0</v>
      </c>
      <c r="BD65" s="281">
        <v>0.622</v>
      </c>
      <c r="BE65" s="121">
        <v>0</v>
      </c>
      <c r="BF65" s="121">
        <v>0</v>
      </c>
      <c r="BG65" s="121">
        <v>0</v>
      </c>
      <c r="BH65" s="121"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v>0</v>
      </c>
      <c r="BP65" s="121"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v>0</v>
      </c>
      <c r="BV65" s="121">
        <v>0</v>
      </c>
      <c r="BW65" s="121">
        <v>0</v>
      </c>
      <c r="BX65" s="121">
        <v>0</v>
      </c>
      <c r="BY65" s="121" t="s">
        <v>981</v>
      </c>
      <c r="BZ65" s="121">
        <v>0</v>
      </c>
      <c r="CA65" s="121">
        <v>0</v>
      </c>
      <c r="CB65" s="121">
        <v>0</v>
      </c>
      <c r="CC65" s="121">
        <v>0</v>
      </c>
      <c r="CD65" s="107"/>
      <c r="CE65" s="292"/>
    </row>
    <row r="66" spans="1:83" s="5" customFormat="1" ht="24" customHeight="1" x14ac:dyDescent="0.25">
      <c r="A66" s="255" t="s">
        <v>953</v>
      </c>
      <c r="B66" s="284" t="s">
        <v>1078</v>
      </c>
      <c r="C66" s="285" t="s">
        <v>1079</v>
      </c>
      <c r="D66" s="118" t="s">
        <v>981</v>
      </c>
      <c r="E66" s="121">
        <v>0</v>
      </c>
      <c r="F66" s="121">
        <v>0</v>
      </c>
      <c r="G66" s="85">
        <v>0.55000000000000004</v>
      </c>
      <c r="H66" s="121">
        <v>0</v>
      </c>
      <c r="I66" s="121">
        <v>0</v>
      </c>
      <c r="J66" s="121">
        <v>0</v>
      </c>
      <c r="K66" s="121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21">
        <v>0</v>
      </c>
      <c r="T66" s="121">
        <v>0</v>
      </c>
      <c r="U66" s="118" t="s">
        <v>981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85">
        <v>0.55000000000000004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v>0</v>
      </c>
      <c r="AO66" s="121">
        <v>0</v>
      </c>
      <c r="AP66" s="281">
        <v>0.55000000000000004</v>
      </c>
      <c r="AQ66" s="121">
        <v>0</v>
      </c>
      <c r="AR66" s="121">
        <v>0</v>
      </c>
      <c r="AS66" s="121">
        <v>0</v>
      </c>
      <c r="AT66" s="121">
        <v>0</v>
      </c>
      <c r="AU66" s="159">
        <v>0</v>
      </c>
      <c r="AV66" s="159">
        <v>0</v>
      </c>
      <c r="AW66" s="159">
        <v>0</v>
      </c>
      <c r="AX66" s="159">
        <v>0</v>
      </c>
      <c r="AY66" s="159">
        <v>0</v>
      </c>
      <c r="AZ66" s="159">
        <v>0</v>
      </c>
      <c r="BA66" s="159">
        <v>0</v>
      </c>
      <c r="BB66" s="121">
        <v>0</v>
      </c>
      <c r="BC66" s="121">
        <v>0</v>
      </c>
      <c r="BD66" s="281">
        <v>0.55000000000000004</v>
      </c>
      <c r="BE66" s="121">
        <v>0</v>
      </c>
      <c r="BF66" s="121">
        <v>0</v>
      </c>
      <c r="BG66" s="121">
        <v>0</v>
      </c>
      <c r="BH66" s="121"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v>0</v>
      </c>
      <c r="BP66" s="121"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v>0</v>
      </c>
      <c r="BV66" s="121">
        <v>0</v>
      </c>
      <c r="BW66" s="121">
        <v>0</v>
      </c>
      <c r="BX66" s="121">
        <v>0</v>
      </c>
      <c r="BY66" s="121" t="s">
        <v>981</v>
      </c>
      <c r="BZ66" s="121">
        <v>0</v>
      </c>
      <c r="CA66" s="121">
        <v>0</v>
      </c>
      <c r="CB66" s="121">
        <v>0</v>
      </c>
      <c r="CC66" s="121">
        <v>0</v>
      </c>
      <c r="CD66" s="107"/>
      <c r="CE66" s="292"/>
    </row>
    <row r="67" spans="1:83" s="5" customFormat="1" ht="20.25" customHeight="1" x14ac:dyDescent="0.25">
      <c r="A67" s="255" t="s">
        <v>953</v>
      </c>
      <c r="B67" s="284" t="s">
        <v>1080</v>
      </c>
      <c r="C67" s="285" t="s">
        <v>1081</v>
      </c>
      <c r="D67" s="118" t="s">
        <v>981</v>
      </c>
      <c r="E67" s="121">
        <v>0</v>
      </c>
      <c r="F67" s="121">
        <v>0</v>
      </c>
      <c r="G67" s="85">
        <v>0.20499999999999999</v>
      </c>
      <c r="H67" s="121">
        <v>0</v>
      </c>
      <c r="I67" s="121">
        <v>0</v>
      </c>
      <c r="J67" s="121">
        <v>0</v>
      </c>
      <c r="K67" s="121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21">
        <v>0</v>
      </c>
      <c r="T67" s="121">
        <v>0</v>
      </c>
      <c r="U67" s="118" t="s">
        <v>981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85">
        <v>0.20499999999999999</v>
      </c>
      <c r="AC67" s="121">
        <v>0</v>
      </c>
      <c r="AD67" s="121">
        <v>0</v>
      </c>
      <c r="AE67" s="121">
        <v>0</v>
      </c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v>0</v>
      </c>
      <c r="AO67" s="121">
        <v>0</v>
      </c>
      <c r="AP67" s="281">
        <v>0.20499999999999999</v>
      </c>
      <c r="AQ67" s="121">
        <v>0</v>
      </c>
      <c r="AR67" s="121">
        <v>0</v>
      </c>
      <c r="AS67" s="121">
        <v>0</v>
      </c>
      <c r="AT67" s="121">
        <v>0</v>
      </c>
      <c r="AU67" s="159">
        <v>0</v>
      </c>
      <c r="AV67" s="159">
        <v>0</v>
      </c>
      <c r="AW67" s="159">
        <v>0</v>
      </c>
      <c r="AX67" s="159">
        <v>0</v>
      </c>
      <c r="AY67" s="159">
        <v>0</v>
      </c>
      <c r="AZ67" s="159">
        <v>0</v>
      </c>
      <c r="BA67" s="159">
        <v>0</v>
      </c>
      <c r="BB67" s="121">
        <v>0</v>
      </c>
      <c r="BC67" s="121">
        <v>0</v>
      </c>
      <c r="BD67" s="281">
        <v>0.20499999999999999</v>
      </c>
      <c r="BE67" s="121">
        <v>0</v>
      </c>
      <c r="BF67" s="121">
        <v>0</v>
      </c>
      <c r="BG67" s="121">
        <v>0</v>
      </c>
      <c r="BH67" s="121"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v>0</v>
      </c>
      <c r="BP67" s="121"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v>0</v>
      </c>
      <c r="BV67" s="121">
        <v>0</v>
      </c>
      <c r="BW67" s="121">
        <v>0</v>
      </c>
      <c r="BX67" s="121">
        <v>0</v>
      </c>
      <c r="BY67" s="121" t="s">
        <v>981</v>
      </c>
      <c r="BZ67" s="121">
        <v>0</v>
      </c>
      <c r="CA67" s="121">
        <v>0</v>
      </c>
      <c r="CB67" s="121">
        <v>0</v>
      </c>
      <c r="CC67" s="121">
        <v>0</v>
      </c>
      <c r="CD67" s="107"/>
      <c r="CE67" s="292"/>
    </row>
    <row r="68" spans="1:83" s="5" customFormat="1" ht="22.5" customHeight="1" x14ac:dyDescent="0.25">
      <c r="A68" s="255" t="s">
        <v>953</v>
      </c>
      <c r="B68" s="284" t="s">
        <v>1082</v>
      </c>
      <c r="C68" s="285" t="s">
        <v>1083</v>
      </c>
      <c r="D68" s="118" t="s">
        <v>981</v>
      </c>
      <c r="E68" s="121">
        <v>0</v>
      </c>
      <c r="F68" s="121">
        <v>0</v>
      </c>
      <c r="G68" s="85">
        <v>0.32</v>
      </c>
      <c r="H68" s="121">
        <v>0</v>
      </c>
      <c r="I68" s="121">
        <v>0</v>
      </c>
      <c r="J68" s="121">
        <v>0</v>
      </c>
      <c r="K68" s="121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21">
        <v>0</v>
      </c>
      <c r="T68" s="121">
        <v>0</v>
      </c>
      <c r="U68" s="118" t="s">
        <v>981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85">
        <v>0.32</v>
      </c>
      <c r="AC68" s="121">
        <v>0</v>
      </c>
      <c r="AD68" s="121">
        <v>0</v>
      </c>
      <c r="AE68" s="121">
        <v>0</v>
      </c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v>0</v>
      </c>
      <c r="AO68" s="121">
        <v>0</v>
      </c>
      <c r="AP68" s="281">
        <v>0.32</v>
      </c>
      <c r="AQ68" s="121">
        <v>0</v>
      </c>
      <c r="AR68" s="121">
        <v>0</v>
      </c>
      <c r="AS68" s="121">
        <v>0</v>
      </c>
      <c r="AT68" s="121">
        <v>0</v>
      </c>
      <c r="AU68" s="159">
        <v>0</v>
      </c>
      <c r="AV68" s="159">
        <v>0</v>
      </c>
      <c r="AW68" s="159">
        <v>0</v>
      </c>
      <c r="AX68" s="159">
        <v>0</v>
      </c>
      <c r="AY68" s="159">
        <v>0</v>
      </c>
      <c r="AZ68" s="159">
        <v>0</v>
      </c>
      <c r="BA68" s="159">
        <v>0</v>
      </c>
      <c r="BB68" s="121">
        <v>0</v>
      </c>
      <c r="BC68" s="121">
        <v>0</v>
      </c>
      <c r="BD68" s="281">
        <v>0.32</v>
      </c>
      <c r="BE68" s="121">
        <v>0</v>
      </c>
      <c r="BF68" s="121">
        <v>0</v>
      </c>
      <c r="BG68" s="121">
        <v>0</v>
      </c>
      <c r="BH68" s="121"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v>0</v>
      </c>
      <c r="BP68" s="121"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v>0</v>
      </c>
      <c r="BV68" s="121">
        <v>0</v>
      </c>
      <c r="BW68" s="121">
        <v>0</v>
      </c>
      <c r="BX68" s="121">
        <v>0</v>
      </c>
      <c r="BY68" s="121" t="s">
        <v>981</v>
      </c>
      <c r="BZ68" s="121">
        <v>0</v>
      </c>
      <c r="CA68" s="121">
        <v>0</v>
      </c>
      <c r="CB68" s="121">
        <v>0</v>
      </c>
      <c r="CC68" s="121">
        <v>0</v>
      </c>
      <c r="CD68" s="107"/>
      <c r="CE68" s="292"/>
    </row>
    <row r="69" spans="1:83" s="5" customFormat="1" ht="22.5" customHeight="1" x14ac:dyDescent="0.25">
      <c r="A69" s="255" t="s">
        <v>953</v>
      </c>
      <c r="B69" s="284" t="s">
        <v>1084</v>
      </c>
      <c r="C69" s="285" t="s">
        <v>1085</v>
      </c>
      <c r="D69" s="118" t="s">
        <v>981</v>
      </c>
      <c r="E69" s="121">
        <v>0</v>
      </c>
      <c r="F69" s="121">
        <v>0</v>
      </c>
      <c r="G69" s="85">
        <v>0.31</v>
      </c>
      <c r="H69" s="121">
        <v>0</v>
      </c>
      <c r="I69" s="121">
        <v>0</v>
      </c>
      <c r="J69" s="121">
        <v>0</v>
      </c>
      <c r="K69" s="121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21">
        <v>0</v>
      </c>
      <c r="T69" s="121">
        <v>0</v>
      </c>
      <c r="U69" s="118" t="s">
        <v>981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85">
        <v>0.31</v>
      </c>
      <c r="AC69" s="121">
        <v>0</v>
      </c>
      <c r="AD69" s="121">
        <v>0</v>
      </c>
      <c r="AE69" s="121">
        <v>0</v>
      </c>
      <c r="AF69" s="121"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v>0</v>
      </c>
      <c r="AO69" s="121">
        <v>0</v>
      </c>
      <c r="AP69" s="281">
        <v>0.31</v>
      </c>
      <c r="AQ69" s="121">
        <v>0</v>
      </c>
      <c r="AR69" s="121">
        <v>0</v>
      </c>
      <c r="AS69" s="121">
        <v>0</v>
      </c>
      <c r="AT69" s="121">
        <v>0</v>
      </c>
      <c r="AU69" s="159">
        <v>0</v>
      </c>
      <c r="AV69" s="159">
        <v>0</v>
      </c>
      <c r="AW69" s="159">
        <v>0</v>
      </c>
      <c r="AX69" s="159">
        <v>0</v>
      </c>
      <c r="AY69" s="159">
        <v>0</v>
      </c>
      <c r="AZ69" s="159">
        <v>0</v>
      </c>
      <c r="BA69" s="159">
        <v>0</v>
      </c>
      <c r="BB69" s="121">
        <v>0</v>
      </c>
      <c r="BC69" s="121">
        <v>0</v>
      </c>
      <c r="BD69" s="281">
        <v>0.31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v>0</v>
      </c>
      <c r="BP69" s="121"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v>0</v>
      </c>
      <c r="BV69" s="121">
        <v>0</v>
      </c>
      <c r="BW69" s="121">
        <v>0</v>
      </c>
      <c r="BX69" s="121">
        <v>0</v>
      </c>
      <c r="BY69" s="121" t="s">
        <v>981</v>
      </c>
      <c r="BZ69" s="121">
        <v>0</v>
      </c>
      <c r="CA69" s="121">
        <v>0</v>
      </c>
      <c r="CB69" s="121">
        <v>0</v>
      </c>
      <c r="CC69" s="121">
        <v>0</v>
      </c>
      <c r="CD69" s="107"/>
      <c r="CE69" s="292"/>
    </row>
    <row r="70" spans="1:83" s="5" customFormat="1" ht="23.25" customHeight="1" x14ac:dyDescent="0.25">
      <c r="A70" s="255" t="s">
        <v>953</v>
      </c>
      <c r="B70" s="284" t="s">
        <v>1086</v>
      </c>
      <c r="C70" s="285" t="s">
        <v>1087</v>
      </c>
      <c r="D70" s="118" t="s">
        <v>981</v>
      </c>
      <c r="E70" s="121">
        <v>0</v>
      </c>
      <c r="F70" s="121">
        <v>0</v>
      </c>
      <c r="G70" s="85">
        <v>0.29499999999999998</v>
      </c>
      <c r="H70" s="121">
        <v>0</v>
      </c>
      <c r="I70" s="121">
        <v>0</v>
      </c>
      <c r="J70" s="121">
        <v>0</v>
      </c>
      <c r="K70" s="121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21">
        <v>0</v>
      </c>
      <c r="T70" s="121">
        <v>0</v>
      </c>
      <c r="U70" s="118" t="s">
        <v>981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85">
        <v>0.29499999999999998</v>
      </c>
      <c r="AC70" s="121">
        <v>0</v>
      </c>
      <c r="AD70" s="121">
        <v>0</v>
      </c>
      <c r="AE70" s="121">
        <v>0</v>
      </c>
      <c r="AF70" s="121"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v>0</v>
      </c>
      <c r="AO70" s="121">
        <v>0</v>
      </c>
      <c r="AP70" s="281">
        <v>0.29499999999999998</v>
      </c>
      <c r="AQ70" s="121">
        <v>0</v>
      </c>
      <c r="AR70" s="121">
        <v>0</v>
      </c>
      <c r="AS70" s="121">
        <v>0</v>
      </c>
      <c r="AT70" s="121">
        <v>0</v>
      </c>
      <c r="AU70" s="159">
        <v>0</v>
      </c>
      <c r="AV70" s="159">
        <v>0</v>
      </c>
      <c r="AW70" s="159">
        <v>0</v>
      </c>
      <c r="AX70" s="159">
        <v>0</v>
      </c>
      <c r="AY70" s="159">
        <v>0</v>
      </c>
      <c r="AZ70" s="159">
        <v>0</v>
      </c>
      <c r="BA70" s="159">
        <v>0</v>
      </c>
      <c r="BB70" s="121">
        <v>0</v>
      </c>
      <c r="BC70" s="121">
        <v>0</v>
      </c>
      <c r="BD70" s="281">
        <v>0.29499999999999998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v>0</v>
      </c>
      <c r="BP70" s="121"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v>0</v>
      </c>
      <c r="BV70" s="121">
        <v>0</v>
      </c>
      <c r="BW70" s="121">
        <v>0</v>
      </c>
      <c r="BX70" s="121">
        <v>0</v>
      </c>
      <c r="BY70" s="121" t="s">
        <v>981</v>
      </c>
      <c r="BZ70" s="121">
        <v>0</v>
      </c>
      <c r="CA70" s="121">
        <v>0</v>
      </c>
      <c r="CB70" s="121">
        <v>0</v>
      </c>
      <c r="CC70" s="121">
        <v>0</v>
      </c>
      <c r="CD70" s="107"/>
      <c r="CE70" s="292"/>
    </row>
    <row r="71" spans="1:83" s="5" customFormat="1" ht="26.25" customHeight="1" x14ac:dyDescent="0.25">
      <c r="A71" s="255" t="s">
        <v>953</v>
      </c>
      <c r="B71" s="284" t="s">
        <v>1088</v>
      </c>
      <c r="C71" s="285" t="s">
        <v>1089</v>
      </c>
      <c r="D71" s="118" t="s">
        <v>981</v>
      </c>
      <c r="E71" s="121">
        <v>0</v>
      </c>
      <c r="F71" s="121">
        <v>0</v>
      </c>
      <c r="G71" s="85">
        <v>0.54200000000000004</v>
      </c>
      <c r="H71" s="121">
        <v>0</v>
      </c>
      <c r="I71" s="121">
        <v>0</v>
      </c>
      <c r="J71" s="121">
        <v>0</v>
      </c>
      <c r="K71" s="121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21">
        <v>0</v>
      </c>
      <c r="T71" s="121">
        <v>0</v>
      </c>
      <c r="U71" s="118" t="s">
        <v>981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85">
        <v>0.54200000000000004</v>
      </c>
      <c r="AC71" s="121">
        <v>0</v>
      </c>
      <c r="AD71" s="121">
        <v>0</v>
      </c>
      <c r="AE71" s="121">
        <v>0</v>
      </c>
      <c r="AF71" s="121">
        <v>0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v>0</v>
      </c>
      <c r="AO71" s="121">
        <v>0</v>
      </c>
      <c r="AP71" s="281">
        <v>0.54200000000000004</v>
      </c>
      <c r="AQ71" s="121">
        <v>0</v>
      </c>
      <c r="AR71" s="121">
        <v>0</v>
      </c>
      <c r="AS71" s="121">
        <v>0</v>
      </c>
      <c r="AT71" s="121">
        <v>0</v>
      </c>
      <c r="AU71" s="159">
        <v>0</v>
      </c>
      <c r="AV71" s="159"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21">
        <v>0</v>
      </c>
      <c r="BC71" s="121">
        <v>0</v>
      </c>
      <c r="BD71" s="281">
        <v>0.54200000000000004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v>0</v>
      </c>
      <c r="BP71" s="121"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v>0</v>
      </c>
      <c r="BV71" s="121">
        <v>0</v>
      </c>
      <c r="BW71" s="121">
        <v>0</v>
      </c>
      <c r="BX71" s="121">
        <v>0</v>
      </c>
      <c r="BY71" s="121" t="s">
        <v>981</v>
      </c>
      <c r="BZ71" s="121">
        <v>0</v>
      </c>
      <c r="CA71" s="121">
        <v>0</v>
      </c>
      <c r="CB71" s="121">
        <v>0</v>
      </c>
      <c r="CC71" s="121">
        <v>0</v>
      </c>
      <c r="CD71" s="107"/>
      <c r="CE71" s="292"/>
    </row>
    <row r="72" spans="1:83" s="5" customFormat="1" ht="27" customHeight="1" x14ac:dyDescent="0.25">
      <c r="A72" s="255" t="s">
        <v>953</v>
      </c>
      <c r="B72" s="284" t="s">
        <v>1090</v>
      </c>
      <c r="C72" s="285" t="s">
        <v>1091</v>
      </c>
      <c r="D72" s="118" t="s">
        <v>981</v>
      </c>
      <c r="E72" s="121">
        <v>0</v>
      </c>
      <c r="F72" s="121">
        <v>0</v>
      </c>
      <c r="G72" s="85">
        <v>0.26500000000000001</v>
      </c>
      <c r="H72" s="121">
        <v>0</v>
      </c>
      <c r="I72" s="121">
        <v>0</v>
      </c>
      <c r="J72" s="121">
        <v>0</v>
      </c>
      <c r="K72" s="121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121">
        <v>0</v>
      </c>
      <c r="T72" s="121">
        <v>0</v>
      </c>
      <c r="U72" s="118" t="s">
        <v>981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85">
        <v>0.26500000000000001</v>
      </c>
      <c r="AC72" s="121">
        <v>0</v>
      </c>
      <c r="AD72" s="121">
        <v>0</v>
      </c>
      <c r="AE72" s="121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v>0</v>
      </c>
      <c r="AO72" s="121">
        <v>0</v>
      </c>
      <c r="AP72" s="281">
        <v>0.26500000000000001</v>
      </c>
      <c r="AQ72" s="121">
        <v>0</v>
      </c>
      <c r="AR72" s="121">
        <v>0</v>
      </c>
      <c r="AS72" s="121">
        <v>0</v>
      </c>
      <c r="AT72" s="121">
        <v>0</v>
      </c>
      <c r="AU72" s="159">
        <v>0</v>
      </c>
      <c r="AV72" s="159">
        <v>0</v>
      </c>
      <c r="AW72" s="159">
        <v>0</v>
      </c>
      <c r="AX72" s="159">
        <v>0</v>
      </c>
      <c r="AY72" s="159">
        <v>0</v>
      </c>
      <c r="AZ72" s="159">
        <v>0</v>
      </c>
      <c r="BA72" s="159">
        <v>0</v>
      </c>
      <c r="BB72" s="121">
        <v>0</v>
      </c>
      <c r="BC72" s="121">
        <v>0</v>
      </c>
      <c r="BD72" s="281">
        <v>0.26500000000000001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v>0</v>
      </c>
      <c r="BP72" s="121"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v>0</v>
      </c>
      <c r="BV72" s="121">
        <v>0</v>
      </c>
      <c r="BW72" s="121">
        <v>0</v>
      </c>
      <c r="BX72" s="121">
        <v>0</v>
      </c>
      <c r="BY72" s="121" t="s">
        <v>981</v>
      </c>
      <c r="BZ72" s="121">
        <v>0</v>
      </c>
      <c r="CA72" s="121">
        <v>0</v>
      </c>
      <c r="CB72" s="121">
        <v>0</v>
      </c>
      <c r="CC72" s="121">
        <v>0</v>
      </c>
      <c r="CD72" s="107"/>
      <c r="CE72" s="292"/>
    </row>
    <row r="73" spans="1:83" s="5" customFormat="1" ht="27" customHeight="1" x14ac:dyDescent="0.25">
      <c r="A73" s="255" t="s">
        <v>953</v>
      </c>
      <c r="B73" s="284" t="s">
        <v>1092</v>
      </c>
      <c r="C73" s="285" t="s">
        <v>1093</v>
      </c>
      <c r="D73" s="118" t="s">
        <v>981</v>
      </c>
      <c r="E73" s="121">
        <v>0</v>
      </c>
      <c r="F73" s="121">
        <v>0</v>
      </c>
      <c r="G73" s="85">
        <v>0.42</v>
      </c>
      <c r="H73" s="121">
        <v>0</v>
      </c>
      <c r="I73" s="121">
        <v>0</v>
      </c>
      <c r="J73" s="121">
        <v>0</v>
      </c>
      <c r="K73" s="121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21">
        <v>0</v>
      </c>
      <c r="T73" s="121">
        <v>0</v>
      </c>
      <c r="U73" s="118" t="s">
        <v>981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0</v>
      </c>
      <c r="AG73" s="121">
        <v>0</v>
      </c>
      <c r="AH73" s="121">
        <v>0</v>
      </c>
      <c r="AI73" s="85">
        <v>0.42</v>
      </c>
      <c r="AJ73" s="121">
        <v>0</v>
      </c>
      <c r="AK73" s="121">
        <v>0</v>
      </c>
      <c r="AL73" s="121">
        <v>0</v>
      </c>
      <c r="AM73" s="121">
        <v>0</v>
      </c>
      <c r="AN73" s="121">
        <v>0</v>
      </c>
      <c r="AO73" s="121">
        <v>0</v>
      </c>
      <c r="AP73" s="281">
        <v>0.42</v>
      </c>
      <c r="AQ73" s="121">
        <v>0</v>
      </c>
      <c r="AR73" s="121">
        <v>0</v>
      </c>
      <c r="AS73" s="121">
        <v>0</v>
      </c>
      <c r="AT73" s="121">
        <v>0</v>
      </c>
      <c r="AU73" s="159">
        <v>0</v>
      </c>
      <c r="AV73" s="159">
        <v>0</v>
      </c>
      <c r="AW73" s="159">
        <v>0</v>
      </c>
      <c r="AX73" s="159">
        <v>0</v>
      </c>
      <c r="AY73" s="159">
        <v>0</v>
      </c>
      <c r="AZ73" s="159">
        <v>0</v>
      </c>
      <c r="BA73" s="159">
        <v>0</v>
      </c>
      <c r="BB73" s="121">
        <v>0</v>
      </c>
      <c r="BC73" s="121">
        <v>0</v>
      </c>
      <c r="BD73" s="281">
        <v>0.42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0</v>
      </c>
      <c r="BO73" s="121">
        <v>0</v>
      </c>
      <c r="BP73" s="121"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v>0</v>
      </c>
      <c r="BV73" s="121">
        <v>0</v>
      </c>
      <c r="BW73" s="121">
        <v>0</v>
      </c>
      <c r="BX73" s="121">
        <v>0</v>
      </c>
      <c r="BY73" s="121" t="s">
        <v>981</v>
      </c>
      <c r="BZ73" s="121">
        <v>0</v>
      </c>
      <c r="CA73" s="121">
        <v>0</v>
      </c>
      <c r="CB73" s="121">
        <v>0</v>
      </c>
      <c r="CC73" s="121">
        <v>0</v>
      </c>
      <c r="CD73" s="107"/>
      <c r="CE73" s="292"/>
    </row>
    <row r="74" spans="1:83" s="5" customFormat="1" ht="21" customHeight="1" x14ac:dyDescent="0.25">
      <c r="A74" s="255" t="s">
        <v>953</v>
      </c>
      <c r="B74" s="284" t="s">
        <v>1094</v>
      </c>
      <c r="C74" s="285" t="s">
        <v>1095</v>
      </c>
      <c r="D74" s="118" t="s">
        <v>981</v>
      </c>
      <c r="E74" s="121">
        <v>0</v>
      </c>
      <c r="F74" s="121">
        <v>0</v>
      </c>
      <c r="G74" s="85">
        <v>0.49</v>
      </c>
      <c r="H74" s="121">
        <v>0</v>
      </c>
      <c r="I74" s="121">
        <v>0</v>
      </c>
      <c r="J74" s="121">
        <v>0</v>
      </c>
      <c r="K74" s="121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21">
        <v>0</v>
      </c>
      <c r="T74" s="121">
        <v>0</v>
      </c>
      <c r="U74" s="118" t="s">
        <v>981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v>0</v>
      </c>
      <c r="AF74" s="121">
        <v>0</v>
      </c>
      <c r="AG74" s="121">
        <v>0</v>
      </c>
      <c r="AH74" s="121">
        <v>0</v>
      </c>
      <c r="AI74" s="85">
        <v>0.49</v>
      </c>
      <c r="AJ74" s="121">
        <v>0</v>
      </c>
      <c r="AK74" s="121">
        <v>0</v>
      </c>
      <c r="AL74" s="121">
        <v>0</v>
      </c>
      <c r="AM74" s="121">
        <v>0</v>
      </c>
      <c r="AN74" s="121">
        <v>0</v>
      </c>
      <c r="AO74" s="121">
        <v>0</v>
      </c>
      <c r="AP74" s="281">
        <v>0.49</v>
      </c>
      <c r="AQ74" s="121">
        <v>0</v>
      </c>
      <c r="AR74" s="121">
        <v>0</v>
      </c>
      <c r="AS74" s="121">
        <v>0</v>
      </c>
      <c r="AT74" s="121">
        <v>0</v>
      </c>
      <c r="AU74" s="159">
        <v>0</v>
      </c>
      <c r="AV74" s="159"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21">
        <v>0</v>
      </c>
      <c r="BC74" s="121">
        <v>0</v>
      </c>
      <c r="BD74" s="281">
        <v>0.49</v>
      </c>
      <c r="BE74" s="121">
        <v>0</v>
      </c>
      <c r="BF74" s="121">
        <v>0</v>
      </c>
      <c r="BG74" s="121">
        <v>0</v>
      </c>
      <c r="BH74" s="121"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0</v>
      </c>
      <c r="BO74" s="121">
        <v>0</v>
      </c>
      <c r="BP74" s="121">
        <v>0</v>
      </c>
      <c r="BQ74" s="121">
        <v>0</v>
      </c>
      <c r="BR74" s="121">
        <v>0</v>
      </c>
      <c r="BS74" s="121">
        <v>0</v>
      </c>
      <c r="BT74" s="121">
        <v>0</v>
      </c>
      <c r="BU74" s="121">
        <v>0</v>
      </c>
      <c r="BV74" s="121">
        <v>0</v>
      </c>
      <c r="BW74" s="121">
        <v>0</v>
      </c>
      <c r="BX74" s="121">
        <v>0</v>
      </c>
      <c r="BY74" s="121" t="s">
        <v>981</v>
      </c>
      <c r="BZ74" s="121">
        <v>0</v>
      </c>
      <c r="CA74" s="121">
        <v>0</v>
      </c>
      <c r="CB74" s="121">
        <v>0</v>
      </c>
      <c r="CC74" s="121">
        <v>0</v>
      </c>
      <c r="CD74" s="107"/>
      <c r="CE74" s="292"/>
    </row>
    <row r="75" spans="1:83" s="5" customFormat="1" ht="26.25" customHeight="1" x14ac:dyDescent="0.25">
      <c r="A75" s="255" t="s">
        <v>953</v>
      </c>
      <c r="B75" s="284" t="s">
        <v>1096</v>
      </c>
      <c r="C75" s="285" t="s">
        <v>1097</v>
      </c>
      <c r="D75" s="118" t="s">
        <v>981</v>
      </c>
      <c r="E75" s="121">
        <v>0</v>
      </c>
      <c r="F75" s="121">
        <v>0</v>
      </c>
      <c r="G75" s="85">
        <v>0.38</v>
      </c>
      <c r="H75" s="121">
        <v>0</v>
      </c>
      <c r="I75" s="121">
        <v>0</v>
      </c>
      <c r="J75" s="121">
        <v>0</v>
      </c>
      <c r="K75" s="121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21">
        <v>0</v>
      </c>
      <c r="T75" s="121">
        <v>0</v>
      </c>
      <c r="U75" s="118" t="s">
        <v>981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21">
        <v>0</v>
      </c>
      <c r="AD75" s="121">
        <v>0</v>
      </c>
      <c r="AE75" s="121">
        <v>0</v>
      </c>
      <c r="AF75" s="121">
        <v>0</v>
      </c>
      <c r="AG75" s="121">
        <v>0</v>
      </c>
      <c r="AH75" s="121">
        <v>0</v>
      </c>
      <c r="AI75" s="85">
        <v>0.38</v>
      </c>
      <c r="AJ75" s="121">
        <v>0</v>
      </c>
      <c r="AK75" s="121">
        <v>0</v>
      </c>
      <c r="AL75" s="121">
        <v>0</v>
      </c>
      <c r="AM75" s="121">
        <v>0</v>
      </c>
      <c r="AN75" s="121">
        <v>0</v>
      </c>
      <c r="AO75" s="121">
        <v>0</v>
      </c>
      <c r="AP75" s="281">
        <v>0.38</v>
      </c>
      <c r="AQ75" s="121">
        <v>0</v>
      </c>
      <c r="AR75" s="121">
        <v>0</v>
      </c>
      <c r="AS75" s="121">
        <v>0</v>
      </c>
      <c r="AT75" s="121">
        <v>0</v>
      </c>
      <c r="AU75" s="159">
        <v>0</v>
      </c>
      <c r="AV75" s="159"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21">
        <v>0</v>
      </c>
      <c r="BC75" s="121">
        <v>0</v>
      </c>
      <c r="BD75" s="281">
        <v>0.38</v>
      </c>
      <c r="BE75" s="121">
        <v>0</v>
      </c>
      <c r="BF75" s="121">
        <v>0</v>
      </c>
      <c r="BG75" s="121">
        <v>0</v>
      </c>
      <c r="BH75" s="121"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v>0</v>
      </c>
      <c r="BP75" s="121"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v>0</v>
      </c>
      <c r="BV75" s="121">
        <v>0</v>
      </c>
      <c r="BW75" s="121">
        <v>0</v>
      </c>
      <c r="BX75" s="121">
        <v>0</v>
      </c>
      <c r="BY75" s="121" t="s">
        <v>981</v>
      </c>
      <c r="BZ75" s="121">
        <v>0</v>
      </c>
      <c r="CA75" s="121">
        <v>0</v>
      </c>
      <c r="CB75" s="121">
        <v>0</v>
      </c>
      <c r="CC75" s="121">
        <v>0</v>
      </c>
      <c r="CD75" s="107"/>
      <c r="CE75" s="292"/>
    </row>
    <row r="76" spans="1:83" s="5" customFormat="1" ht="27" customHeight="1" x14ac:dyDescent="0.25">
      <c r="A76" s="255" t="s">
        <v>953</v>
      </c>
      <c r="B76" s="284" t="s">
        <v>1098</v>
      </c>
      <c r="C76" s="285" t="s">
        <v>1099</v>
      </c>
      <c r="D76" s="118" t="s">
        <v>981</v>
      </c>
      <c r="E76" s="121">
        <v>0</v>
      </c>
      <c r="F76" s="121">
        <v>0</v>
      </c>
      <c r="G76" s="85">
        <v>0.2</v>
      </c>
      <c r="H76" s="121">
        <v>0</v>
      </c>
      <c r="I76" s="121">
        <v>0</v>
      </c>
      <c r="J76" s="121">
        <v>0</v>
      </c>
      <c r="K76" s="121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21">
        <v>0</v>
      </c>
      <c r="T76" s="121">
        <v>0</v>
      </c>
      <c r="U76" s="118" t="s">
        <v>981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85">
        <v>0.2</v>
      </c>
      <c r="AJ76" s="121">
        <v>0</v>
      </c>
      <c r="AK76" s="121">
        <v>0</v>
      </c>
      <c r="AL76" s="121">
        <v>0</v>
      </c>
      <c r="AM76" s="121">
        <v>0</v>
      </c>
      <c r="AN76" s="121">
        <v>0</v>
      </c>
      <c r="AO76" s="121">
        <v>0</v>
      </c>
      <c r="AP76" s="281">
        <v>0.2</v>
      </c>
      <c r="AQ76" s="121">
        <v>0</v>
      </c>
      <c r="AR76" s="121">
        <v>0</v>
      </c>
      <c r="AS76" s="121">
        <v>0</v>
      </c>
      <c r="AT76" s="121">
        <v>0</v>
      </c>
      <c r="AU76" s="159">
        <v>0</v>
      </c>
      <c r="AV76" s="159">
        <v>0</v>
      </c>
      <c r="AW76" s="159">
        <v>0</v>
      </c>
      <c r="AX76" s="159">
        <v>0</v>
      </c>
      <c r="AY76" s="159">
        <v>0</v>
      </c>
      <c r="AZ76" s="159">
        <v>0</v>
      </c>
      <c r="BA76" s="159">
        <v>0</v>
      </c>
      <c r="BB76" s="121">
        <v>0</v>
      </c>
      <c r="BC76" s="121">
        <v>0</v>
      </c>
      <c r="BD76" s="281">
        <v>0.2</v>
      </c>
      <c r="BE76" s="121">
        <v>0</v>
      </c>
      <c r="BF76" s="121">
        <v>0</v>
      </c>
      <c r="BG76" s="121">
        <v>0</v>
      </c>
      <c r="BH76" s="121"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v>0</v>
      </c>
      <c r="BP76" s="121"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v>0</v>
      </c>
      <c r="BV76" s="121">
        <v>0</v>
      </c>
      <c r="BW76" s="121">
        <v>0</v>
      </c>
      <c r="BX76" s="121">
        <v>0</v>
      </c>
      <c r="BY76" s="121" t="s">
        <v>981</v>
      </c>
      <c r="BZ76" s="121">
        <v>0</v>
      </c>
      <c r="CA76" s="121">
        <v>0</v>
      </c>
      <c r="CB76" s="121">
        <v>0</v>
      </c>
      <c r="CC76" s="121">
        <v>0</v>
      </c>
      <c r="CD76" s="107"/>
      <c r="CE76" s="292"/>
    </row>
    <row r="77" spans="1:83" s="5" customFormat="1" ht="23.25" customHeight="1" x14ac:dyDescent="0.25">
      <c r="A77" s="255" t="s">
        <v>953</v>
      </c>
      <c r="B77" s="284" t="s">
        <v>1100</v>
      </c>
      <c r="C77" s="285" t="s">
        <v>1101</v>
      </c>
      <c r="D77" s="118" t="s">
        <v>981</v>
      </c>
      <c r="E77" s="121">
        <v>0</v>
      </c>
      <c r="F77" s="121">
        <v>0</v>
      </c>
      <c r="G77" s="85">
        <v>0.39</v>
      </c>
      <c r="H77" s="121">
        <v>0</v>
      </c>
      <c r="I77" s="121">
        <v>0</v>
      </c>
      <c r="J77" s="121">
        <v>0</v>
      </c>
      <c r="K77" s="121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21">
        <v>0</v>
      </c>
      <c r="T77" s="121">
        <v>0</v>
      </c>
      <c r="U77" s="118" t="s">
        <v>981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0</v>
      </c>
      <c r="AI77" s="85">
        <v>0.39</v>
      </c>
      <c r="AJ77" s="121">
        <v>0</v>
      </c>
      <c r="AK77" s="121">
        <v>0</v>
      </c>
      <c r="AL77" s="121">
        <v>0</v>
      </c>
      <c r="AM77" s="121">
        <v>0</v>
      </c>
      <c r="AN77" s="121">
        <v>0</v>
      </c>
      <c r="AO77" s="121">
        <v>0</v>
      </c>
      <c r="AP77" s="281">
        <v>0.39</v>
      </c>
      <c r="AQ77" s="121">
        <v>0</v>
      </c>
      <c r="AR77" s="121">
        <v>0</v>
      </c>
      <c r="AS77" s="121">
        <v>0</v>
      </c>
      <c r="AT77" s="121">
        <v>0</v>
      </c>
      <c r="AU77" s="159">
        <v>0</v>
      </c>
      <c r="AV77" s="159">
        <v>0</v>
      </c>
      <c r="AW77" s="159">
        <v>0</v>
      </c>
      <c r="AX77" s="159">
        <v>0</v>
      </c>
      <c r="AY77" s="159">
        <v>0</v>
      </c>
      <c r="AZ77" s="159">
        <v>0</v>
      </c>
      <c r="BA77" s="159">
        <v>0</v>
      </c>
      <c r="BB77" s="121">
        <v>0</v>
      </c>
      <c r="BC77" s="121">
        <v>0</v>
      </c>
      <c r="BD77" s="281">
        <v>0.39</v>
      </c>
      <c r="BE77" s="121">
        <v>0</v>
      </c>
      <c r="BF77" s="121">
        <v>0</v>
      </c>
      <c r="BG77" s="121">
        <v>0</v>
      </c>
      <c r="BH77" s="121"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v>0</v>
      </c>
      <c r="BP77" s="121"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v>0</v>
      </c>
      <c r="BV77" s="121">
        <v>0</v>
      </c>
      <c r="BW77" s="121">
        <v>0</v>
      </c>
      <c r="BX77" s="121">
        <v>0</v>
      </c>
      <c r="BY77" s="121" t="s">
        <v>981</v>
      </c>
      <c r="BZ77" s="121">
        <v>0</v>
      </c>
      <c r="CA77" s="121">
        <v>0</v>
      </c>
      <c r="CB77" s="121">
        <v>0</v>
      </c>
      <c r="CC77" s="121">
        <v>0</v>
      </c>
      <c r="CD77" s="107"/>
      <c r="CE77" s="292"/>
    </row>
    <row r="78" spans="1:83" s="5" customFormat="1" ht="26.25" customHeight="1" x14ac:dyDescent="0.25">
      <c r="A78" s="255" t="s">
        <v>953</v>
      </c>
      <c r="B78" s="284" t="s">
        <v>1102</v>
      </c>
      <c r="C78" s="285" t="s">
        <v>1103</v>
      </c>
      <c r="D78" s="118" t="s">
        <v>981</v>
      </c>
      <c r="E78" s="121">
        <v>0</v>
      </c>
      <c r="F78" s="121">
        <v>0</v>
      </c>
      <c r="G78" s="85">
        <v>0.36</v>
      </c>
      <c r="H78" s="121">
        <v>0</v>
      </c>
      <c r="I78" s="121">
        <v>0</v>
      </c>
      <c r="J78" s="121">
        <v>0</v>
      </c>
      <c r="K78" s="121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21">
        <v>0</v>
      </c>
      <c r="T78" s="121">
        <v>0</v>
      </c>
      <c r="U78" s="118" t="s">
        <v>981</v>
      </c>
      <c r="V78" s="121">
        <v>0</v>
      </c>
      <c r="W78" s="121"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v>0</v>
      </c>
      <c r="AF78" s="121">
        <v>0</v>
      </c>
      <c r="AG78" s="121">
        <v>0</v>
      </c>
      <c r="AH78" s="121">
        <v>0</v>
      </c>
      <c r="AI78" s="85">
        <v>0.36</v>
      </c>
      <c r="AJ78" s="121">
        <v>0</v>
      </c>
      <c r="AK78" s="121">
        <v>0</v>
      </c>
      <c r="AL78" s="121">
        <v>0</v>
      </c>
      <c r="AM78" s="121">
        <v>0</v>
      </c>
      <c r="AN78" s="121">
        <v>0</v>
      </c>
      <c r="AO78" s="121">
        <v>0</v>
      </c>
      <c r="AP78" s="281">
        <v>0.36</v>
      </c>
      <c r="AQ78" s="121">
        <v>0</v>
      </c>
      <c r="AR78" s="121">
        <v>0</v>
      </c>
      <c r="AS78" s="121">
        <v>0</v>
      </c>
      <c r="AT78" s="121">
        <v>0</v>
      </c>
      <c r="AU78" s="159">
        <v>0</v>
      </c>
      <c r="AV78" s="159">
        <v>0</v>
      </c>
      <c r="AW78" s="159">
        <v>0</v>
      </c>
      <c r="AX78" s="159">
        <v>0</v>
      </c>
      <c r="AY78" s="159">
        <v>0</v>
      </c>
      <c r="AZ78" s="159">
        <v>0</v>
      </c>
      <c r="BA78" s="159">
        <v>0</v>
      </c>
      <c r="BB78" s="121">
        <v>0</v>
      </c>
      <c r="BC78" s="121">
        <v>0</v>
      </c>
      <c r="BD78" s="281">
        <v>0.36</v>
      </c>
      <c r="BE78" s="121">
        <v>0</v>
      </c>
      <c r="BF78" s="121">
        <v>0</v>
      </c>
      <c r="BG78" s="121">
        <v>0</v>
      </c>
      <c r="BH78" s="121"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v>0</v>
      </c>
      <c r="BP78" s="121"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v>0</v>
      </c>
      <c r="BV78" s="121">
        <v>0</v>
      </c>
      <c r="BW78" s="121">
        <v>0</v>
      </c>
      <c r="BX78" s="121">
        <v>0</v>
      </c>
      <c r="BY78" s="121" t="s">
        <v>981</v>
      </c>
      <c r="BZ78" s="121">
        <v>0</v>
      </c>
      <c r="CA78" s="121">
        <v>0</v>
      </c>
      <c r="CB78" s="121">
        <v>0</v>
      </c>
      <c r="CC78" s="121">
        <v>0</v>
      </c>
      <c r="CD78" s="107"/>
      <c r="CE78" s="292"/>
    </row>
    <row r="79" spans="1:83" s="5" customFormat="1" ht="23.25" customHeight="1" x14ac:dyDescent="0.25">
      <c r="A79" s="255" t="s">
        <v>953</v>
      </c>
      <c r="B79" s="284" t="s">
        <v>1104</v>
      </c>
      <c r="C79" s="285" t="s">
        <v>1105</v>
      </c>
      <c r="D79" s="118" t="s">
        <v>981</v>
      </c>
      <c r="E79" s="121">
        <v>0</v>
      </c>
      <c r="F79" s="121">
        <v>0</v>
      </c>
      <c r="G79" s="85">
        <v>0.185</v>
      </c>
      <c r="H79" s="121">
        <v>0</v>
      </c>
      <c r="I79" s="121">
        <v>0</v>
      </c>
      <c r="J79" s="121">
        <v>0</v>
      </c>
      <c r="K79" s="121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21">
        <v>0</v>
      </c>
      <c r="T79" s="121">
        <v>0</v>
      </c>
      <c r="U79" s="118" t="s">
        <v>981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v>0</v>
      </c>
      <c r="AF79" s="121">
        <v>0</v>
      </c>
      <c r="AG79" s="121">
        <v>0</v>
      </c>
      <c r="AH79" s="121">
        <v>0</v>
      </c>
      <c r="AI79" s="85">
        <v>0.185</v>
      </c>
      <c r="AJ79" s="121">
        <v>0</v>
      </c>
      <c r="AK79" s="121">
        <v>0</v>
      </c>
      <c r="AL79" s="121">
        <v>0</v>
      </c>
      <c r="AM79" s="121">
        <v>0</v>
      </c>
      <c r="AN79" s="121">
        <v>0</v>
      </c>
      <c r="AO79" s="121">
        <v>0</v>
      </c>
      <c r="AP79" s="281">
        <v>0.185</v>
      </c>
      <c r="AQ79" s="121">
        <v>0</v>
      </c>
      <c r="AR79" s="121">
        <v>0</v>
      </c>
      <c r="AS79" s="121">
        <v>0</v>
      </c>
      <c r="AT79" s="121">
        <v>0</v>
      </c>
      <c r="AU79" s="159">
        <v>0</v>
      </c>
      <c r="AV79" s="159">
        <v>0</v>
      </c>
      <c r="AW79" s="159">
        <v>0</v>
      </c>
      <c r="AX79" s="159">
        <v>0</v>
      </c>
      <c r="AY79" s="159">
        <v>0</v>
      </c>
      <c r="AZ79" s="159">
        <v>0</v>
      </c>
      <c r="BA79" s="159">
        <v>0</v>
      </c>
      <c r="BB79" s="121">
        <v>0</v>
      </c>
      <c r="BC79" s="121">
        <v>0</v>
      </c>
      <c r="BD79" s="281">
        <v>0.185</v>
      </c>
      <c r="BE79" s="121">
        <v>0</v>
      </c>
      <c r="BF79" s="121">
        <v>0</v>
      </c>
      <c r="BG79" s="121">
        <v>0</v>
      </c>
      <c r="BH79" s="121"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v>0</v>
      </c>
      <c r="BP79" s="121"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v>0</v>
      </c>
      <c r="BV79" s="121">
        <v>0</v>
      </c>
      <c r="BW79" s="121">
        <v>0</v>
      </c>
      <c r="BX79" s="121">
        <v>0</v>
      </c>
      <c r="BY79" s="121" t="s">
        <v>981</v>
      </c>
      <c r="BZ79" s="121">
        <v>0</v>
      </c>
      <c r="CA79" s="121">
        <v>0</v>
      </c>
      <c r="CB79" s="121">
        <v>0</v>
      </c>
      <c r="CC79" s="121">
        <v>0</v>
      </c>
      <c r="CD79" s="107"/>
      <c r="CE79" s="292"/>
    </row>
    <row r="80" spans="1:83" s="5" customFormat="1" ht="22.5" customHeight="1" x14ac:dyDescent="0.25">
      <c r="A80" s="255" t="s">
        <v>953</v>
      </c>
      <c r="B80" s="284" t="s">
        <v>1106</v>
      </c>
      <c r="C80" s="285" t="s">
        <v>1107</v>
      </c>
      <c r="D80" s="118" t="s">
        <v>981</v>
      </c>
      <c r="E80" s="121">
        <v>0</v>
      </c>
      <c r="F80" s="121">
        <v>0</v>
      </c>
      <c r="G80" s="85">
        <v>0.11</v>
      </c>
      <c r="H80" s="121">
        <v>0</v>
      </c>
      <c r="I80" s="121">
        <v>0</v>
      </c>
      <c r="J80" s="121">
        <v>0</v>
      </c>
      <c r="K80" s="121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21">
        <v>0</v>
      </c>
      <c r="T80" s="121">
        <v>0</v>
      </c>
      <c r="U80" s="118" t="s">
        <v>981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1">
        <v>0</v>
      </c>
      <c r="AG80" s="121">
        <v>0</v>
      </c>
      <c r="AH80" s="121">
        <v>0</v>
      </c>
      <c r="AI80" s="85">
        <v>0.11</v>
      </c>
      <c r="AJ80" s="121">
        <v>0</v>
      </c>
      <c r="AK80" s="121">
        <v>0</v>
      </c>
      <c r="AL80" s="121">
        <v>0</v>
      </c>
      <c r="AM80" s="121">
        <v>0</v>
      </c>
      <c r="AN80" s="121">
        <v>0</v>
      </c>
      <c r="AO80" s="121">
        <v>0</v>
      </c>
      <c r="AP80" s="281">
        <v>0.11</v>
      </c>
      <c r="AQ80" s="121">
        <v>0</v>
      </c>
      <c r="AR80" s="121">
        <v>0</v>
      </c>
      <c r="AS80" s="121">
        <v>0</v>
      </c>
      <c r="AT80" s="121">
        <v>0</v>
      </c>
      <c r="AU80" s="159">
        <v>0</v>
      </c>
      <c r="AV80" s="159">
        <v>0</v>
      </c>
      <c r="AW80" s="159">
        <v>0</v>
      </c>
      <c r="AX80" s="159">
        <v>0</v>
      </c>
      <c r="AY80" s="159">
        <v>0</v>
      </c>
      <c r="AZ80" s="159">
        <v>0</v>
      </c>
      <c r="BA80" s="159">
        <v>0</v>
      </c>
      <c r="BB80" s="121">
        <v>0</v>
      </c>
      <c r="BC80" s="121">
        <v>0</v>
      </c>
      <c r="BD80" s="281">
        <v>0.11</v>
      </c>
      <c r="BE80" s="121">
        <v>0</v>
      </c>
      <c r="BF80" s="121">
        <v>0</v>
      </c>
      <c r="BG80" s="121">
        <v>0</v>
      </c>
      <c r="BH80" s="121"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v>0</v>
      </c>
      <c r="BP80" s="121"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v>0</v>
      </c>
      <c r="BV80" s="121">
        <v>0</v>
      </c>
      <c r="BW80" s="121">
        <v>0</v>
      </c>
      <c r="BX80" s="121">
        <v>0</v>
      </c>
      <c r="BY80" s="121" t="s">
        <v>981</v>
      </c>
      <c r="BZ80" s="121">
        <v>0</v>
      </c>
      <c r="CA80" s="121">
        <v>0</v>
      </c>
      <c r="CB80" s="121">
        <v>0</v>
      </c>
      <c r="CC80" s="121">
        <v>0</v>
      </c>
      <c r="CD80" s="107"/>
      <c r="CE80" s="292"/>
    </row>
    <row r="81" spans="1:83" s="5" customFormat="1" ht="24" customHeight="1" x14ac:dyDescent="0.25">
      <c r="A81" s="255" t="s">
        <v>953</v>
      </c>
      <c r="B81" s="284" t="s">
        <v>1108</v>
      </c>
      <c r="C81" s="285" t="s">
        <v>1109</v>
      </c>
      <c r="D81" s="118" t="s">
        <v>981</v>
      </c>
      <c r="E81" s="121">
        <v>0</v>
      </c>
      <c r="F81" s="121">
        <v>0</v>
      </c>
      <c r="G81" s="85">
        <v>0.39</v>
      </c>
      <c r="H81" s="121">
        <v>0</v>
      </c>
      <c r="I81" s="121">
        <v>0</v>
      </c>
      <c r="J81" s="121">
        <v>0</v>
      </c>
      <c r="K81" s="121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21">
        <v>0</v>
      </c>
      <c r="T81" s="121">
        <v>0</v>
      </c>
      <c r="U81" s="118" t="s">
        <v>981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85">
        <v>0.39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281">
        <v>0.39</v>
      </c>
      <c r="AQ81" s="121">
        <v>0</v>
      </c>
      <c r="AR81" s="121">
        <v>0</v>
      </c>
      <c r="AS81" s="121">
        <v>0</v>
      </c>
      <c r="AT81" s="121">
        <v>0</v>
      </c>
      <c r="AU81" s="159">
        <v>0</v>
      </c>
      <c r="AV81" s="159">
        <v>0</v>
      </c>
      <c r="AW81" s="159">
        <v>0</v>
      </c>
      <c r="AX81" s="159">
        <v>0</v>
      </c>
      <c r="AY81" s="159">
        <v>0</v>
      </c>
      <c r="AZ81" s="159">
        <v>0</v>
      </c>
      <c r="BA81" s="159">
        <v>0</v>
      </c>
      <c r="BB81" s="121">
        <v>0</v>
      </c>
      <c r="BC81" s="121">
        <v>0</v>
      </c>
      <c r="BD81" s="281">
        <v>0.39</v>
      </c>
      <c r="BE81" s="121">
        <v>0</v>
      </c>
      <c r="BF81" s="121">
        <v>0</v>
      </c>
      <c r="BG81" s="121">
        <v>0</v>
      </c>
      <c r="BH81" s="121"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v>0</v>
      </c>
      <c r="BP81" s="121"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v>0</v>
      </c>
      <c r="BV81" s="121">
        <v>0</v>
      </c>
      <c r="BW81" s="121">
        <v>0</v>
      </c>
      <c r="BX81" s="121">
        <v>0</v>
      </c>
      <c r="BY81" s="121" t="s">
        <v>981</v>
      </c>
      <c r="BZ81" s="121">
        <v>0</v>
      </c>
      <c r="CA81" s="121">
        <v>0</v>
      </c>
      <c r="CB81" s="121">
        <v>0</v>
      </c>
      <c r="CC81" s="121">
        <v>0</v>
      </c>
      <c r="CD81" s="107"/>
      <c r="CE81" s="292"/>
    </row>
    <row r="82" spans="1:83" s="5" customFormat="1" ht="26.25" customHeight="1" x14ac:dyDescent="0.25">
      <c r="A82" s="255" t="s">
        <v>953</v>
      </c>
      <c r="B82" s="284" t="s">
        <v>1110</v>
      </c>
      <c r="C82" s="285" t="s">
        <v>1111</v>
      </c>
      <c r="D82" s="118" t="s">
        <v>981</v>
      </c>
      <c r="E82" s="121">
        <v>0</v>
      </c>
      <c r="F82" s="121">
        <v>0</v>
      </c>
      <c r="G82" s="85">
        <v>0.56000000000000005</v>
      </c>
      <c r="H82" s="121">
        <v>0</v>
      </c>
      <c r="I82" s="121">
        <v>0</v>
      </c>
      <c r="J82" s="121">
        <v>0</v>
      </c>
      <c r="K82" s="121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21">
        <v>0</v>
      </c>
      <c r="T82" s="121">
        <v>0</v>
      </c>
      <c r="U82" s="118" t="s">
        <v>981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0</v>
      </c>
      <c r="AE82" s="121">
        <v>0</v>
      </c>
      <c r="AF82" s="121">
        <v>0</v>
      </c>
      <c r="AG82" s="121">
        <v>0</v>
      </c>
      <c r="AH82" s="121">
        <v>0</v>
      </c>
      <c r="AI82" s="85">
        <v>0.56000000000000005</v>
      </c>
      <c r="AJ82" s="121">
        <v>0</v>
      </c>
      <c r="AK82" s="121">
        <v>0</v>
      </c>
      <c r="AL82" s="121">
        <v>0</v>
      </c>
      <c r="AM82" s="121">
        <v>0</v>
      </c>
      <c r="AN82" s="121">
        <v>0</v>
      </c>
      <c r="AO82" s="121">
        <v>0</v>
      </c>
      <c r="AP82" s="281">
        <v>0.56000000000000005</v>
      </c>
      <c r="AQ82" s="121">
        <v>0</v>
      </c>
      <c r="AR82" s="121">
        <v>0</v>
      </c>
      <c r="AS82" s="121">
        <v>0</v>
      </c>
      <c r="AT82" s="121">
        <v>0</v>
      </c>
      <c r="AU82" s="159">
        <v>0</v>
      </c>
      <c r="AV82" s="159">
        <v>0</v>
      </c>
      <c r="AW82" s="159">
        <v>0</v>
      </c>
      <c r="AX82" s="159">
        <v>0</v>
      </c>
      <c r="AY82" s="159">
        <v>0</v>
      </c>
      <c r="AZ82" s="159">
        <v>0</v>
      </c>
      <c r="BA82" s="159">
        <v>0</v>
      </c>
      <c r="BB82" s="121">
        <v>0</v>
      </c>
      <c r="BC82" s="121">
        <v>0</v>
      </c>
      <c r="BD82" s="281">
        <v>0.56000000000000005</v>
      </c>
      <c r="BE82" s="121">
        <v>0</v>
      </c>
      <c r="BF82" s="121">
        <v>0</v>
      </c>
      <c r="BG82" s="121">
        <v>0</v>
      </c>
      <c r="BH82" s="121"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v>0</v>
      </c>
      <c r="BP82" s="121"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v>0</v>
      </c>
      <c r="BV82" s="121">
        <v>0</v>
      </c>
      <c r="BW82" s="121">
        <v>0</v>
      </c>
      <c r="BX82" s="121">
        <v>0</v>
      </c>
      <c r="BY82" s="121" t="s">
        <v>981</v>
      </c>
      <c r="BZ82" s="121">
        <v>0</v>
      </c>
      <c r="CA82" s="121">
        <v>0</v>
      </c>
      <c r="CB82" s="121">
        <v>0</v>
      </c>
      <c r="CC82" s="121">
        <v>0</v>
      </c>
      <c r="CD82" s="107"/>
      <c r="CE82" s="292"/>
    </row>
    <row r="83" spans="1:83" s="5" customFormat="1" ht="27" customHeight="1" x14ac:dyDescent="0.25">
      <c r="A83" s="255" t="s">
        <v>953</v>
      </c>
      <c r="B83" s="284" t="s">
        <v>1112</v>
      </c>
      <c r="C83" s="285" t="s">
        <v>1113</v>
      </c>
      <c r="D83" s="118" t="s">
        <v>981</v>
      </c>
      <c r="E83" s="121">
        <v>0</v>
      </c>
      <c r="F83" s="121">
        <v>0</v>
      </c>
      <c r="G83" s="85">
        <v>0.44</v>
      </c>
      <c r="H83" s="121">
        <v>0</v>
      </c>
      <c r="I83" s="121">
        <v>0</v>
      </c>
      <c r="J83" s="121">
        <v>0</v>
      </c>
      <c r="K83" s="121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21">
        <v>0</v>
      </c>
      <c r="T83" s="121">
        <v>0</v>
      </c>
      <c r="U83" s="118" t="s">
        <v>981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0</v>
      </c>
      <c r="AC83" s="121">
        <v>0</v>
      </c>
      <c r="AD83" s="121">
        <v>0</v>
      </c>
      <c r="AE83" s="121">
        <v>0</v>
      </c>
      <c r="AF83" s="121">
        <v>0</v>
      </c>
      <c r="AG83" s="121">
        <v>0</v>
      </c>
      <c r="AH83" s="121">
        <v>0</v>
      </c>
      <c r="AI83" s="85">
        <v>0.44</v>
      </c>
      <c r="AJ83" s="121">
        <v>0</v>
      </c>
      <c r="AK83" s="121">
        <v>0</v>
      </c>
      <c r="AL83" s="121">
        <v>0</v>
      </c>
      <c r="AM83" s="121">
        <v>0</v>
      </c>
      <c r="AN83" s="121">
        <v>0</v>
      </c>
      <c r="AO83" s="121">
        <v>0</v>
      </c>
      <c r="AP83" s="281">
        <v>0.44</v>
      </c>
      <c r="AQ83" s="121">
        <v>0</v>
      </c>
      <c r="AR83" s="121">
        <v>0</v>
      </c>
      <c r="AS83" s="121">
        <v>0</v>
      </c>
      <c r="AT83" s="121">
        <v>0</v>
      </c>
      <c r="AU83" s="159">
        <v>0</v>
      </c>
      <c r="AV83" s="159">
        <v>0</v>
      </c>
      <c r="AW83" s="159">
        <v>0</v>
      </c>
      <c r="AX83" s="159">
        <v>0</v>
      </c>
      <c r="AY83" s="159">
        <v>0</v>
      </c>
      <c r="AZ83" s="159">
        <v>0</v>
      </c>
      <c r="BA83" s="159">
        <v>0</v>
      </c>
      <c r="BB83" s="121">
        <v>0</v>
      </c>
      <c r="BC83" s="121">
        <v>0</v>
      </c>
      <c r="BD83" s="281">
        <v>0.44</v>
      </c>
      <c r="BE83" s="121">
        <v>0</v>
      </c>
      <c r="BF83" s="121">
        <v>0</v>
      </c>
      <c r="BG83" s="121">
        <v>0</v>
      </c>
      <c r="BH83" s="121"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v>0</v>
      </c>
      <c r="BP83" s="121"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v>0</v>
      </c>
      <c r="BV83" s="121">
        <v>0</v>
      </c>
      <c r="BW83" s="121">
        <v>0</v>
      </c>
      <c r="BX83" s="121">
        <v>0</v>
      </c>
      <c r="BY83" s="121" t="s">
        <v>981</v>
      </c>
      <c r="BZ83" s="121">
        <v>0</v>
      </c>
      <c r="CA83" s="121">
        <v>0</v>
      </c>
      <c r="CB83" s="121">
        <v>0</v>
      </c>
      <c r="CC83" s="121">
        <v>0</v>
      </c>
      <c r="CD83" s="107"/>
      <c r="CE83" s="292"/>
    </row>
    <row r="84" spans="1:83" s="5" customFormat="1" ht="26.25" customHeight="1" x14ac:dyDescent="0.25">
      <c r="A84" s="255" t="s">
        <v>953</v>
      </c>
      <c r="B84" s="284" t="s">
        <v>1114</v>
      </c>
      <c r="C84" s="285" t="s">
        <v>1115</v>
      </c>
      <c r="D84" s="118" t="s">
        <v>981</v>
      </c>
      <c r="E84" s="121">
        <v>0</v>
      </c>
      <c r="F84" s="121">
        <v>0</v>
      </c>
      <c r="G84" s="85">
        <v>0.48</v>
      </c>
      <c r="H84" s="121">
        <v>0</v>
      </c>
      <c r="I84" s="121">
        <v>0</v>
      </c>
      <c r="J84" s="121">
        <v>0</v>
      </c>
      <c r="K84" s="121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21">
        <v>0</v>
      </c>
      <c r="T84" s="121">
        <v>0</v>
      </c>
      <c r="U84" s="118" t="s">
        <v>981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21">
        <v>0</v>
      </c>
      <c r="AD84" s="121">
        <v>0</v>
      </c>
      <c r="AE84" s="121">
        <v>0</v>
      </c>
      <c r="AF84" s="121">
        <v>0</v>
      </c>
      <c r="AG84" s="121">
        <v>0</v>
      </c>
      <c r="AH84" s="121">
        <v>0</v>
      </c>
      <c r="AI84" s="85">
        <v>0.48</v>
      </c>
      <c r="AJ84" s="121">
        <v>0</v>
      </c>
      <c r="AK84" s="121">
        <v>0</v>
      </c>
      <c r="AL84" s="121">
        <v>0</v>
      </c>
      <c r="AM84" s="121">
        <v>0</v>
      </c>
      <c r="AN84" s="121">
        <v>0</v>
      </c>
      <c r="AO84" s="121">
        <v>0</v>
      </c>
      <c r="AP84" s="281">
        <v>0.48</v>
      </c>
      <c r="AQ84" s="121">
        <v>0</v>
      </c>
      <c r="AR84" s="121">
        <v>0</v>
      </c>
      <c r="AS84" s="121">
        <v>0</v>
      </c>
      <c r="AT84" s="121">
        <v>0</v>
      </c>
      <c r="AU84" s="159">
        <v>0</v>
      </c>
      <c r="AV84" s="159">
        <v>0</v>
      </c>
      <c r="AW84" s="159">
        <v>0</v>
      </c>
      <c r="AX84" s="159">
        <v>0</v>
      </c>
      <c r="AY84" s="159">
        <v>0</v>
      </c>
      <c r="AZ84" s="159">
        <v>0</v>
      </c>
      <c r="BA84" s="159">
        <v>0</v>
      </c>
      <c r="BB84" s="121">
        <v>0</v>
      </c>
      <c r="BC84" s="121">
        <v>0</v>
      </c>
      <c r="BD84" s="281">
        <v>0.48</v>
      </c>
      <c r="BE84" s="121">
        <v>0</v>
      </c>
      <c r="BF84" s="121">
        <v>0</v>
      </c>
      <c r="BG84" s="121">
        <v>0</v>
      </c>
      <c r="BH84" s="121"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0</v>
      </c>
      <c r="BO84" s="121">
        <v>0</v>
      </c>
      <c r="BP84" s="121"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v>0</v>
      </c>
      <c r="BV84" s="121">
        <v>0</v>
      </c>
      <c r="BW84" s="121">
        <v>0</v>
      </c>
      <c r="BX84" s="121">
        <v>0</v>
      </c>
      <c r="BY84" s="121" t="s">
        <v>981</v>
      </c>
      <c r="BZ84" s="121">
        <v>0</v>
      </c>
      <c r="CA84" s="121">
        <v>0</v>
      </c>
      <c r="CB84" s="121">
        <v>0</v>
      </c>
      <c r="CC84" s="121">
        <v>0</v>
      </c>
      <c r="CD84" s="107"/>
      <c r="CE84" s="292"/>
    </row>
    <row r="85" spans="1:83" s="5" customFormat="1" ht="26.25" customHeight="1" x14ac:dyDescent="0.25">
      <c r="A85" s="255" t="s">
        <v>953</v>
      </c>
      <c r="B85" s="284" t="s">
        <v>1116</v>
      </c>
      <c r="C85" s="285" t="s">
        <v>1117</v>
      </c>
      <c r="D85" s="118" t="s">
        <v>981</v>
      </c>
      <c r="E85" s="121">
        <v>0</v>
      </c>
      <c r="F85" s="121">
        <v>0</v>
      </c>
      <c r="G85" s="85">
        <v>0.35</v>
      </c>
      <c r="H85" s="121">
        <v>0</v>
      </c>
      <c r="I85" s="121">
        <v>0</v>
      </c>
      <c r="J85" s="121">
        <v>0</v>
      </c>
      <c r="K85" s="121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21">
        <v>0</v>
      </c>
      <c r="T85" s="121">
        <v>0</v>
      </c>
      <c r="U85" s="118" t="s">
        <v>981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v>0</v>
      </c>
      <c r="AF85" s="121">
        <v>0</v>
      </c>
      <c r="AG85" s="121">
        <v>0</v>
      </c>
      <c r="AH85" s="121">
        <v>0</v>
      </c>
      <c r="AI85" s="85">
        <v>0.35</v>
      </c>
      <c r="AJ85" s="121">
        <v>0</v>
      </c>
      <c r="AK85" s="121">
        <v>0</v>
      </c>
      <c r="AL85" s="121">
        <v>0</v>
      </c>
      <c r="AM85" s="121">
        <v>0</v>
      </c>
      <c r="AN85" s="121">
        <v>0</v>
      </c>
      <c r="AO85" s="121">
        <v>0</v>
      </c>
      <c r="AP85" s="281">
        <v>0.35</v>
      </c>
      <c r="AQ85" s="121">
        <v>0</v>
      </c>
      <c r="AR85" s="121">
        <v>0</v>
      </c>
      <c r="AS85" s="121">
        <v>0</v>
      </c>
      <c r="AT85" s="121">
        <v>0</v>
      </c>
      <c r="AU85" s="159">
        <v>0</v>
      </c>
      <c r="AV85" s="159">
        <v>0</v>
      </c>
      <c r="AW85" s="159">
        <v>0</v>
      </c>
      <c r="AX85" s="159">
        <v>0</v>
      </c>
      <c r="AY85" s="159">
        <v>0</v>
      </c>
      <c r="AZ85" s="159">
        <v>0</v>
      </c>
      <c r="BA85" s="159">
        <v>0</v>
      </c>
      <c r="BB85" s="121">
        <v>0</v>
      </c>
      <c r="BC85" s="121">
        <v>0</v>
      </c>
      <c r="BD85" s="281">
        <v>0.35</v>
      </c>
      <c r="BE85" s="121">
        <v>0</v>
      </c>
      <c r="BF85" s="121">
        <v>0</v>
      </c>
      <c r="BG85" s="121">
        <v>0</v>
      </c>
      <c r="BH85" s="121">
        <v>0</v>
      </c>
      <c r="BI85" s="121">
        <v>0</v>
      </c>
      <c r="BJ85" s="121">
        <v>0</v>
      </c>
      <c r="BK85" s="121">
        <v>0</v>
      </c>
      <c r="BL85" s="121">
        <v>0</v>
      </c>
      <c r="BM85" s="121">
        <v>0</v>
      </c>
      <c r="BN85" s="121">
        <v>0</v>
      </c>
      <c r="BO85" s="121">
        <v>0</v>
      </c>
      <c r="BP85" s="121">
        <v>0</v>
      </c>
      <c r="BQ85" s="121">
        <v>0</v>
      </c>
      <c r="BR85" s="121">
        <v>0</v>
      </c>
      <c r="BS85" s="121">
        <v>0</v>
      </c>
      <c r="BT85" s="121">
        <v>0</v>
      </c>
      <c r="BU85" s="121">
        <v>0</v>
      </c>
      <c r="BV85" s="121">
        <v>0</v>
      </c>
      <c r="BW85" s="121">
        <v>0</v>
      </c>
      <c r="BX85" s="121">
        <v>0</v>
      </c>
      <c r="BY85" s="121" t="s">
        <v>981</v>
      </c>
      <c r="BZ85" s="121">
        <v>0</v>
      </c>
      <c r="CA85" s="121">
        <v>0</v>
      </c>
      <c r="CB85" s="121">
        <v>0</v>
      </c>
      <c r="CC85" s="121">
        <v>0</v>
      </c>
      <c r="CD85" s="107"/>
      <c r="CE85" s="292"/>
    </row>
    <row r="86" spans="1:83" s="5" customFormat="1" ht="24" customHeight="1" x14ac:dyDescent="0.25">
      <c r="A86" s="255" t="s">
        <v>953</v>
      </c>
      <c r="B86" s="284" t="s">
        <v>1118</v>
      </c>
      <c r="C86" s="285" t="s">
        <v>1119</v>
      </c>
      <c r="D86" s="118" t="s">
        <v>981</v>
      </c>
      <c r="E86" s="121">
        <v>0</v>
      </c>
      <c r="F86" s="121">
        <v>0</v>
      </c>
      <c r="G86" s="85">
        <v>0.35</v>
      </c>
      <c r="H86" s="121">
        <v>0</v>
      </c>
      <c r="I86" s="121">
        <v>0</v>
      </c>
      <c r="J86" s="121">
        <v>0</v>
      </c>
      <c r="K86" s="121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21">
        <v>0</v>
      </c>
      <c r="T86" s="121">
        <v>0</v>
      </c>
      <c r="U86" s="118" t="s">
        <v>981</v>
      </c>
      <c r="V86" s="121">
        <v>0</v>
      </c>
      <c r="W86" s="121">
        <v>0</v>
      </c>
      <c r="X86" s="121">
        <v>0</v>
      </c>
      <c r="Y86" s="121">
        <v>0</v>
      </c>
      <c r="Z86" s="121">
        <v>0</v>
      </c>
      <c r="AA86" s="121">
        <v>0</v>
      </c>
      <c r="AB86" s="121">
        <v>0</v>
      </c>
      <c r="AC86" s="121">
        <v>0</v>
      </c>
      <c r="AD86" s="121">
        <v>0</v>
      </c>
      <c r="AE86" s="121">
        <v>0</v>
      </c>
      <c r="AF86" s="121">
        <v>0</v>
      </c>
      <c r="AG86" s="121">
        <v>0</v>
      </c>
      <c r="AH86" s="121">
        <v>0</v>
      </c>
      <c r="AI86" s="85">
        <v>0.35</v>
      </c>
      <c r="AJ86" s="121">
        <v>0</v>
      </c>
      <c r="AK86" s="121">
        <v>0</v>
      </c>
      <c r="AL86" s="121">
        <v>0</v>
      </c>
      <c r="AM86" s="121">
        <v>0</v>
      </c>
      <c r="AN86" s="121">
        <v>0</v>
      </c>
      <c r="AO86" s="121">
        <v>0</v>
      </c>
      <c r="AP86" s="281">
        <v>0.35</v>
      </c>
      <c r="AQ86" s="121">
        <v>0</v>
      </c>
      <c r="AR86" s="121">
        <v>0</v>
      </c>
      <c r="AS86" s="121">
        <v>0</v>
      </c>
      <c r="AT86" s="121">
        <v>0</v>
      </c>
      <c r="AU86" s="159">
        <v>0</v>
      </c>
      <c r="AV86" s="159">
        <v>0</v>
      </c>
      <c r="AW86" s="159">
        <v>0</v>
      </c>
      <c r="AX86" s="159">
        <v>0</v>
      </c>
      <c r="AY86" s="159">
        <v>0</v>
      </c>
      <c r="AZ86" s="159">
        <v>0</v>
      </c>
      <c r="BA86" s="159">
        <v>0</v>
      </c>
      <c r="BB86" s="121">
        <v>0</v>
      </c>
      <c r="BC86" s="121">
        <v>0</v>
      </c>
      <c r="BD86" s="281">
        <v>0.35</v>
      </c>
      <c r="BE86" s="121">
        <v>0</v>
      </c>
      <c r="BF86" s="121">
        <v>0</v>
      </c>
      <c r="BG86" s="121">
        <v>0</v>
      </c>
      <c r="BH86" s="121">
        <v>0</v>
      </c>
      <c r="BI86" s="121">
        <v>0</v>
      </c>
      <c r="BJ86" s="121">
        <v>0</v>
      </c>
      <c r="BK86" s="121">
        <v>0</v>
      </c>
      <c r="BL86" s="121">
        <v>0</v>
      </c>
      <c r="BM86" s="121">
        <v>0</v>
      </c>
      <c r="BN86" s="121">
        <v>0</v>
      </c>
      <c r="BO86" s="121">
        <v>0</v>
      </c>
      <c r="BP86" s="121">
        <v>0</v>
      </c>
      <c r="BQ86" s="121">
        <v>0</v>
      </c>
      <c r="BR86" s="121">
        <v>0</v>
      </c>
      <c r="BS86" s="121">
        <v>0</v>
      </c>
      <c r="BT86" s="121">
        <v>0</v>
      </c>
      <c r="BU86" s="121">
        <v>0</v>
      </c>
      <c r="BV86" s="121">
        <v>0</v>
      </c>
      <c r="BW86" s="121">
        <v>0</v>
      </c>
      <c r="BX86" s="121">
        <v>0</v>
      </c>
      <c r="BY86" s="121" t="s">
        <v>981</v>
      </c>
      <c r="BZ86" s="121">
        <v>0</v>
      </c>
      <c r="CA86" s="121">
        <v>0</v>
      </c>
      <c r="CB86" s="121">
        <v>0</v>
      </c>
      <c r="CC86" s="121">
        <v>0</v>
      </c>
      <c r="CD86" s="107"/>
      <c r="CE86" s="292"/>
    </row>
    <row r="87" spans="1:83" s="5" customFormat="1" ht="26.25" customHeight="1" x14ac:dyDescent="0.25">
      <c r="A87" s="255" t="s">
        <v>953</v>
      </c>
      <c r="B87" s="284" t="s">
        <v>1120</v>
      </c>
      <c r="C87" s="285" t="s">
        <v>1121</v>
      </c>
      <c r="D87" s="118" t="s">
        <v>981</v>
      </c>
      <c r="E87" s="121">
        <v>0</v>
      </c>
      <c r="F87" s="121">
        <v>0</v>
      </c>
      <c r="G87" s="85">
        <v>0.52500000000000002</v>
      </c>
      <c r="H87" s="121">
        <v>0</v>
      </c>
      <c r="I87" s="121">
        <v>0</v>
      </c>
      <c r="J87" s="121">
        <v>0</v>
      </c>
      <c r="K87" s="121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21">
        <v>0</v>
      </c>
      <c r="T87" s="121">
        <v>0</v>
      </c>
      <c r="U87" s="118" t="s">
        <v>981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  <c r="AA87" s="121">
        <v>0</v>
      </c>
      <c r="AB87" s="121">
        <v>0</v>
      </c>
      <c r="AC87" s="121">
        <v>0</v>
      </c>
      <c r="AD87" s="121">
        <v>0</v>
      </c>
      <c r="AE87" s="121">
        <v>0</v>
      </c>
      <c r="AF87" s="121">
        <v>0</v>
      </c>
      <c r="AG87" s="121">
        <v>0</v>
      </c>
      <c r="AH87" s="121">
        <v>0</v>
      </c>
      <c r="AI87" s="85">
        <v>0.52500000000000002</v>
      </c>
      <c r="AJ87" s="121">
        <v>0</v>
      </c>
      <c r="AK87" s="121">
        <v>0</v>
      </c>
      <c r="AL87" s="121">
        <v>0</v>
      </c>
      <c r="AM87" s="121">
        <v>0</v>
      </c>
      <c r="AN87" s="121">
        <v>0</v>
      </c>
      <c r="AO87" s="121">
        <v>0</v>
      </c>
      <c r="AP87" s="281">
        <v>0.52500000000000002</v>
      </c>
      <c r="AQ87" s="121">
        <v>0</v>
      </c>
      <c r="AR87" s="121">
        <v>0</v>
      </c>
      <c r="AS87" s="121">
        <v>0</v>
      </c>
      <c r="AT87" s="121">
        <v>0</v>
      </c>
      <c r="AU87" s="159">
        <v>0</v>
      </c>
      <c r="AV87" s="159">
        <v>0</v>
      </c>
      <c r="AW87" s="159">
        <v>0</v>
      </c>
      <c r="AX87" s="159">
        <v>0</v>
      </c>
      <c r="AY87" s="159">
        <v>0</v>
      </c>
      <c r="AZ87" s="159">
        <v>0</v>
      </c>
      <c r="BA87" s="159">
        <v>0</v>
      </c>
      <c r="BB87" s="121">
        <v>0</v>
      </c>
      <c r="BC87" s="121">
        <v>0</v>
      </c>
      <c r="BD87" s="281">
        <v>0.52500000000000002</v>
      </c>
      <c r="BE87" s="121">
        <v>0</v>
      </c>
      <c r="BF87" s="121">
        <v>0</v>
      </c>
      <c r="BG87" s="121">
        <v>0</v>
      </c>
      <c r="BH87" s="121">
        <v>0</v>
      </c>
      <c r="BI87" s="121">
        <v>0</v>
      </c>
      <c r="BJ87" s="121">
        <v>0</v>
      </c>
      <c r="BK87" s="121">
        <v>0</v>
      </c>
      <c r="BL87" s="121">
        <v>0</v>
      </c>
      <c r="BM87" s="121">
        <v>0</v>
      </c>
      <c r="BN87" s="121">
        <v>0</v>
      </c>
      <c r="BO87" s="121">
        <v>0</v>
      </c>
      <c r="BP87" s="121">
        <v>0</v>
      </c>
      <c r="BQ87" s="121">
        <v>0</v>
      </c>
      <c r="BR87" s="121">
        <v>0</v>
      </c>
      <c r="BS87" s="121">
        <v>0</v>
      </c>
      <c r="BT87" s="121">
        <v>0</v>
      </c>
      <c r="BU87" s="121">
        <v>0</v>
      </c>
      <c r="BV87" s="121">
        <v>0</v>
      </c>
      <c r="BW87" s="121">
        <v>0</v>
      </c>
      <c r="BX87" s="121">
        <v>0</v>
      </c>
      <c r="BY87" s="121" t="s">
        <v>981</v>
      </c>
      <c r="BZ87" s="121">
        <v>0</v>
      </c>
      <c r="CA87" s="121">
        <v>0</v>
      </c>
      <c r="CB87" s="121">
        <v>0</v>
      </c>
      <c r="CC87" s="121">
        <v>0</v>
      </c>
      <c r="CD87" s="107"/>
      <c r="CE87" s="292"/>
    </row>
    <row r="88" spans="1:83" s="5" customFormat="1" ht="20.25" customHeight="1" x14ac:dyDescent="0.25">
      <c r="A88" s="255" t="s">
        <v>953</v>
      </c>
      <c r="B88" s="284" t="s">
        <v>1122</v>
      </c>
      <c r="C88" s="285" t="s">
        <v>1123</v>
      </c>
      <c r="D88" s="118" t="s">
        <v>981</v>
      </c>
      <c r="E88" s="121">
        <v>0</v>
      </c>
      <c r="F88" s="121">
        <v>0</v>
      </c>
      <c r="G88" s="85">
        <v>0.379</v>
      </c>
      <c r="H88" s="121">
        <v>0</v>
      </c>
      <c r="I88" s="121">
        <v>0</v>
      </c>
      <c r="J88" s="121">
        <v>0</v>
      </c>
      <c r="K88" s="121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59">
        <v>0</v>
      </c>
      <c r="S88" s="121">
        <v>0</v>
      </c>
      <c r="T88" s="121">
        <v>0</v>
      </c>
      <c r="U88" s="118" t="s">
        <v>981</v>
      </c>
      <c r="V88" s="121">
        <v>0</v>
      </c>
      <c r="W88" s="121"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0</v>
      </c>
      <c r="AC88" s="121">
        <v>0</v>
      </c>
      <c r="AD88" s="121">
        <v>0</v>
      </c>
      <c r="AE88" s="121">
        <v>0</v>
      </c>
      <c r="AF88" s="121">
        <v>0</v>
      </c>
      <c r="AG88" s="121">
        <v>0</v>
      </c>
      <c r="AH88" s="121">
        <v>0</v>
      </c>
      <c r="AI88" s="85">
        <v>0.379</v>
      </c>
      <c r="AJ88" s="121">
        <v>0</v>
      </c>
      <c r="AK88" s="121">
        <v>0</v>
      </c>
      <c r="AL88" s="121">
        <v>0</v>
      </c>
      <c r="AM88" s="121">
        <v>0</v>
      </c>
      <c r="AN88" s="121">
        <v>0</v>
      </c>
      <c r="AO88" s="121">
        <v>0</v>
      </c>
      <c r="AP88" s="281">
        <v>0.379</v>
      </c>
      <c r="AQ88" s="121">
        <v>0</v>
      </c>
      <c r="AR88" s="121">
        <v>0</v>
      </c>
      <c r="AS88" s="121">
        <v>0</v>
      </c>
      <c r="AT88" s="121">
        <v>0</v>
      </c>
      <c r="AU88" s="159">
        <v>0</v>
      </c>
      <c r="AV88" s="159">
        <v>0</v>
      </c>
      <c r="AW88" s="159">
        <v>0</v>
      </c>
      <c r="AX88" s="159">
        <v>0</v>
      </c>
      <c r="AY88" s="159">
        <v>0</v>
      </c>
      <c r="AZ88" s="159">
        <v>0</v>
      </c>
      <c r="BA88" s="159">
        <v>0</v>
      </c>
      <c r="BB88" s="121">
        <v>0</v>
      </c>
      <c r="BC88" s="121">
        <v>0</v>
      </c>
      <c r="BD88" s="281">
        <v>0.379</v>
      </c>
      <c r="BE88" s="121">
        <v>0</v>
      </c>
      <c r="BF88" s="121">
        <v>0</v>
      </c>
      <c r="BG88" s="121">
        <v>0</v>
      </c>
      <c r="BH88" s="121">
        <v>0</v>
      </c>
      <c r="BI88" s="121">
        <v>0</v>
      </c>
      <c r="BJ88" s="121">
        <v>0</v>
      </c>
      <c r="BK88" s="121">
        <v>0</v>
      </c>
      <c r="BL88" s="121">
        <v>0</v>
      </c>
      <c r="BM88" s="121">
        <v>0</v>
      </c>
      <c r="BN88" s="121">
        <v>0</v>
      </c>
      <c r="BO88" s="121">
        <v>0</v>
      </c>
      <c r="BP88" s="121">
        <v>0</v>
      </c>
      <c r="BQ88" s="121">
        <v>0</v>
      </c>
      <c r="BR88" s="121">
        <v>0</v>
      </c>
      <c r="BS88" s="121">
        <v>0</v>
      </c>
      <c r="BT88" s="121">
        <v>0</v>
      </c>
      <c r="BU88" s="121">
        <v>0</v>
      </c>
      <c r="BV88" s="121">
        <v>0</v>
      </c>
      <c r="BW88" s="121">
        <v>0</v>
      </c>
      <c r="BX88" s="121">
        <v>0</v>
      </c>
      <c r="BY88" s="121" t="s">
        <v>981</v>
      </c>
      <c r="BZ88" s="121">
        <v>0</v>
      </c>
      <c r="CA88" s="121">
        <v>0</v>
      </c>
      <c r="CB88" s="121">
        <v>0</v>
      </c>
      <c r="CC88" s="121">
        <v>0</v>
      </c>
      <c r="CD88" s="107"/>
      <c r="CE88" s="292"/>
    </row>
    <row r="89" spans="1:83" s="5" customFormat="1" ht="30.75" customHeight="1" x14ac:dyDescent="0.25">
      <c r="A89" s="316" t="s">
        <v>955</v>
      </c>
      <c r="B89" s="254" t="s">
        <v>956</v>
      </c>
      <c r="C89" s="316" t="s">
        <v>913</v>
      </c>
      <c r="D89" s="118" t="s">
        <v>981</v>
      </c>
      <c r="E89" s="121" t="s">
        <v>981</v>
      </c>
      <c r="F89" s="121" t="s">
        <v>981</v>
      </c>
      <c r="G89" s="118" t="s">
        <v>981</v>
      </c>
      <c r="H89" s="121" t="s">
        <v>981</v>
      </c>
      <c r="I89" s="121" t="s">
        <v>981</v>
      </c>
      <c r="J89" s="121" t="s">
        <v>981</v>
      </c>
      <c r="K89" s="118" t="s">
        <v>981</v>
      </c>
      <c r="L89" s="121" t="s">
        <v>981</v>
      </c>
      <c r="M89" s="121" t="s">
        <v>981</v>
      </c>
      <c r="N89" s="121" t="s">
        <v>981</v>
      </c>
      <c r="O89" s="121" t="s">
        <v>981</v>
      </c>
      <c r="P89" s="121" t="s">
        <v>981</v>
      </c>
      <c r="Q89" s="121" t="s">
        <v>981</v>
      </c>
      <c r="R89" s="121" t="s">
        <v>981</v>
      </c>
      <c r="S89" s="121" t="s">
        <v>981</v>
      </c>
      <c r="T89" s="121" t="s">
        <v>981</v>
      </c>
      <c r="U89" s="121" t="s">
        <v>981</v>
      </c>
      <c r="V89" s="121" t="s">
        <v>981</v>
      </c>
      <c r="W89" s="121" t="s">
        <v>981</v>
      </c>
      <c r="X89" s="121" t="s">
        <v>981</v>
      </c>
      <c r="Y89" s="121" t="s">
        <v>981</v>
      </c>
      <c r="Z89" s="121" t="s">
        <v>981</v>
      </c>
      <c r="AA89" s="121" t="s">
        <v>981</v>
      </c>
      <c r="AB89" s="121" t="s">
        <v>981</v>
      </c>
      <c r="AC89" s="121" t="s">
        <v>981</v>
      </c>
      <c r="AD89" s="121" t="s">
        <v>981</v>
      </c>
      <c r="AE89" s="121" t="s">
        <v>981</v>
      </c>
      <c r="AF89" s="121" t="s">
        <v>981</v>
      </c>
      <c r="AG89" s="121" t="s">
        <v>981</v>
      </c>
      <c r="AH89" s="121" t="s">
        <v>981</v>
      </c>
      <c r="AI89" s="118" t="s">
        <v>981</v>
      </c>
      <c r="AJ89" s="121" t="s">
        <v>981</v>
      </c>
      <c r="AK89" s="121" t="s">
        <v>981</v>
      </c>
      <c r="AL89" s="121" t="s">
        <v>981</v>
      </c>
      <c r="AM89" s="121" t="s">
        <v>981</v>
      </c>
      <c r="AN89" s="121" t="s">
        <v>981</v>
      </c>
      <c r="AO89" s="121" t="s">
        <v>981</v>
      </c>
      <c r="AP89" s="120" t="s">
        <v>981</v>
      </c>
      <c r="AQ89" s="121" t="s">
        <v>981</v>
      </c>
      <c r="AR89" s="121" t="s">
        <v>981</v>
      </c>
      <c r="AS89" s="121" t="s">
        <v>981</v>
      </c>
      <c r="AT89" s="121" t="s">
        <v>981</v>
      </c>
      <c r="AU89" s="121" t="s">
        <v>981</v>
      </c>
      <c r="AV89" s="121" t="s">
        <v>981</v>
      </c>
      <c r="AW89" s="121" t="s">
        <v>981</v>
      </c>
      <c r="AX89" s="121" t="s">
        <v>981</v>
      </c>
      <c r="AY89" s="121" t="s">
        <v>981</v>
      </c>
      <c r="AZ89" s="121" t="s">
        <v>981</v>
      </c>
      <c r="BA89" s="121" t="s">
        <v>981</v>
      </c>
      <c r="BB89" s="121" t="s">
        <v>981</v>
      </c>
      <c r="BC89" s="121" t="s">
        <v>981</v>
      </c>
      <c r="BD89" s="121" t="s">
        <v>981</v>
      </c>
      <c r="BE89" s="121" t="s">
        <v>981</v>
      </c>
      <c r="BF89" s="121" t="s">
        <v>981</v>
      </c>
      <c r="BG89" s="121" t="s">
        <v>981</v>
      </c>
      <c r="BH89" s="121" t="s">
        <v>981</v>
      </c>
      <c r="BI89" s="121" t="s">
        <v>981</v>
      </c>
      <c r="BJ89" s="121" t="s">
        <v>981</v>
      </c>
      <c r="BK89" s="120" t="s">
        <v>981</v>
      </c>
      <c r="BL89" s="121" t="s">
        <v>981</v>
      </c>
      <c r="BM89" s="121" t="s">
        <v>981</v>
      </c>
      <c r="BN89" s="121" t="s">
        <v>981</v>
      </c>
      <c r="BO89" s="121" t="s">
        <v>981</v>
      </c>
      <c r="BP89" s="121" t="s">
        <v>981</v>
      </c>
      <c r="BQ89" s="121" t="s">
        <v>981</v>
      </c>
      <c r="BR89" s="121" t="s">
        <v>981</v>
      </c>
      <c r="BS89" s="121" t="s">
        <v>981</v>
      </c>
      <c r="BT89" s="121" t="s">
        <v>981</v>
      </c>
      <c r="BU89" s="121" t="s">
        <v>981</v>
      </c>
      <c r="BV89" s="121" t="s">
        <v>981</v>
      </c>
      <c r="BW89" s="121" t="s">
        <v>981</v>
      </c>
      <c r="BX89" s="121" t="s">
        <v>981</v>
      </c>
      <c r="BY89" s="121" t="s">
        <v>981</v>
      </c>
      <c r="BZ89" s="121" t="s">
        <v>981</v>
      </c>
      <c r="CA89" s="121" t="s">
        <v>981</v>
      </c>
      <c r="CB89" s="121" t="s">
        <v>981</v>
      </c>
      <c r="CC89" s="121" t="s">
        <v>981</v>
      </c>
      <c r="CD89" s="107" t="s">
        <v>981</v>
      </c>
      <c r="CE89" s="292"/>
    </row>
    <row r="90" spans="1:83" s="5" customFormat="1" ht="37.5" customHeight="1" x14ac:dyDescent="0.25">
      <c r="A90" s="316" t="s">
        <v>202</v>
      </c>
      <c r="B90" s="254" t="s">
        <v>957</v>
      </c>
      <c r="C90" s="316" t="s">
        <v>913</v>
      </c>
      <c r="D90" s="118" t="s">
        <v>981</v>
      </c>
      <c r="E90" s="121">
        <v>0</v>
      </c>
      <c r="F90" s="121">
        <v>0</v>
      </c>
      <c r="G90" s="120">
        <v>0</v>
      </c>
      <c r="H90" s="121">
        <v>0</v>
      </c>
      <c r="I90" s="121">
        <v>0</v>
      </c>
      <c r="J90" s="121">
        <v>0</v>
      </c>
      <c r="K90" s="118">
        <f>K95</f>
        <v>1</v>
      </c>
      <c r="L90" s="121">
        <v>0</v>
      </c>
      <c r="M90" s="121"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v>0</v>
      </c>
      <c r="X90" s="121">
        <v>0</v>
      </c>
      <c r="Y90" s="121" t="str">
        <f>Y92</f>
        <v>нд</v>
      </c>
      <c r="Z90" s="121">
        <v>0</v>
      </c>
      <c r="AA90" s="121">
        <v>0</v>
      </c>
      <c r="AB90" s="120">
        <v>0</v>
      </c>
      <c r="AC90" s="121">
        <v>0</v>
      </c>
      <c r="AD90" s="121">
        <v>0</v>
      </c>
      <c r="AE90" s="121">
        <v>0</v>
      </c>
      <c r="AF90" s="121">
        <f>AF95</f>
        <v>1</v>
      </c>
      <c r="AG90" s="121">
        <v>0</v>
      </c>
      <c r="AH90" s="121">
        <v>0</v>
      </c>
      <c r="AI90" s="120">
        <v>0</v>
      </c>
      <c r="AJ90" s="121">
        <v>0</v>
      </c>
      <c r="AK90" s="121">
        <v>0</v>
      </c>
      <c r="AL90" s="121">
        <v>0</v>
      </c>
      <c r="AM90" s="121">
        <f>AM95</f>
        <v>1</v>
      </c>
      <c r="AN90" s="121">
        <v>0</v>
      </c>
      <c r="AO90" s="121"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v>1</v>
      </c>
      <c r="AU90" s="121">
        <v>0</v>
      </c>
      <c r="AV90" s="121">
        <v>0</v>
      </c>
      <c r="AW90" s="121">
        <v>0</v>
      </c>
      <c r="AX90" s="121">
        <v>0</v>
      </c>
      <c r="AY90" s="121">
        <v>0</v>
      </c>
      <c r="AZ90" s="121">
        <v>0</v>
      </c>
      <c r="BA90" s="121">
        <v>1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v>0</v>
      </c>
      <c r="BH90" s="121">
        <v>0</v>
      </c>
      <c r="BI90" s="121">
        <v>0</v>
      </c>
      <c r="BJ90" s="121">
        <v>0</v>
      </c>
      <c r="BK90" s="121">
        <v>0</v>
      </c>
      <c r="BL90" s="121">
        <v>0</v>
      </c>
      <c r="BM90" s="121">
        <v>0</v>
      </c>
      <c r="BN90" s="121">
        <v>0</v>
      </c>
      <c r="BO90" s="121">
        <v>0</v>
      </c>
      <c r="BP90" s="121">
        <v>0</v>
      </c>
      <c r="BQ90" s="121">
        <v>0</v>
      </c>
      <c r="BR90" s="121">
        <v>0</v>
      </c>
      <c r="BS90" s="121">
        <v>0</v>
      </c>
      <c r="BT90" s="121">
        <v>0</v>
      </c>
      <c r="BU90" s="121">
        <v>0</v>
      </c>
      <c r="BV90" s="121">
        <v>0</v>
      </c>
      <c r="BW90" s="121">
        <v>0</v>
      </c>
      <c r="BX90" s="121">
        <v>0</v>
      </c>
      <c r="BY90" s="121">
        <v>0</v>
      </c>
      <c r="BZ90" s="121">
        <v>0</v>
      </c>
      <c r="CA90" s="121">
        <v>0</v>
      </c>
      <c r="CB90" s="121">
        <v>0</v>
      </c>
      <c r="CC90" s="121">
        <f>AT90-K90</f>
        <v>0</v>
      </c>
      <c r="CD90" s="107" t="s">
        <v>981</v>
      </c>
      <c r="CE90" s="292"/>
    </row>
    <row r="91" spans="1:83" s="5" customFormat="1" ht="43.5" customHeight="1" x14ac:dyDescent="0.25">
      <c r="A91" s="316" t="s">
        <v>204</v>
      </c>
      <c r="B91" s="254" t="s">
        <v>958</v>
      </c>
      <c r="C91" s="316" t="s">
        <v>913</v>
      </c>
      <c r="D91" s="118" t="s">
        <v>981</v>
      </c>
      <c r="E91" s="121" t="s">
        <v>981</v>
      </c>
      <c r="F91" s="121" t="s">
        <v>981</v>
      </c>
      <c r="G91" s="118" t="s">
        <v>981</v>
      </c>
      <c r="H91" s="121" t="s">
        <v>981</v>
      </c>
      <c r="I91" s="121" t="s">
        <v>981</v>
      </c>
      <c r="J91" s="121" t="s">
        <v>981</v>
      </c>
      <c r="K91" s="118" t="s">
        <v>981</v>
      </c>
      <c r="L91" s="121" t="s">
        <v>981</v>
      </c>
      <c r="M91" s="121" t="s">
        <v>981</v>
      </c>
      <c r="N91" s="121" t="s">
        <v>981</v>
      </c>
      <c r="O91" s="121" t="s">
        <v>981</v>
      </c>
      <c r="P91" s="121" t="s">
        <v>981</v>
      </c>
      <c r="Q91" s="121" t="s">
        <v>981</v>
      </c>
      <c r="R91" s="121" t="s">
        <v>981</v>
      </c>
      <c r="S91" s="121" t="s">
        <v>981</v>
      </c>
      <c r="T91" s="121" t="s">
        <v>981</v>
      </c>
      <c r="U91" s="121" t="s">
        <v>981</v>
      </c>
      <c r="V91" s="121" t="s">
        <v>981</v>
      </c>
      <c r="W91" s="121" t="s">
        <v>981</v>
      </c>
      <c r="X91" s="121" t="s">
        <v>981</v>
      </c>
      <c r="Y91" s="121" t="s">
        <v>981</v>
      </c>
      <c r="Z91" s="121" t="s">
        <v>981</v>
      </c>
      <c r="AA91" s="121" t="s">
        <v>981</v>
      </c>
      <c r="AB91" s="118" t="s">
        <v>981</v>
      </c>
      <c r="AC91" s="121" t="s">
        <v>981</v>
      </c>
      <c r="AD91" s="121" t="s">
        <v>981</v>
      </c>
      <c r="AE91" s="121" t="s">
        <v>981</v>
      </c>
      <c r="AF91" s="121" t="s">
        <v>981</v>
      </c>
      <c r="AG91" s="121" t="s">
        <v>981</v>
      </c>
      <c r="AH91" s="121" t="s">
        <v>981</v>
      </c>
      <c r="AI91" s="118" t="s">
        <v>981</v>
      </c>
      <c r="AJ91" s="121" t="s">
        <v>981</v>
      </c>
      <c r="AK91" s="121" t="s">
        <v>981</v>
      </c>
      <c r="AL91" s="121" t="s">
        <v>981</v>
      </c>
      <c r="AM91" s="121" t="s">
        <v>981</v>
      </c>
      <c r="AN91" s="121" t="s">
        <v>981</v>
      </c>
      <c r="AO91" s="121" t="s">
        <v>981</v>
      </c>
      <c r="AP91" s="120" t="s">
        <v>981</v>
      </c>
      <c r="AQ91" s="121" t="s">
        <v>981</v>
      </c>
      <c r="AR91" s="121" t="s">
        <v>981</v>
      </c>
      <c r="AS91" s="121" t="s">
        <v>981</v>
      </c>
      <c r="AT91" s="121" t="s">
        <v>981</v>
      </c>
      <c r="AU91" s="121" t="s">
        <v>981</v>
      </c>
      <c r="AV91" s="121" t="s">
        <v>981</v>
      </c>
      <c r="AW91" s="121" t="s">
        <v>981</v>
      </c>
      <c r="AX91" s="121" t="s">
        <v>981</v>
      </c>
      <c r="AY91" s="121" t="s">
        <v>981</v>
      </c>
      <c r="AZ91" s="121" t="s">
        <v>981</v>
      </c>
      <c r="BA91" s="121" t="s">
        <v>981</v>
      </c>
      <c r="BB91" s="121" t="s">
        <v>981</v>
      </c>
      <c r="BC91" s="121" t="s">
        <v>981</v>
      </c>
      <c r="BD91" s="121" t="s">
        <v>981</v>
      </c>
      <c r="BE91" s="121" t="s">
        <v>981</v>
      </c>
      <c r="BF91" s="121" t="s">
        <v>981</v>
      </c>
      <c r="BG91" s="121" t="s">
        <v>981</v>
      </c>
      <c r="BH91" s="121" t="s">
        <v>981</v>
      </c>
      <c r="BI91" s="121" t="s">
        <v>981</v>
      </c>
      <c r="BJ91" s="121" t="s">
        <v>981</v>
      </c>
      <c r="BK91" s="120" t="s">
        <v>981</v>
      </c>
      <c r="BL91" s="121" t="s">
        <v>981</v>
      </c>
      <c r="BM91" s="121" t="s">
        <v>981</v>
      </c>
      <c r="BN91" s="121" t="s">
        <v>981</v>
      </c>
      <c r="BO91" s="121" t="s">
        <v>981</v>
      </c>
      <c r="BP91" s="121" t="s">
        <v>981</v>
      </c>
      <c r="BQ91" s="121" t="s">
        <v>981</v>
      </c>
      <c r="BR91" s="121" t="s">
        <v>981</v>
      </c>
      <c r="BS91" s="121" t="s">
        <v>981</v>
      </c>
      <c r="BT91" s="121" t="s">
        <v>981</v>
      </c>
      <c r="BU91" s="121" t="s">
        <v>981</v>
      </c>
      <c r="BV91" s="121" t="s">
        <v>981</v>
      </c>
      <c r="BW91" s="121" t="s">
        <v>981</v>
      </c>
      <c r="BX91" s="121" t="s">
        <v>981</v>
      </c>
      <c r="BY91" s="121" t="s">
        <v>981</v>
      </c>
      <c r="BZ91" s="121" t="s">
        <v>981</v>
      </c>
      <c r="CA91" s="121" t="s">
        <v>981</v>
      </c>
      <c r="CB91" s="121" t="s">
        <v>981</v>
      </c>
      <c r="CC91" s="121" t="s">
        <v>981</v>
      </c>
      <c r="CD91" s="107" t="s">
        <v>981</v>
      </c>
      <c r="CE91" s="292"/>
    </row>
    <row r="92" spans="1:83" s="5" customFormat="1" ht="34.5" customHeight="1" x14ac:dyDescent="0.25">
      <c r="A92" s="316" t="s">
        <v>205</v>
      </c>
      <c r="B92" s="254" t="s">
        <v>959</v>
      </c>
      <c r="C92" s="316" t="s">
        <v>913</v>
      </c>
      <c r="D92" s="118" t="s">
        <v>981</v>
      </c>
      <c r="E92" s="121" t="s">
        <v>981</v>
      </c>
      <c r="F92" s="121" t="s">
        <v>981</v>
      </c>
      <c r="G92" s="121" t="s">
        <v>981</v>
      </c>
      <c r="H92" s="121" t="s">
        <v>981</v>
      </c>
      <c r="I92" s="121" t="s">
        <v>981</v>
      </c>
      <c r="J92" s="121" t="s">
        <v>981</v>
      </c>
      <c r="K92" s="121" t="s">
        <v>981</v>
      </c>
      <c r="L92" s="121" t="s">
        <v>981</v>
      </c>
      <c r="M92" s="121" t="s">
        <v>981</v>
      </c>
      <c r="N92" s="121" t="s">
        <v>981</v>
      </c>
      <c r="O92" s="121" t="s">
        <v>981</v>
      </c>
      <c r="P92" s="121" t="s">
        <v>981</v>
      </c>
      <c r="Q92" s="121" t="s">
        <v>981</v>
      </c>
      <c r="R92" s="121" t="s">
        <v>981</v>
      </c>
      <c r="S92" s="121" t="s">
        <v>981</v>
      </c>
      <c r="T92" s="121" t="s">
        <v>981</v>
      </c>
      <c r="U92" s="121" t="s">
        <v>981</v>
      </c>
      <c r="V92" s="121" t="s">
        <v>981</v>
      </c>
      <c r="W92" s="121" t="s">
        <v>981</v>
      </c>
      <c r="X92" s="121" t="s">
        <v>981</v>
      </c>
      <c r="Y92" s="121" t="s">
        <v>981</v>
      </c>
      <c r="Z92" s="121" t="s">
        <v>981</v>
      </c>
      <c r="AA92" s="121" t="s">
        <v>981</v>
      </c>
      <c r="AB92" s="121" t="s">
        <v>981</v>
      </c>
      <c r="AC92" s="121" t="s">
        <v>981</v>
      </c>
      <c r="AD92" s="121" t="s">
        <v>981</v>
      </c>
      <c r="AE92" s="121" t="s">
        <v>981</v>
      </c>
      <c r="AF92" s="121" t="s">
        <v>981</v>
      </c>
      <c r="AG92" s="121" t="s">
        <v>981</v>
      </c>
      <c r="AH92" s="121" t="s">
        <v>981</v>
      </c>
      <c r="AI92" s="121" t="s">
        <v>981</v>
      </c>
      <c r="AJ92" s="121" t="s">
        <v>981</v>
      </c>
      <c r="AK92" s="121" t="s">
        <v>981</v>
      </c>
      <c r="AL92" s="121" t="s">
        <v>981</v>
      </c>
      <c r="AM92" s="121" t="s">
        <v>981</v>
      </c>
      <c r="AN92" s="121" t="s">
        <v>981</v>
      </c>
      <c r="AO92" s="121" t="s">
        <v>981</v>
      </c>
      <c r="AP92" s="121" t="s">
        <v>981</v>
      </c>
      <c r="AQ92" s="121" t="s">
        <v>981</v>
      </c>
      <c r="AR92" s="121" t="s">
        <v>981</v>
      </c>
      <c r="AS92" s="121" t="s">
        <v>981</v>
      </c>
      <c r="AT92" s="121" t="s">
        <v>981</v>
      </c>
      <c r="AU92" s="121" t="s">
        <v>981</v>
      </c>
      <c r="AV92" s="121" t="s">
        <v>981</v>
      </c>
      <c r="AW92" s="121" t="s">
        <v>981</v>
      </c>
      <c r="AX92" s="121" t="s">
        <v>981</v>
      </c>
      <c r="AY92" s="121" t="s">
        <v>981</v>
      </c>
      <c r="AZ92" s="121" t="s">
        <v>981</v>
      </c>
      <c r="BA92" s="121" t="s">
        <v>981</v>
      </c>
      <c r="BB92" s="121" t="s">
        <v>981</v>
      </c>
      <c r="BC92" s="121" t="s">
        <v>981</v>
      </c>
      <c r="BD92" s="121" t="s">
        <v>981</v>
      </c>
      <c r="BE92" s="121" t="s">
        <v>981</v>
      </c>
      <c r="BF92" s="121" t="s">
        <v>981</v>
      </c>
      <c r="BG92" s="121" t="s">
        <v>981</v>
      </c>
      <c r="BH92" s="121" t="s">
        <v>981</v>
      </c>
      <c r="BI92" s="121" t="s">
        <v>981</v>
      </c>
      <c r="BJ92" s="121" t="s">
        <v>981</v>
      </c>
      <c r="BK92" s="121" t="s">
        <v>981</v>
      </c>
      <c r="BL92" s="121" t="s">
        <v>981</v>
      </c>
      <c r="BM92" s="121" t="s">
        <v>981</v>
      </c>
      <c r="BN92" s="121" t="s">
        <v>981</v>
      </c>
      <c r="BO92" s="121" t="s">
        <v>981</v>
      </c>
      <c r="BP92" s="121" t="s">
        <v>981</v>
      </c>
      <c r="BQ92" s="121" t="s">
        <v>981</v>
      </c>
      <c r="BR92" s="121" t="s">
        <v>981</v>
      </c>
      <c r="BS92" s="121" t="s">
        <v>981</v>
      </c>
      <c r="BT92" s="121" t="s">
        <v>981</v>
      </c>
      <c r="BU92" s="121" t="s">
        <v>981</v>
      </c>
      <c r="BV92" s="121" t="s">
        <v>981</v>
      </c>
      <c r="BW92" s="121" t="s">
        <v>981</v>
      </c>
      <c r="BX92" s="121" t="s">
        <v>981</v>
      </c>
      <c r="BY92" s="121" t="s">
        <v>981</v>
      </c>
      <c r="BZ92" s="121" t="s">
        <v>981</v>
      </c>
      <c r="CA92" s="121" t="s">
        <v>981</v>
      </c>
      <c r="CB92" s="121" t="s">
        <v>981</v>
      </c>
      <c r="CC92" s="121" t="s">
        <v>981</v>
      </c>
      <c r="CD92" s="107" t="s">
        <v>981</v>
      </c>
      <c r="CE92" s="292"/>
    </row>
    <row r="93" spans="1:83" s="5" customFormat="1" ht="36" customHeight="1" x14ac:dyDescent="0.25">
      <c r="A93" s="316" t="s">
        <v>206</v>
      </c>
      <c r="B93" s="254" t="s">
        <v>960</v>
      </c>
      <c r="C93" s="316" t="s">
        <v>913</v>
      </c>
      <c r="D93" s="118" t="s">
        <v>981</v>
      </c>
      <c r="E93" s="121" t="s">
        <v>981</v>
      </c>
      <c r="F93" s="121" t="s">
        <v>981</v>
      </c>
      <c r="G93" s="118" t="s">
        <v>981</v>
      </c>
      <c r="H93" s="121" t="s">
        <v>981</v>
      </c>
      <c r="I93" s="121" t="s">
        <v>981</v>
      </c>
      <c r="J93" s="121" t="s">
        <v>981</v>
      </c>
      <c r="K93" s="118" t="s">
        <v>981</v>
      </c>
      <c r="L93" s="121" t="s">
        <v>981</v>
      </c>
      <c r="M93" s="121" t="s">
        <v>981</v>
      </c>
      <c r="N93" s="121" t="s">
        <v>981</v>
      </c>
      <c r="O93" s="121" t="s">
        <v>981</v>
      </c>
      <c r="P93" s="121" t="s">
        <v>981</v>
      </c>
      <c r="Q93" s="121" t="s">
        <v>981</v>
      </c>
      <c r="R93" s="121" t="s">
        <v>981</v>
      </c>
      <c r="S93" s="121" t="s">
        <v>981</v>
      </c>
      <c r="T93" s="121" t="s">
        <v>981</v>
      </c>
      <c r="U93" s="121" t="s">
        <v>981</v>
      </c>
      <c r="V93" s="121" t="s">
        <v>981</v>
      </c>
      <c r="W93" s="121" t="s">
        <v>981</v>
      </c>
      <c r="X93" s="121" t="s">
        <v>981</v>
      </c>
      <c r="Y93" s="121" t="s">
        <v>981</v>
      </c>
      <c r="Z93" s="121" t="s">
        <v>981</v>
      </c>
      <c r="AA93" s="121" t="s">
        <v>981</v>
      </c>
      <c r="AB93" s="118" t="s">
        <v>981</v>
      </c>
      <c r="AC93" s="121" t="s">
        <v>981</v>
      </c>
      <c r="AD93" s="121" t="s">
        <v>981</v>
      </c>
      <c r="AE93" s="121" t="s">
        <v>981</v>
      </c>
      <c r="AF93" s="121" t="s">
        <v>981</v>
      </c>
      <c r="AG93" s="121" t="s">
        <v>981</v>
      </c>
      <c r="AH93" s="121" t="s">
        <v>981</v>
      </c>
      <c r="AI93" s="118" t="s">
        <v>981</v>
      </c>
      <c r="AJ93" s="121" t="s">
        <v>981</v>
      </c>
      <c r="AK93" s="121" t="s">
        <v>981</v>
      </c>
      <c r="AL93" s="121" t="s">
        <v>981</v>
      </c>
      <c r="AM93" s="121" t="s">
        <v>981</v>
      </c>
      <c r="AN93" s="121" t="s">
        <v>981</v>
      </c>
      <c r="AO93" s="121" t="s">
        <v>981</v>
      </c>
      <c r="AP93" s="120" t="s">
        <v>981</v>
      </c>
      <c r="AQ93" s="121" t="s">
        <v>981</v>
      </c>
      <c r="AR93" s="121" t="s">
        <v>981</v>
      </c>
      <c r="AS93" s="121" t="s">
        <v>981</v>
      </c>
      <c r="AT93" s="121" t="s">
        <v>981</v>
      </c>
      <c r="AU93" s="121" t="s">
        <v>981</v>
      </c>
      <c r="AV93" s="121" t="s">
        <v>981</v>
      </c>
      <c r="AW93" s="121" t="s">
        <v>981</v>
      </c>
      <c r="AX93" s="121" t="s">
        <v>981</v>
      </c>
      <c r="AY93" s="121" t="s">
        <v>981</v>
      </c>
      <c r="AZ93" s="121" t="s">
        <v>981</v>
      </c>
      <c r="BA93" s="121" t="s">
        <v>981</v>
      </c>
      <c r="BB93" s="121" t="s">
        <v>981</v>
      </c>
      <c r="BC93" s="121" t="s">
        <v>981</v>
      </c>
      <c r="BD93" s="121" t="s">
        <v>981</v>
      </c>
      <c r="BE93" s="121" t="s">
        <v>981</v>
      </c>
      <c r="BF93" s="121" t="s">
        <v>981</v>
      </c>
      <c r="BG93" s="121" t="s">
        <v>981</v>
      </c>
      <c r="BH93" s="121" t="s">
        <v>981</v>
      </c>
      <c r="BI93" s="121" t="s">
        <v>981</v>
      </c>
      <c r="BJ93" s="121" t="s">
        <v>981</v>
      </c>
      <c r="BK93" s="120" t="s">
        <v>981</v>
      </c>
      <c r="BL93" s="121" t="s">
        <v>981</v>
      </c>
      <c r="BM93" s="121" t="s">
        <v>981</v>
      </c>
      <c r="BN93" s="121" t="s">
        <v>981</v>
      </c>
      <c r="BO93" s="121" t="s">
        <v>981</v>
      </c>
      <c r="BP93" s="121" t="s">
        <v>981</v>
      </c>
      <c r="BQ93" s="121" t="s">
        <v>981</v>
      </c>
      <c r="BR93" s="121" t="s">
        <v>981</v>
      </c>
      <c r="BS93" s="121" t="s">
        <v>981</v>
      </c>
      <c r="BT93" s="121" t="s">
        <v>981</v>
      </c>
      <c r="BU93" s="121" t="s">
        <v>981</v>
      </c>
      <c r="BV93" s="121" t="s">
        <v>981</v>
      </c>
      <c r="BW93" s="121" t="s">
        <v>981</v>
      </c>
      <c r="BX93" s="121" t="s">
        <v>981</v>
      </c>
      <c r="BY93" s="121" t="s">
        <v>981</v>
      </c>
      <c r="BZ93" s="121" t="s">
        <v>981</v>
      </c>
      <c r="CA93" s="121" t="s">
        <v>981</v>
      </c>
      <c r="CB93" s="121" t="s">
        <v>981</v>
      </c>
      <c r="CC93" s="121" t="s">
        <v>981</v>
      </c>
      <c r="CD93" s="107" t="s">
        <v>981</v>
      </c>
      <c r="CE93" s="292"/>
    </row>
    <row r="94" spans="1:83" s="5" customFormat="1" ht="35.25" customHeight="1" x14ac:dyDescent="0.25">
      <c r="A94" s="316" t="s">
        <v>207</v>
      </c>
      <c r="B94" s="254" t="s">
        <v>961</v>
      </c>
      <c r="C94" s="316" t="s">
        <v>913</v>
      </c>
      <c r="D94" s="118" t="s">
        <v>981</v>
      </c>
      <c r="E94" s="121" t="s">
        <v>981</v>
      </c>
      <c r="F94" s="121" t="s">
        <v>981</v>
      </c>
      <c r="G94" s="118" t="s">
        <v>981</v>
      </c>
      <c r="H94" s="121" t="s">
        <v>981</v>
      </c>
      <c r="I94" s="121" t="s">
        <v>981</v>
      </c>
      <c r="J94" s="121" t="s">
        <v>981</v>
      </c>
      <c r="K94" s="118" t="s">
        <v>981</v>
      </c>
      <c r="L94" s="121" t="s">
        <v>981</v>
      </c>
      <c r="M94" s="121" t="s">
        <v>981</v>
      </c>
      <c r="N94" s="121" t="s">
        <v>981</v>
      </c>
      <c r="O94" s="121" t="s">
        <v>981</v>
      </c>
      <c r="P94" s="121" t="s">
        <v>981</v>
      </c>
      <c r="Q94" s="121" t="s">
        <v>981</v>
      </c>
      <c r="R94" s="121" t="s">
        <v>981</v>
      </c>
      <c r="S94" s="121" t="s">
        <v>981</v>
      </c>
      <c r="T94" s="121" t="s">
        <v>981</v>
      </c>
      <c r="U94" s="121" t="s">
        <v>981</v>
      </c>
      <c r="V94" s="121" t="s">
        <v>981</v>
      </c>
      <c r="W94" s="121" t="s">
        <v>981</v>
      </c>
      <c r="X94" s="121" t="s">
        <v>981</v>
      </c>
      <c r="Y94" s="121" t="s">
        <v>981</v>
      </c>
      <c r="Z94" s="121" t="s">
        <v>981</v>
      </c>
      <c r="AA94" s="121" t="s">
        <v>981</v>
      </c>
      <c r="AB94" s="118" t="s">
        <v>981</v>
      </c>
      <c r="AC94" s="121" t="s">
        <v>981</v>
      </c>
      <c r="AD94" s="121" t="s">
        <v>981</v>
      </c>
      <c r="AE94" s="121" t="s">
        <v>981</v>
      </c>
      <c r="AF94" s="121" t="s">
        <v>981</v>
      </c>
      <c r="AG94" s="121" t="s">
        <v>981</v>
      </c>
      <c r="AH94" s="121" t="s">
        <v>981</v>
      </c>
      <c r="AI94" s="118" t="s">
        <v>981</v>
      </c>
      <c r="AJ94" s="121" t="s">
        <v>981</v>
      </c>
      <c r="AK94" s="121" t="s">
        <v>981</v>
      </c>
      <c r="AL94" s="121" t="s">
        <v>981</v>
      </c>
      <c r="AM94" s="121" t="s">
        <v>981</v>
      </c>
      <c r="AN94" s="121" t="s">
        <v>981</v>
      </c>
      <c r="AO94" s="121" t="s">
        <v>981</v>
      </c>
      <c r="AP94" s="120" t="s">
        <v>981</v>
      </c>
      <c r="AQ94" s="121" t="s">
        <v>981</v>
      </c>
      <c r="AR94" s="121" t="s">
        <v>981</v>
      </c>
      <c r="AS94" s="121" t="s">
        <v>981</v>
      </c>
      <c r="AT94" s="121" t="s">
        <v>981</v>
      </c>
      <c r="AU94" s="121" t="s">
        <v>981</v>
      </c>
      <c r="AV94" s="121" t="s">
        <v>981</v>
      </c>
      <c r="AW94" s="121" t="s">
        <v>981</v>
      </c>
      <c r="AX94" s="121" t="s">
        <v>981</v>
      </c>
      <c r="AY94" s="121" t="s">
        <v>981</v>
      </c>
      <c r="AZ94" s="121" t="s">
        <v>981</v>
      </c>
      <c r="BA94" s="121" t="s">
        <v>981</v>
      </c>
      <c r="BB94" s="121" t="s">
        <v>981</v>
      </c>
      <c r="BC94" s="121" t="s">
        <v>981</v>
      </c>
      <c r="BD94" s="121" t="s">
        <v>981</v>
      </c>
      <c r="BE94" s="121" t="s">
        <v>981</v>
      </c>
      <c r="BF94" s="121" t="s">
        <v>981</v>
      </c>
      <c r="BG94" s="121" t="s">
        <v>981</v>
      </c>
      <c r="BH94" s="121" t="s">
        <v>981</v>
      </c>
      <c r="BI94" s="121" t="s">
        <v>981</v>
      </c>
      <c r="BJ94" s="121" t="s">
        <v>981</v>
      </c>
      <c r="BK94" s="120" t="s">
        <v>981</v>
      </c>
      <c r="BL94" s="121" t="s">
        <v>981</v>
      </c>
      <c r="BM94" s="121" t="s">
        <v>981</v>
      </c>
      <c r="BN94" s="121" t="s">
        <v>981</v>
      </c>
      <c r="BO94" s="121" t="s">
        <v>981</v>
      </c>
      <c r="BP94" s="121" t="s">
        <v>981</v>
      </c>
      <c r="BQ94" s="121" t="s">
        <v>981</v>
      </c>
      <c r="BR94" s="121" t="s">
        <v>981</v>
      </c>
      <c r="BS94" s="121" t="s">
        <v>981</v>
      </c>
      <c r="BT94" s="121" t="s">
        <v>981</v>
      </c>
      <c r="BU94" s="121" t="s">
        <v>981</v>
      </c>
      <c r="BV94" s="121" t="s">
        <v>981</v>
      </c>
      <c r="BW94" s="121" t="s">
        <v>981</v>
      </c>
      <c r="BX94" s="121" t="s">
        <v>981</v>
      </c>
      <c r="BY94" s="121" t="s">
        <v>981</v>
      </c>
      <c r="BZ94" s="121" t="s">
        <v>981</v>
      </c>
      <c r="CA94" s="121" t="s">
        <v>981</v>
      </c>
      <c r="CB94" s="121" t="s">
        <v>981</v>
      </c>
      <c r="CC94" s="121" t="s">
        <v>981</v>
      </c>
      <c r="CD94" s="107" t="s">
        <v>981</v>
      </c>
      <c r="CE94" s="292"/>
    </row>
    <row r="95" spans="1:83" s="5" customFormat="1" ht="32.25" customHeight="1" x14ac:dyDescent="0.25">
      <c r="A95" s="316" t="s">
        <v>208</v>
      </c>
      <c r="B95" s="254" t="s">
        <v>962</v>
      </c>
      <c r="C95" s="316" t="s">
        <v>913</v>
      </c>
      <c r="D95" s="118" t="s">
        <v>981</v>
      </c>
      <c r="E95" s="121">
        <v>0</v>
      </c>
      <c r="F95" s="121">
        <v>0</v>
      </c>
      <c r="G95" s="120">
        <v>0</v>
      </c>
      <c r="H95" s="121">
        <v>0</v>
      </c>
      <c r="I95" s="121">
        <v>0</v>
      </c>
      <c r="J95" s="121">
        <v>0</v>
      </c>
      <c r="K95" s="118">
        <f>K96</f>
        <v>1</v>
      </c>
      <c r="L95" s="121">
        <v>0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  <c r="AA95" s="121">
        <v>0</v>
      </c>
      <c r="AB95" s="120">
        <v>0</v>
      </c>
      <c r="AC95" s="121">
        <v>0</v>
      </c>
      <c r="AD95" s="121">
        <v>0</v>
      </c>
      <c r="AE95" s="121">
        <v>0</v>
      </c>
      <c r="AF95" s="121">
        <f>AF96</f>
        <v>1</v>
      </c>
      <c r="AG95" s="121">
        <v>0</v>
      </c>
      <c r="AH95" s="121">
        <v>0</v>
      </c>
      <c r="AI95" s="120">
        <v>0</v>
      </c>
      <c r="AJ95" s="121">
        <v>0</v>
      </c>
      <c r="AK95" s="121">
        <v>0</v>
      </c>
      <c r="AL95" s="121">
        <v>0</v>
      </c>
      <c r="AM95" s="121">
        <f>AM96</f>
        <v>1</v>
      </c>
      <c r="AN95" s="121">
        <v>0</v>
      </c>
      <c r="AO95" s="121">
        <v>0</v>
      </c>
      <c r="AP95" s="121">
        <v>0</v>
      </c>
      <c r="AQ95" s="121">
        <v>0</v>
      </c>
      <c r="AR95" s="121">
        <v>0</v>
      </c>
      <c r="AS95" s="121">
        <v>0</v>
      </c>
      <c r="AT95" s="121">
        <v>1</v>
      </c>
      <c r="AU95" s="121">
        <v>0</v>
      </c>
      <c r="AV95" s="121">
        <v>0</v>
      </c>
      <c r="AW95" s="121">
        <v>0</v>
      </c>
      <c r="AX95" s="121">
        <v>0</v>
      </c>
      <c r="AY95" s="121">
        <v>0</v>
      </c>
      <c r="AZ95" s="121">
        <v>0</v>
      </c>
      <c r="BA95" s="121">
        <v>1</v>
      </c>
      <c r="BB95" s="121">
        <v>0</v>
      </c>
      <c r="BC95" s="121">
        <v>0</v>
      </c>
      <c r="BD95" s="121">
        <v>0</v>
      </c>
      <c r="BE95" s="121">
        <v>0</v>
      </c>
      <c r="BF95" s="121">
        <v>0</v>
      </c>
      <c r="BG95" s="121">
        <v>0</v>
      </c>
      <c r="BH95" s="121">
        <v>0</v>
      </c>
      <c r="BI95" s="159">
        <v>0</v>
      </c>
      <c r="BJ95" s="159">
        <v>0</v>
      </c>
      <c r="BK95" s="121">
        <v>0</v>
      </c>
      <c r="BL95" s="159">
        <v>0</v>
      </c>
      <c r="BM95" s="159">
        <v>0</v>
      </c>
      <c r="BN95" s="159">
        <v>0</v>
      </c>
      <c r="BO95" s="159">
        <v>0</v>
      </c>
      <c r="BP95" s="159">
        <v>0</v>
      </c>
      <c r="BQ95" s="159">
        <v>0</v>
      </c>
      <c r="BR95" s="159">
        <v>0</v>
      </c>
      <c r="BS95" s="159">
        <v>0</v>
      </c>
      <c r="BT95" s="159">
        <v>0</v>
      </c>
      <c r="BU95" s="159">
        <v>0</v>
      </c>
      <c r="BV95" s="159">
        <v>0</v>
      </c>
      <c r="BW95" s="159">
        <v>0</v>
      </c>
      <c r="BX95" s="159">
        <v>0</v>
      </c>
      <c r="BY95" s="159">
        <v>0</v>
      </c>
      <c r="BZ95" s="159">
        <v>0</v>
      </c>
      <c r="CA95" s="159">
        <v>0</v>
      </c>
      <c r="CB95" s="159">
        <v>0</v>
      </c>
      <c r="CC95" s="159">
        <f>AT95-K95</f>
        <v>0</v>
      </c>
      <c r="CD95" s="107" t="s">
        <v>981</v>
      </c>
      <c r="CE95" s="292"/>
    </row>
    <row r="96" spans="1:83" s="5" customFormat="1" ht="49.5" customHeight="1" x14ac:dyDescent="0.25">
      <c r="A96" s="255" t="s">
        <v>208</v>
      </c>
      <c r="B96" s="258" t="s">
        <v>1050</v>
      </c>
      <c r="C96" s="240" t="s">
        <v>1051</v>
      </c>
      <c r="D96" s="118" t="s">
        <v>981</v>
      </c>
      <c r="E96" s="121">
        <v>0</v>
      </c>
      <c r="F96" s="121">
        <v>0</v>
      </c>
      <c r="G96" s="120">
        <v>0</v>
      </c>
      <c r="H96" s="121">
        <v>0</v>
      </c>
      <c r="I96" s="121">
        <v>0</v>
      </c>
      <c r="J96" s="121">
        <v>0</v>
      </c>
      <c r="K96" s="118">
        <v>1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  <c r="AA96" s="121">
        <v>0</v>
      </c>
      <c r="AB96" s="120">
        <v>0</v>
      </c>
      <c r="AC96" s="121">
        <v>0</v>
      </c>
      <c r="AD96" s="121">
        <v>0</v>
      </c>
      <c r="AE96" s="121">
        <v>0</v>
      </c>
      <c r="AF96" s="121">
        <v>1</v>
      </c>
      <c r="AG96" s="121">
        <v>0</v>
      </c>
      <c r="AH96" s="121">
        <v>0</v>
      </c>
      <c r="AI96" s="120">
        <v>0</v>
      </c>
      <c r="AJ96" s="121">
        <v>0</v>
      </c>
      <c r="AK96" s="121">
        <v>0</v>
      </c>
      <c r="AL96" s="121">
        <v>0</v>
      </c>
      <c r="AM96" s="118">
        <v>1</v>
      </c>
      <c r="AN96" s="121">
        <v>0</v>
      </c>
      <c r="AO96" s="121">
        <v>0</v>
      </c>
      <c r="AP96" s="121">
        <v>0</v>
      </c>
      <c r="AQ96" s="121">
        <v>0</v>
      </c>
      <c r="AR96" s="121">
        <v>0</v>
      </c>
      <c r="AS96" s="121">
        <v>0</v>
      </c>
      <c r="AT96" s="121">
        <v>1</v>
      </c>
      <c r="AU96" s="121">
        <v>0</v>
      </c>
      <c r="AV96" s="121">
        <v>0</v>
      </c>
      <c r="AW96" s="121">
        <v>0</v>
      </c>
      <c r="AX96" s="121">
        <v>0</v>
      </c>
      <c r="AY96" s="121">
        <v>0</v>
      </c>
      <c r="AZ96" s="121">
        <v>0</v>
      </c>
      <c r="BA96" s="121">
        <v>1</v>
      </c>
      <c r="BB96" s="121">
        <v>0</v>
      </c>
      <c r="BC96" s="121">
        <v>0</v>
      </c>
      <c r="BD96" s="121">
        <v>0</v>
      </c>
      <c r="BE96" s="121">
        <v>0</v>
      </c>
      <c r="BF96" s="121">
        <v>0</v>
      </c>
      <c r="BG96" s="121">
        <v>0</v>
      </c>
      <c r="BH96" s="121">
        <v>0</v>
      </c>
      <c r="BI96" s="159">
        <v>0</v>
      </c>
      <c r="BJ96" s="159">
        <v>0</v>
      </c>
      <c r="BK96" s="121">
        <v>0</v>
      </c>
      <c r="BL96" s="159">
        <v>0</v>
      </c>
      <c r="BM96" s="159">
        <v>0</v>
      </c>
      <c r="BN96" s="159">
        <v>0</v>
      </c>
      <c r="BO96" s="159">
        <v>0</v>
      </c>
      <c r="BP96" s="159">
        <v>0</v>
      </c>
      <c r="BQ96" s="159">
        <v>0</v>
      </c>
      <c r="BR96" s="159">
        <v>0</v>
      </c>
      <c r="BS96" s="159">
        <v>0</v>
      </c>
      <c r="BT96" s="159">
        <v>0</v>
      </c>
      <c r="BU96" s="159">
        <v>0</v>
      </c>
      <c r="BV96" s="159">
        <v>0</v>
      </c>
      <c r="BW96" s="159">
        <v>0</v>
      </c>
      <c r="BX96" s="159">
        <v>0</v>
      </c>
      <c r="BY96" s="159">
        <v>0</v>
      </c>
      <c r="BZ96" s="159">
        <v>0</v>
      </c>
      <c r="CA96" s="159">
        <v>0</v>
      </c>
      <c r="CB96" s="159">
        <v>0</v>
      </c>
      <c r="CC96" s="159">
        <f>AT96-K96</f>
        <v>0</v>
      </c>
      <c r="CD96" s="113" t="s">
        <v>1055</v>
      </c>
      <c r="CE96" s="292"/>
    </row>
    <row r="97" spans="1:83" s="5" customFormat="1" ht="41.25" customHeight="1" x14ac:dyDescent="0.25">
      <c r="A97" s="316" t="s">
        <v>209</v>
      </c>
      <c r="B97" s="254" t="s">
        <v>963</v>
      </c>
      <c r="C97" s="316" t="s">
        <v>913</v>
      </c>
      <c r="D97" s="118" t="s">
        <v>981</v>
      </c>
      <c r="E97" s="121" t="s">
        <v>981</v>
      </c>
      <c r="F97" s="121" t="s">
        <v>981</v>
      </c>
      <c r="G97" s="118" t="s">
        <v>981</v>
      </c>
      <c r="H97" s="121" t="s">
        <v>981</v>
      </c>
      <c r="I97" s="121" t="s">
        <v>981</v>
      </c>
      <c r="J97" s="121" t="s">
        <v>981</v>
      </c>
      <c r="K97" s="118" t="s">
        <v>981</v>
      </c>
      <c r="L97" s="121" t="s">
        <v>981</v>
      </c>
      <c r="M97" s="121" t="s">
        <v>981</v>
      </c>
      <c r="N97" s="121" t="s">
        <v>981</v>
      </c>
      <c r="O97" s="121" t="s">
        <v>981</v>
      </c>
      <c r="P97" s="121" t="s">
        <v>981</v>
      </c>
      <c r="Q97" s="121" t="s">
        <v>981</v>
      </c>
      <c r="R97" s="121" t="s">
        <v>981</v>
      </c>
      <c r="S97" s="121" t="s">
        <v>981</v>
      </c>
      <c r="T97" s="121" t="s">
        <v>981</v>
      </c>
      <c r="U97" s="121" t="s">
        <v>981</v>
      </c>
      <c r="V97" s="121" t="s">
        <v>981</v>
      </c>
      <c r="W97" s="121" t="s">
        <v>981</v>
      </c>
      <c r="X97" s="121" t="s">
        <v>981</v>
      </c>
      <c r="Y97" s="121" t="s">
        <v>981</v>
      </c>
      <c r="Z97" s="121" t="s">
        <v>981</v>
      </c>
      <c r="AA97" s="121" t="s">
        <v>981</v>
      </c>
      <c r="AB97" s="118" t="s">
        <v>981</v>
      </c>
      <c r="AC97" s="121" t="s">
        <v>981</v>
      </c>
      <c r="AD97" s="121" t="s">
        <v>981</v>
      </c>
      <c r="AE97" s="121" t="s">
        <v>981</v>
      </c>
      <c r="AF97" s="121" t="s">
        <v>981</v>
      </c>
      <c r="AG97" s="121" t="s">
        <v>981</v>
      </c>
      <c r="AH97" s="121" t="s">
        <v>981</v>
      </c>
      <c r="AI97" s="118" t="s">
        <v>981</v>
      </c>
      <c r="AJ97" s="121" t="s">
        <v>981</v>
      </c>
      <c r="AK97" s="121" t="s">
        <v>981</v>
      </c>
      <c r="AL97" s="121" t="s">
        <v>981</v>
      </c>
      <c r="AM97" s="121" t="s">
        <v>981</v>
      </c>
      <c r="AN97" s="121" t="s">
        <v>981</v>
      </c>
      <c r="AO97" s="121" t="s">
        <v>981</v>
      </c>
      <c r="AP97" s="120" t="s">
        <v>981</v>
      </c>
      <c r="AQ97" s="121" t="s">
        <v>981</v>
      </c>
      <c r="AR97" s="121" t="s">
        <v>981</v>
      </c>
      <c r="AS97" s="121" t="s">
        <v>981</v>
      </c>
      <c r="AT97" s="121" t="s">
        <v>981</v>
      </c>
      <c r="AU97" s="121" t="s">
        <v>981</v>
      </c>
      <c r="AV97" s="121" t="s">
        <v>981</v>
      </c>
      <c r="AW97" s="121" t="s">
        <v>981</v>
      </c>
      <c r="AX97" s="121" t="s">
        <v>981</v>
      </c>
      <c r="AY97" s="121" t="s">
        <v>981</v>
      </c>
      <c r="AZ97" s="121" t="s">
        <v>981</v>
      </c>
      <c r="BA97" s="121" t="s">
        <v>981</v>
      </c>
      <c r="BB97" s="121" t="s">
        <v>981</v>
      </c>
      <c r="BC97" s="121" t="s">
        <v>981</v>
      </c>
      <c r="BD97" s="121" t="s">
        <v>981</v>
      </c>
      <c r="BE97" s="121" t="s">
        <v>981</v>
      </c>
      <c r="BF97" s="121" t="s">
        <v>981</v>
      </c>
      <c r="BG97" s="121" t="s">
        <v>981</v>
      </c>
      <c r="BH97" s="121" t="s">
        <v>981</v>
      </c>
      <c r="BI97" s="121" t="s">
        <v>981</v>
      </c>
      <c r="BJ97" s="121" t="s">
        <v>981</v>
      </c>
      <c r="BK97" s="120" t="s">
        <v>981</v>
      </c>
      <c r="BL97" s="121" t="s">
        <v>981</v>
      </c>
      <c r="BM97" s="121" t="s">
        <v>981</v>
      </c>
      <c r="BN97" s="121" t="s">
        <v>981</v>
      </c>
      <c r="BO97" s="121" t="s">
        <v>981</v>
      </c>
      <c r="BP97" s="121" t="s">
        <v>981</v>
      </c>
      <c r="BQ97" s="121" t="s">
        <v>981</v>
      </c>
      <c r="BR97" s="121" t="s">
        <v>981</v>
      </c>
      <c r="BS97" s="121" t="s">
        <v>981</v>
      </c>
      <c r="BT97" s="121" t="s">
        <v>981</v>
      </c>
      <c r="BU97" s="121" t="s">
        <v>981</v>
      </c>
      <c r="BV97" s="121" t="s">
        <v>981</v>
      </c>
      <c r="BW97" s="121" t="s">
        <v>981</v>
      </c>
      <c r="BX97" s="121" t="s">
        <v>981</v>
      </c>
      <c r="BY97" s="121" t="s">
        <v>981</v>
      </c>
      <c r="BZ97" s="121" t="s">
        <v>981</v>
      </c>
      <c r="CA97" s="121" t="s">
        <v>981</v>
      </c>
      <c r="CB97" s="121" t="s">
        <v>981</v>
      </c>
      <c r="CC97" s="121" t="s">
        <v>981</v>
      </c>
      <c r="CD97" s="107" t="s">
        <v>981</v>
      </c>
      <c r="CE97" s="292"/>
    </row>
    <row r="98" spans="1:83" s="5" customFormat="1" ht="36.75" customHeight="1" x14ac:dyDescent="0.25">
      <c r="A98" s="316" t="s">
        <v>210</v>
      </c>
      <c r="B98" s="254" t="s">
        <v>964</v>
      </c>
      <c r="C98" s="316" t="s">
        <v>913</v>
      </c>
      <c r="D98" s="118" t="s">
        <v>981</v>
      </c>
      <c r="E98" s="121" t="s">
        <v>981</v>
      </c>
      <c r="F98" s="121" t="s">
        <v>981</v>
      </c>
      <c r="G98" s="118" t="s">
        <v>981</v>
      </c>
      <c r="H98" s="121" t="s">
        <v>981</v>
      </c>
      <c r="I98" s="121" t="s">
        <v>981</v>
      </c>
      <c r="J98" s="121" t="s">
        <v>981</v>
      </c>
      <c r="K98" s="118" t="s">
        <v>981</v>
      </c>
      <c r="L98" s="121" t="s">
        <v>981</v>
      </c>
      <c r="M98" s="121" t="s">
        <v>981</v>
      </c>
      <c r="N98" s="121" t="s">
        <v>981</v>
      </c>
      <c r="O98" s="121" t="s">
        <v>981</v>
      </c>
      <c r="P98" s="121" t="s">
        <v>981</v>
      </c>
      <c r="Q98" s="121" t="s">
        <v>981</v>
      </c>
      <c r="R98" s="121" t="s">
        <v>981</v>
      </c>
      <c r="S98" s="121" t="s">
        <v>981</v>
      </c>
      <c r="T98" s="121" t="s">
        <v>981</v>
      </c>
      <c r="U98" s="121" t="s">
        <v>981</v>
      </c>
      <c r="V98" s="121" t="s">
        <v>981</v>
      </c>
      <c r="W98" s="121" t="s">
        <v>981</v>
      </c>
      <c r="X98" s="121" t="s">
        <v>981</v>
      </c>
      <c r="Y98" s="121" t="s">
        <v>981</v>
      </c>
      <c r="Z98" s="121" t="s">
        <v>981</v>
      </c>
      <c r="AA98" s="121" t="s">
        <v>981</v>
      </c>
      <c r="AB98" s="118" t="s">
        <v>981</v>
      </c>
      <c r="AC98" s="121" t="s">
        <v>981</v>
      </c>
      <c r="AD98" s="121" t="s">
        <v>981</v>
      </c>
      <c r="AE98" s="121" t="s">
        <v>981</v>
      </c>
      <c r="AF98" s="121" t="s">
        <v>981</v>
      </c>
      <c r="AG98" s="121" t="s">
        <v>981</v>
      </c>
      <c r="AH98" s="121" t="s">
        <v>981</v>
      </c>
      <c r="AI98" s="118" t="s">
        <v>981</v>
      </c>
      <c r="AJ98" s="121" t="s">
        <v>981</v>
      </c>
      <c r="AK98" s="121" t="s">
        <v>981</v>
      </c>
      <c r="AL98" s="121" t="s">
        <v>981</v>
      </c>
      <c r="AM98" s="121" t="s">
        <v>981</v>
      </c>
      <c r="AN98" s="121" t="s">
        <v>981</v>
      </c>
      <c r="AO98" s="121" t="s">
        <v>981</v>
      </c>
      <c r="AP98" s="120" t="s">
        <v>981</v>
      </c>
      <c r="AQ98" s="121" t="s">
        <v>981</v>
      </c>
      <c r="AR98" s="121" t="s">
        <v>981</v>
      </c>
      <c r="AS98" s="121" t="s">
        <v>981</v>
      </c>
      <c r="AT98" s="121" t="s">
        <v>981</v>
      </c>
      <c r="AU98" s="121" t="s">
        <v>981</v>
      </c>
      <c r="AV98" s="121" t="s">
        <v>981</v>
      </c>
      <c r="AW98" s="121" t="s">
        <v>981</v>
      </c>
      <c r="AX98" s="121" t="s">
        <v>981</v>
      </c>
      <c r="AY98" s="121" t="s">
        <v>981</v>
      </c>
      <c r="AZ98" s="121" t="s">
        <v>981</v>
      </c>
      <c r="BA98" s="121" t="s">
        <v>981</v>
      </c>
      <c r="BB98" s="121" t="s">
        <v>981</v>
      </c>
      <c r="BC98" s="121" t="s">
        <v>981</v>
      </c>
      <c r="BD98" s="121" t="s">
        <v>981</v>
      </c>
      <c r="BE98" s="121" t="s">
        <v>981</v>
      </c>
      <c r="BF98" s="121" t="s">
        <v>981</v>
      </c>
      <c r="BG98" s="121" t="s">
        <v>981</v>
      </c>
      <c r="BH98" s="121" t="s">
        <v>981</v>
      </c>
      <c r="BI98" s="121" t="s">
        <v>981</v>
      </c>
      <c r="BJ98" s="121" t="s">
        <v>981</v>
      </c>
      <c r="BK98" s="120" t="s">
        <v>981</v>
      </c>
      <c r="BL98" s="121" t="s">
        <v>981</v>
      </c>
      <c r="BM98" s="121" t="s">
        <v>981</v>
      </c>
      <c r="BN98" s="121" t="s">
        <v>981</v>
      </c>
      <c r="BO98" s="121" t="s">
        <v>981</v>
      </c>
      <c r="BP98" s="121" t="s">
        <v>981</v>
      </c>
      <c r="BQ98" s="121" t="s">
        <v>981</v>
      </c>
      <c r="BR98" s="121" t="s">
        <v>981</v>
      </c>
      <c r="BS98" s="121" t="s">
        <v>981</v>
      </c>
      <c r="BT98" s="121" t="s">
        <v>981</v>
      </c>
      <c r="BU98" s="121" t="s">
        <v>981</v>
      </c>
      <c r="BV98" s="121" t="s">
        <v>981</v>
      </c>
      <c r="BW98" s="121" t="s">
        <v>981</v>
      </c>
      <c r="BX98" s="121" t="s">
        <v>981</v>
      </c>
      <c r="BY98" s="121" t="s">
        <v>981</v>
      </c>
      <c r="BZ98" s="121" t="s">
        <v>981</v>
      </c>
      <c r="CA98" s="121" t="s">
        <v>981</v>
      </c>
      <c r="CB98" s="121" t="s">
        <v>981</v>
      </c>
      <c r="CC98" s="121" t="s">
        <v>981</v>
      </c>
      <c r="CD98" s="107" t="s">
        <v>981</v>
      </c>
      <c r="CE98" s="292"/>
    </row>
    <row r="99" spans="1:83" s="5" customFormat="1" ht="33" customHeight="1" x14ac:dyDescent="0.25">
      <c r="A99" s="316" t="s">
        <v>965</v>
      </c>
      <c r="B99" s="254" t="s">
        <v>966</v>
      </c>
      <c r="C99" s="316" t="s">
        <v>913</v>
      </c>
      <c r="D99" s="118" t="s">
        <v>981</v>
      </c>
      <c r="E99" s="121" t="s">
        <v>981</v>
      </c>
      <c r="F99" s="121" t="s">
        <v>981</v>
      </c>
      <c r="G99" s="118" t="s">
        <v>981</v>
      </c>
      <c r="H99" s="121" t="s">
        <v>981</v>
      </c>
      <c r="I99" s="121" t="s">
        <v>981</v>
      </c>
      <c r="J99" s="121" t="s">
        <v>981</v>
      </c>
      <c r="K99" s="118" t="s">
        <v>981</v>
      </c>
      <c r="L99" s="121" t="s">
        <v>981</v>
      </c>
      <c r="M99" s="121" t="s">
        <v>981</v>
      </c>
      <c r="N99" s="121" t="s">
        <v>981</v>
      </c>
      <c r="O99" s="121" t="s">
        <v>981</v>
      </c>
      <c r="P99" s="121" t="s">
        <v>981</v>
      </c>
      <c r="Q99" s="121" t="s">
        <v>981</v>
      </c>
      <c r="R99" s="121" t="s">
        <v>981</v>
      </c>
      <c r="S99" s="121" t="s">
        <v>981</v>
      </c>
      <c r="T99" s="121" t="s">
        <v>981</v>
      </c>
      <c r="U99" s="121" t="s">
        <v>981</v>
      </c>
      <c r="V99" s="121" t="s">
        <v>981</v>
      </c>
      <c r="W99" s="121" t="s">
        <v>981</v>
      </c>
      <c r="X99" s="121" t="s">
        <v>981</v>
      </c>
      <c r="Y99" s="121" t="s">
        <v>981</v>
      </c>
      <c r="Z99" s="121" t="s">
        <v>981</v>
      </c>
      <c r="AA99" s="121" t="s">
        <v>981</v>
      </c>
      <c r="AB99" s="118" t="s">
        <v>981</v>
      </c>
      <c r="AC99" s="121" t="s">
        <v>981</v>
      </c>
      <c r="AD99" s="121" t="s">
        <v>981</v>
      </c>
      <c r="AE99" s="121" t="s">
        <v>981</v>
      </c>
      <c r="AF99" s="121" t="s">
        <v>981</v>
      </c>
      <c r="AG99" s="121" t="s">
        <v>981</v>
      </c>
      <c r="AH99" s="121" t="s">
        <v>981</v>
      </c>
      <c r="AI99" s="118" t="s">
        <v>981</v>
      </c>
      <c r="AJ99" s="121" t="s">
        <v>981</v>
      </c>
      <c r="AK99" s="121" t="s">
        <v>981</v>
      </c>
      <c r="AL99" s="121" t="s">
        <v>981</v>
      </c>
      <c r="AM99" s="121" t="s">
        <v>981</v>
      </c>
      <c r="AN99" s="121" t="s">
        <v>981</v>
      </c>
      <c r="AO99" s="121" t="s">
        <v>981</v>
      </c>
      <c r="AP99" s="120" t="s">
        <v>981</v>
      </c>
      <c r="AQ99" s="121" t="s">
        <v>981</v>
      </c>
      <c r="AR99" s="121" t="s">
        <v>981</v>
      </c>
      <c r="AS99" s="121" t="s">
        <v>981</v>
      </c>
      <c r="AT99" s="121" t="s">
        <v>981</v>
      </c>
      <c r="AU99" s="121" t="s">
        <v>981</v>
      </c>
      <c r="AV99" s="121" t="s">
        <v>981</v>
      </c>
      <c r="AW99" s="121" t="s">
        <v>981</v>
      </c>
      <c r="AX99" s="121" t="s">
        <v>981</v>
      </c>
      <c r="AY99" s="121" t="s">
        <v>981</v>
      </c>
      <c r="AZ99" s="121" t="s">
        <v>981</v>
      </c>
      <c r="BA99" s="121" t="s">
        <v>981</v>
      </c>
      <c r="BB99" s="121" t="s">
        <v>981</v>
      </c>
      <c r="BC99" s="121" t="s">
        <v>981</v>
      </c>
      <c r="BD99" s="121" t="s">
        <v>981</v>
      </c>
      <c r="BE99" s="121" t="s">
        <v>981</v>
      </c>
      <c r="BF99" s="121" t="s">
        <v>981</v>
      </c>
      <c r="BG99" s="121" t="s">
        <v>981</v>
      </c>
      <c r="BH99" s="121" t="s">
        <v>981</v>
      </c>
      <c r="BI99" s="121" t="s">
        <v>981</v>
      </c>
      <c r="BJ99" s="121" t="s">
        <v>981</v>
      </c>
      <c r="BK99" s="120" t="s">
        <v>981</v>
      </c>
      <c r="BL99" s="121" t="s">
        <v>981</v>
      </c>
      <c r="BM99" s="121" t="s">
        <v>981</v>
      </c>
      <c r="BN99" s="121" t="s">
        <v>981</v>
      </c>
      <c r="BO99" s="121" t="s">
        <v>981</v>
      </c>
      <c r="BP99" s="121" t="s">
        <v>981</v>
      </c>
      <c r="BQ99" s="121" t="s">
        <v>981</v>
      </c>
      <c r="BR99" s="121" t="s">
        <v>981</v>
      </c>
      <c r="BS99" s="121" t="s">
        <v>981</v>
      </c>
      <c r="BT99" s="121" t="s">
        <v>981</v>
      </c>
      <c r="BU99" s="121" t="s">
        <v>981</v>
      </c>
      <c r="BV99" s="121" t="s">
        <v>981</v>
      </c>
      <c r="BW99" s="121" t="s">
        <v>981</v>
      </c>
      <c r="BX99" s="121" t="s">
        <v>981</v>
      </c>
      <c r="BY99" s="121" t="s">
        <v>981</v>
      </c>
      <c r="BZ99" s="121" t="s">
        <v>981</v>
      </c>
      <c r="CA99" s="121" t="s">
        <v>981</v>
      </c>
      <c r="CB99" s="121" t="s">
        <v>981</v>
      </c>
      <c r="CC99" s="121" t="s">
        <v>981</v>
      </c>
      <c r="CD99" s="107" t="s">
        <v>981</v>
      </c>
      <c r="CE99" s="292"/>
    </row>
    <row r="100" spans="1:83" s="5" customFormat="1" ht="41.25" customHeight="1" x14ac:dyDescent="0.25">
      <c r="A100" s="316" t="s">
        <v>967</v>
      </c>
      <c r="B100" s="254" t="s">
        <v>968</v>
      </c>
      <c r="C100" s="316" t="s">
        <v>913</v>
      </c>
      <c r="D100" s="118" t="s">
        <v>981</v>
      </c>
      <c r="E100" s="121" t="s">
        <v>981</v>
      </c>
      <c r="F100" s="121" t="s">
        <v>981</v>
      </c>
      <c r="G100" s="118" t="s">
        <v>981</v>
      </c>
      <c r="H100" s="121" t="s">
        <v>981</v>
      </c>
      <c r="I100" s="121" t="s">
        <v>981</v>
      </c>
      <c r="J100" s="121" t="s">
        <v>981</v>
      </c>
      <c r="K100" s="118" t="s">
        <v>981</v>
      </c>
      <c r="L100" s="121" t="s">
        <v>981</v>
      </c>
      <c r="M100" s="121" t="s">
        <v>981</v>
      </c>
      <c r="N100" s="121" t="s">
        <v>981</v>
      </c>
      <c r="O100" s="121" t="s">
        <v>981</v>
      </c>
      <c r="P100" s="121" t="s">
        <v>981</v>
      </c>
      <c r="Q100" s="121" t="s">
        <v>981</v>
      </c>
      <c r="R100" s="121" t="s">
        <v>981</v>
      </c>
      <c r="S100" s="121" t="s">
        <v>981</v>
      </c>
      <c r="T100" s="121" t="s">
        <v>981</v>
      </c>
      <c r="U100" s="121" t="s">
        <v>981</v>
      </c>
      <c r="V100" s="121" t="s">
        <v>981</v>
      </c>
      <c r="W100" s="121" t="s">
        <v>981</v>
      </c>
      <c r="X100" s="121" t="s">
        <v>981</v>
      </c>
      <c r="Y100" s="121" t="s">
        <v>981</v>
      </c>
      <c r="Z100" s="121" t="s">
        <v>981</v>
      </c>
      <c r="AA100" s="121" t="s">
        <v>981</v>
      </c>
      <c r="AB100" s="118" t="s">
        <v>981</v>
      </c>
      <c r="AC100" s="121" t="s">
        <v>981</v>
      </c>
      <c r="AD100" s="121" t="s">
        <v>981</v>
      </c>
      <c r="AE100" s="121" t="s">
        <v>981</v>
      </c>
      <c r="AF100" s="121" t="s">
        <v>981</v>
      </c>
      <c r="AG100" s="121" t="s">
        <v>981</v>
      </c>
      <c r="AH100" s="121" t="s">
        <v>981</v>
      </c>
      <c r="AI100" s="118" t="s">
        <v>981</v>
      </c>
      <c r="AJ100" s="121" t="s">
        <v>981</v>
      </c>
      <c r="AK100" s="121" t="s">
        <v>981</v>
      </c>
      <c r="AL100" s="121" t="s">
        <v>981</v>
      </c>
      <c r="AM100" s="121" t="s">
        <v>981</v>
      </c>
      <c r="AN100" s="121" t="s">
        <v>981</v>
      </c>
      <c r="AO100" s="121" t="s">
        <v>981</v>
      </c>
      <c r="AP100" s="120" t="s">
        <v>981</v>
      </c>
      <c r="AQ100" s="121" t="s">
        <v>981</v>
      </c>
      <c r="AR100" s="121" t="s">
        <v>981</v>
      </c>
      <c r="AS100" s="121" t="s">
        <v>981</v>
      </c>
      <c r="AT100" s="121" t="s">
        <v>981</v>
      </c>
      <c r="AU100" s="121" t="s">
        <v>981</v>
      </c>
      <c r="AV100" s="121" t="s">
        <v>981</v>
      </c>
      <c r="AW100" s="121" t="s">
        <v>981</v>
      </c>
      <c r="AX100" s="121" t="s">
        <v>981</v>
      </c>
      <c r="AY100" s="121" t="s">
        <v>981</v>
      </c>
      <c r="AZ100" s="121" t="s">
        <v>981</v>
      </c>
      <c r="BA100" s="121" t="s">
        <v>981</v>
      </c>
      <c r="BB100" s="121" t="s">
        <v>981</v>
      </c>
      <c r="BC100" s="121" t="s">
        <v>981</v>
      </c>
      <c r="BD100" s="121" t="s">
        <v>981</v>
      </c>
      <c r="BE100" s="121" t="s">
        <v>981</v>
      </c>
      <c r="BF100" s="121" t="s">
        <v>981</v>
      </c>
      <c r="BG100" s="121" t="s">
        <v>981</v>
      </c>
      <c r="BH100" s="121" t="s">
        <v>981</v>
      </c>
      <c r="BI100" s="121" t="s">
        <v>981</v>
      </c>
      <c r="BJ100" s="121" t="s">
        <v>981</v>
      </c>
      <c r="BK100" s="120" t="s">
        <v>981</v>
      </c>
      <c r="BL100" s="121" t="s">
        <v>981</v>
      </c>
      <c r="BM100" s="121" t="s">
        <v>981</v>
      </c>
      <c r="BN100" s="121" t="s">
        <v>981</v>
      </c>
      <c r="BO100" s="121" t="s">
        <v>981</v>
      </c>
      <c r="BP100" s="121" t="s">
        <v>981</v>
      </c>
      <c r="BQ100" s="121" t="s">
        <v>981</v>
      </c>
      <c r="BR100" s="121" t="s">
        <v>981</v>
      </c>
      <c r="BS100" s="121" t="s">
        <v>981</v>
      </c>
      <c r="BT100" s="121" t="s">
        <v>981</v>
      </c>
      <c r="BU100" s="121" t="s">
        <v>981</v>
      </c>
      <c r="BV100" s="121" t="s">
        <v>981</v>
      </c>
      <c r="BW100" s="121" t="s">
        <v>981</v>
      </c>
      <c r="BX100" s="121" t="s">
        <v>981</v>
      </c>
      <c r="BY100" s="121" t="s">
        <v>981</v>
      </c>
      <c r="BZ100" s="121" t="s">
        <v>981</v>
      </c>
      <c r="CA100" s="121" t="s">
        <v>981</v>
      </c>
      <c r="CB100" s="121" t="s">
        <v>981</v>
      </c>
      <c r="CC100" s="121" t="s">
        <v>981</v>
      </c>
      <c r="CD100" s="107" t="s">
        <v>981</v>
      </c>
      <c r="CE100" s="292"/>
    </row>
    <row r="101" spans="1:83" s="5" customFormat="1" ht="23.25" customHeight="1" x14ac:dyDescent="0.25">
      <c r="A101" s="316" t="s">
        <v>969</v>
      </c>
      <c r="B101" s="254" t="s">
        <v>970</v>
      </c>
      <c r="C101" s="316" t="s">
        <v>913</v>
      </c>
      <c r="D101" s="118" t="s">
        <v>981</v>
      </c>
      <c r="E101" s="121" t="s">
        <v>981</v>
      </c>
      <c r="F101" s="121" t="s">
        <v>981</v>
      </c>
      <c r="G101" s="118" t="s">
        <v>981</v>
      </c>
      <c r="H101" s="121" t="s">
        <v>981</v>
      </c>
      <c r="I101" s="121" t="s">
        <v>981</v>
      </c>
      <c r="J101" s="121" t="s">
        <v>981</v>
      </c>
      <c r="K101" s="118" t="s">
        <v>981</v>
      </c>
      <c r="L101" s="121" t="s">
        <v>981</v>
      </c>
      <c r="M101" s="121" t="s">
        <v>981</v>
      </c>
      <c r="N101" s="121" t="s">
        <v>981</v>
      </c>
      <c r="O101" s="121" t="s">
        <v>981</v>
      </c>
      <c r="P101" s="121" t="s">
        <v>981</v>
      </c>
      <c r="Q101" s="121" t="s">
        <v>981</v>
      </c>
      <c r="R101" s="121" t="s">
        <v>981</v>
      </c>
      <c r="S101" s="121" t="s">
        <v>981</v>
      </c>
      <c r="T101" s="121" t="s">
        <v>981</v>
      </c>
      <c r="U101" s="121" t="s">
        <v>981</v>
      </c>
      <c r="V101" s="121" t="s">
        <v>981</v>
      </c>
      <c r="W101" s="121" t="s">
        <v>981</v>
      </c>
      <c r="X101" s="121" t="s">
        <v>981</v>
      </c>
      <c r="Y101" s="121" t="s">
        <v>981</v>
      </c>
      <c r="Z101" s="121" t="s">
        <v>981</v>
      </c>
      <c r="AA101" s="121" t="s">
        <v>981</v>
      </c>
      <c r="AB101" s="118" t="s">
        <v>981</v>
      </c>
      <c r="AC101" s="121" t="s">
        <v>981</v>
      </c>
      <c r="AD101" s="121" t="s">
        <v>981</v>
      </c>
      <c r="AE101" s="121" t="s">
        <v>981</v>
      </c>
      <c r="AF101" s="121" t="s">
        <v>981</v>
      </c>
      <c r="AG101" s="121" t="s">
        <v>981</v>
      </c>
      <c r="AH101" s="121" t="s">
        <v>981</v>
      </c>
      <c r="AI101" s="118" t="s">
        <v>981</v>
      </c>
      <c r="AJ101" s="121" t="s">
        <v>981</v>
      </c>
      <c r="AK101" s="121" t="s">
        <v>981</v>
      </c>
      <c r="AL101" s="121" t="s">
        <v>981</v>
      </c>
      <c r="AM101" s="121" t="s">
        <v>981</v>
      </c>
      <c r="AN101" s="121" t="s">
        <v>981</v>
      </c>
      <c r="AO101" s="121" t="s">
        <v>981</v>
      </c>
      <c r="AP101" s="120" t="s">
        <v>981</v>
      </c>
      <c r="AQ101" s="121" t="s">
        <v>981</v>
      </c>
      <c r="AR101" s="121" t="s">
        <v>981</v>
      </c>
      <c r="AS101" s="121" t="s">
        <v>981</v>
      </c>
      <c r="AT101" s="121" t="s">
        <v>981</v>
      </c>
      <c r="AU101" s="121" t="s">
        <v>981</v>
      </c>
      <c r="AV101" s="121" t="s">
        <v>981</v>
      </c>
      <c r="AW101" s="121" t="s">
        <v>981</v>
      </c>
      <c r="AX101" s="121" t="s">
        <v>981</v>
      </c>
      <c r="AY101" s="121" t="s">
        <v>981</v>
      </c>
      <c r="AZ101" s="121" t="s">
        <v>981</v>
      </c>
      <c r="BA101" s="121" t="s">
        <v>981</v>
      </c>
      <c r="BB101" s="121" t="s">
        <v>981</v>
      </c>
      <c r="BC101" s="121" t="s">
        <v>981</v>
      </c>
      <c r="BD101" s="121" t="s">
        <v>981</v>
      </c>
      <c r="BE101" s="121" t="s">
        <v>981</v>
      </c>
      <c r="BF101" s="121" t="s">
        <v>981</v>
      </c>
      <c r="BG101" s="121" t="s">
        <v>981</v>
      </c>
      <c r="BH101" s="121" t="s">
        <v>981</v>
      </c>
      <c r="BI101" s="121" t="s">
        <v>981</v>
      </c>
      <c r="BJ101" s="121" t="s">
        <v>981</v>
      </c>
      <c r="BK101" s="120" t="s">
        <v>981</v>
      </c>
      <c r="BL101" s="121" t="s">
        <v>981</v>
      </c>
      <c r="BM101" s="121" t="s">
        <v>981</v>
      </c>
      <c r="BN101" s="121" t="s">
        <v>981</v>
      </c>
      <c r="BO101" s="121" t="s">
        <v>981</v>
      </c>
      <c r="BP101" s="121" t="s">
        <v>981</v>
      </c>
      <c r="BQ101" s="121" t="s">
        <v>981</v>
      </c>
      <c r="BR101" s="121" t="s">
        <v>981</v>
      </c>
      <c r="BS101" s="121" t="s">
        <v>981</v>
      </c>
      <c r="BT101" s="121" t="s">
        <v>981</v>
      </c>
      <c r="BU101" s="121" t="s">
        <v>981</v>
      </c>
      <c r="BV101" s="121" t="s">
        <v>981</v>
      </c>
      <c r="BW101" s="121" t="s">
        <v>981</v>
      </c>
      <c r="BX101" s="121" t="s">
        <v>981</v>
      </c>
      <c r="BY101" s="121" t="s">
        <v>981</v>
      </c>
      <c r="BZ101" s="121" t="s">
        <v>981</v>
      </c>
      <c r="CA101" s="121" t="s">
        <v>981</v>
      </c>
      <c r="CB101" s="121" t="s">
        <v>981</v>
      </c>
      <c r="CC101" s="121" t="s">
        <v>981</v>
      </c>
      <c r="CD101" s="107" t="s">
        <v>981</v>
      </c>
      <c r="CE101" s="292"/>
    </row>
    <row r="102" spans="1:83" s="5" customFormat="1" ht="39.75" customHeight="1" x14ac:dyDescent="0.25">
      <c r="A102" s="316" t="s">
        <v>971</v>
      </c>
      <c r="B102" s="254" t="s">
        <v>972</v>
      </c>
      <c r="C102" s="316" t="s">
        <v>913</v>
      </c>
      <c r="D102" s="118" t="s">
        <v>981</v>
      </c>
      <c r="E102" s="121" t="s">
        <v>981</v>
      </c>
      <c r="F102" s="121" t="s">
        <v>981</v>
      </c>
      <c r="G102" s="118" t="s">
        <v>981</v>
      </c>
      <c r="H102" s="121" t="s">
        <v>981</v>
      </c>
      <c r="I102" s="121" t="s">
        <v>981</v>
      </c>
      <c r="J102" s="121" t="s">
        <v>981</v>
      </c>
      <c r="K102" s="118" t="s">
        <v>981</v>
      </c>
      <c r="L102" s="121" t="s">
        <v>981</v>
      </c>
      <c r="M102" s="121" t="s">
        <v>981</v>
      </c>
      <c r="N102" s="121" t="s">
        <v>981</v>
      </c>
      <c r="O102" s="121" t="s">
        <v>981</v>
      </c>
      <c r="P102" s="121" t="s">
        <v>981</v>
      </c>
      <c r="Q102" s="121" t="s">
        <v>981</v>
      </c>
      <c r="R102" s="121" t="s">
        <v>981</v>
      </c>
      <c r="S102" s="121" t="s">
        <v>981</v>
      </c>
      <c r="T102" s="121" t="s">
        <v>981</v>
      </c>
      <c r="U102" s="121" t="s">
        <v>981</v>
      </c>
      <c r="V102" s="121" t="s">
        <v>981</v>
      </c>
      <c r="W102" s="121" t="s">
        <v>981</v>
      </c>
      <c r="X102" s="121" t="s">
        <v>981</v>
      </c>
      <c r="Y102" s="121" t="s">
        <v>981</v>
      </c>
      <c r="Z102" s="121" t="s">
        <v>981</v>
      </c>
      <c r="AA102" s="121" t="s">
        <v>981</v>
      </c>
      <c r="AB102" s="118" t="s">
        <v>981</v>
      </c>
      <c r="AC102" s="121" t="s">
        <v>981</v>
      </c>
      <c r="AD102" s="121" t="s">
        <v>981</v>
      </c>
      <c r="AE102" s="121" t="s">
        <v>981</v>
      </c>
      <c r="AF102" s="121" t="s">
        <v>981</v>
      </c>
      <c r="AG102" s="121" t="s">
        <v>981</v>
      </c>
      <c r="AH102" s="121" t="s">
        <v>981</v>
      </c>
      <c r="AI102" s="118" t="s">
        <v>981</v>
      </c>
      <c r="AJ102" s="121" t="s">
        <v>981</v>
      </c>
      <c r="AK102" s="121" t="s">
        <v>981</v>
      </c>
      <c r="AL102" s="121" t="s">
        <v>981</v>
      </c>
      <c r="AM102" s="121" t="s">
        <v>981</v>
      </c>
      <c r="AN102" s="121" t="s">
        <v>981</v>
      </c>
      <c r="AO102" s="121" t="s">
        <v>981</v>
      </c>
      <c r="AP102" s="120" t="s">
        <v>981</v>
      </c>
      <c r="AQ102" s="121" t="s">
        <v>981</v>
      </c>
      <c r="AR102" s="121" t="s">
        <v>981</v>
      </c>
      <c r="AS102" s="121" t="s">
        <v>981</v>
      </c>
      <c r="AT102" s="121" t="s">
        <v>981</v>
      </c>
      <c r="AU102" s="121" t="s">
        <v>981</v>
      </c>
      <c r="AV102" s="121" t="s">
        <v>981</v>
      </c>
      <c r="AW102" s="121" t="s">
        <v>981</v>
      </c>
      <c r="AX102" s="121" t="s">
        <v>981</v>
      </c>
      <c r="AY102" s="121" t="s">
        <v>981</v>
      </c>
      <c r="AZ102" s="121" t="s">
        <v>981</v>
      </c>
      <c r="BA102" s="121" t="s">
        <v>981</v>
      </c>
      <c r="BB102" s="121" t="s">
        <v>981</v>
      </c>
      <c r="BC102" s="121" t="s">
        <v>981</v>
      </c>
      <c r="BD102" s="121" t="s">
        <v>981</v>
      </c>
      <c r="BE102" s="121" t="s">
        <v>981</v>
      </c>
      <c r="BF102" s="121" t="s">
        <v>981</v>
      </c>
      <c r="BG102" s="121" t="s">
        <v>981</v>
      </c>
      <c r="BH102" s="121" t="s">
        <v>981</v>
      </c>
      <c r="BI102" s="121" t="s">
        <v>981</v>
      </c>
      <c r="BJ102" s="121" t="s">
        <v>981</v>
      </c>
      <c r="BK102" s="120" t="s">
        <v>981</v>
      </c>
      <c r="BL102" s="121" t="s">
        <v>981</v>
      </c>
      <c r="BM102" s="121" t="s">
        <v>981</v>
      </c>
      <c r="BN102" s="121" t="s">
        <v>981</v>
      </c>
      <c r="BO102" s="121" t="s">
        <v>981</v>
      </c>
      <c r="BP102" s="121" t="s">
        <v>981</v>
      </c>
      <c r="BQ102" s="121" t="s">
        <v>981</v>
      </c>
      <c r="BR102" s="121" t="s">
        <v>981</v>
      </c>
      <c r="BS102" s="121" t="s">
        <v>981</v>
      </c>
      <c r="BT102" s="121" t="s">
        <v>981</v>
      </c>
      <c r="BU102" s="121" t="s">
        <v>981</v>
      </c>
      <c r="BV102" s="121" t="s">
        <v>981</v>
      </c>
      <c r="BW102" s="121" t="s">
        <v>981</v>
      </c>
      <c r="BX102" s="121" t="s">
        <v>981</v>
      </c>
      <c r="BY102" s="121" t="s">
        <v>981</v>
      </c>
      <c r="BZ102" s="121" t="s">
        <v>981</v>
      </c>
      <c r="CA102" s="121" t="s">
        <v>981</v>
      </c>
      <c r="CB102" s="121" t="s">
        <v>981</v>
      </c>
      <c r="CC102" s="121" t="s">
        <v>981</v>
      </c>
      <c r="CD102" s="107" t="s">
        <v>981</v>
      </c>
      <c r="CE102" s="292"/>
    </row>
    <row r="103" spans="1:83" s="5" customFormat="1" ht="45" customHeight="1" x14ac:dyDescent="0.25">
      <c r="A103" s="316" t="s">
        <v>213</v>
      </c>
      <c r="B103" s="254" t="s">
        <v>973</v>
      </c>
      <c r="C103" s="316" t="s">
        <v>913</v>
      </c>
      <c r="D103" s="118" t="s">
        <v>981</v>
      </c>
      <c r="E103" s="121" t="s">
        <v>981</v>
      </c>
      <c r="F103" s="121" t="s">
        <v>981</v>
      </c>
      <c r="G103" s="118" t="s">
        <v>981</v>
      </c>
      <c r="H103" s="121" t="s">
        <v>981</v>
      </c>
      <c r="I103" s="121" t="s">
        <v>981</v>
      </c>
      <c r="J103" s="121" t="s">
        <v>981</v>
      </c>
      <c r="K103" s="118" t="s">
        <v>981</v>
      </c>
      <c r="L103" s="121" t="s">
        <v>981</v>
      </c>
      <c r="M103" s="121" t="s">
        <v>981</v>
      </c>
      <c r="N103" s="121" t="s">
        <v>981</v>
      </c>
      <c r="O103" s="121" t="s">
        <v>981</v>
      </c>
      <c r="P103" s="121" t="s">
        <v>981</v>
      </c>
      <c r="Q103" s="121" t="s">
        <v>981</v>
      </c>
      <c r="R103" s="121" t="s">
        <v>981</v>
      </c>
      <c r="S103" s="121" t="s">
        <v>981</v>
      </c>
      <c r="T103" s="121" t="s">
        <v>981</v>
      </c>
      <c r="U103" s="121" t="s">
        <v>981</v>
      </c>
      <c r="V103" s="121" t="s">
        <v>981</v>
      </c>
      <c r="W103" s="121" t="s">
        <v>981</v>
      </c>
      <c r="X103" s="121" t="s">
        <v>981</v>
      </c>
      <c r="Y103" s="121" t="s">
        <v>981</v>
      </c>
      <c r="Z103" s="121" t="s">
        <v>981</v>
      </c>
      <c r="AA103" s="121" t="s">
        <v>981</v>
      </c>
      <c r="AB103" s="118" t="s">
        <v>981</v>
      </c>
      <c r="AC103" s="121" t="s">
        <v>981</v>
      </c>
      <c r="AD103" s="121" t="s">
        <v>981</v>
      </c>
      <c r="AE103" s="121" t="s">
        <v>981</v>
      </c>
      <c r="AF103" s="121" t="s">
        <v>981</v>
      </c>
      <c r="AG103" s="121" t="s">
        <v>981</v>
      </c>
      <c r="AH103" s="121" t="s">
        <v>981</v>
      </c>
      <c r="AI103" s="118" t="s">
        <v>981</v>
      </c>
      <c r="AJ103" s="121" t="s">
        <v>981</v>
      </c>
      <c r="AK103" s="121" t="s">
        <v>981</v>
      </c>
      <c r="AL103" s="121" t="s">
        <v>981</v>
      </c>
      <c r="AM103" s="121" t="s">
        <v>981</v>
      </c>
      <c r="AN103" s="121" t="s">
        <v>981</v>
      </c>
      <c r="AO103" s="121" t="s">
        <v>981</v>
      </c>
      <c r="AP103" s="120" t="s">
        <v>981</v>
      </c>
      <c r="AQ103" s="121" t="s">
        <v>981</v>
      </c>
      <c r="AR103" s="121" t="s">
        <v>981</v>
      </c>
      <c r="AS103" s="121" t="s">
        <v>981</v>
      </c>
      <c r="AT103" s="121" t="s">
        <v>981</v>
      </c>
      <c r="AU103" s="121" t="s">
        <v>981</v>
      </c>
      <c r="AV103" s="121" t="s">
        <v>981</v>
      </c>
      <c r="AW103" s="121" t="s">
        <v>981</v>
      </c>
      <c r="AX103" s="121" t="s">
        <v>981</v>
      </c>
      <c r="AY103" s="121" t="s">
        <v>981</v>
      </c>
      <c r="AZ103" s="121" t="s">
        <v>981</v>
      </c>
      <c r="BA103" s="121" t="s">
        <v>981</v>
      </c>
      <c r="BB103" s="121" t="s">
        <v>981</v>
      </c>
      <c r="BC103" s="121" t="s">
        <v>981</v>
      </c>
      <c r="BD103" s="121" t="s">
        <v>981</v>
      </c>
      <c r="BE103" s="121" t="s">
        <v>981</v>
      </c>
      <c r="BF103" s="121" t="s">
        <v>981</v>
      </c>
      <c r="BG103" s="121" t="s">
        <v>981</v>
      </c>
      <c r="BH103" s="121" t="s">
        <v>981</v>
      </c>
      <c r="BI103" s="121" t="s">
        <v>981</v>
      </c>
      <c r="BJ103" s="121" t="s">
        <v>981</v>
      </c>
      <c r="BK103" s="120" t="s">
        <v>981</v>
      </c>
      <c r="BL103" s="121" t="s">
        <v>981</v>
      </c>
      <c r="BM103" s="121" t="s">
        <v>981</v>
      </c>
      <c r="BN103" s="121" t="s">
        <v>981</v>
      </c>
      <c r="BO103" s="121" t="s">
        <v>981</v>
      </c>
      <c r="BP103" s="121" t="s">
        <v>981</v>
      </c>
      <c r="BQ103" s="121" t="s">
        <v>981</v>
      </c>
      <c r="BR103" s="121" t="s">
        <v>981</v>
      </c>
      <c r="BS103" s="121" t="s">
        <v>981</v>
      </c>
      <c r="BT103" s="121" t="s">
        <v>981</v>
      </c>
      <c r="BU103" s="121" t="s">
        <v>981</v>
      </c>
      <c r="BV103" s="121" t="s">
        <v>981</v>
      </c>
      <c r="BW103" s="121" t="s">
        <v>981</v>
      </c>
      <c r="BX103" s="121" t="s">
        <v>981</v>
      </c>
      <c r="BY103" s="121" t="s">
        <v>981</v>
      </c>
      <c r="BZ103" s="121" t="s">
        <v>981</v>
      </c>
      <c r="CA103" s="121" t="s">
        <v>981</v>
      </c>
      <c r="CB103" s="121" t="s">
        <v>981</v>
      </c>
      <c r="CC103" s="121" t="s">
        <v>981</v>
      </c>
      <c r="CD103" s="107" t="s">
        <v>981</v>
      </c>
      <c r="CE103" s="292"/>
    </row>
    <row r="104" spans="1:83" s="5" customFormat="1" ht="42" customHeight="1" x14ac:dyDescent="0.25">
      <c r="A104" s="316" t="s">
        <v>974</v>
      </c>
      <c r="B104" s="254" t="s">
        <v>975</v>
      </c>
      <c r="C104" s="316" t="s">
        <v>913</v>
      </c>
      <c r="D104" s="118" t="s">
        <v>981</v>
      </c>
      <c r="E104" s="121" t="s">
        <v>981</v>
      </c>
      <c r="F104" s="121" t="s">
        <v>981</v>
      </c>
      <c r="G104" s="118" t="s">
        <v>981</v>
      </c>
      <c r="H104" s="121" t="s">
        <v>981</v>
      </c>
      <c r="I104" s="121" t="s">
        <v>981</v>
      </c>
      <c r="J104" s="121" t="s">
        <v>981</v>
      </c>
      <c r="K104" s="118" t="s">
        <v>981</v>
      </c>
      <c r="L104" s="121" t="s">
        <v>981</v>
      </c>
      <c r="M104" s="121" t="s">
        <v>981</v>
      </c>
      <c r="N104" s="121" t="s">
        <v>981</v>
      </c>
      <c r="O104" s="121" t="s">
        <v>981</v>
      </c>
      <c r="P104" s="121" t="s">
        <v>981</v>
      </c>
      <c r="Q104" s="121" t="s">
        <v>981</v>
      </c>
      <c r="R104" s="121" t="s">
        <v>981</v>
      </c>
      <c r="S104" s="121" t="s">
        <v>981</v>
      </c>
      <c r="T104" s="121" t="s">
        <v>981</v>
      </c>
      <c r="U104" s="121" t="s">
        <v>981</v>
      </c>
      <c r="V104" s="121" t="s">
        <v>981</v>
      </c>
      <c r="W104" s="121" t="s">
        <v>981</v>
      </c>
      <c r="X104" s="121" t="s">
        <v>981</v>
      </c>
      <c r="Y104" s="121" t="s">
        <v>981</v>
      </c>
      <c r="Z104" s="121" t="s">
        <v>981</v>
      </c>
      <c r="AA104" s="121" t="s">
        <v>981</v>
      </c>
      <c r="AB104" s="118" t="s">
        <v>981</v>
      </c>
      <c r="AC104" s="121" t="s">
        <v>981</v>
      </c>
      <c r="AD104" s="121" t="s">
        <v>981</v>
      </c>
      <c r="AE104" s="121" t="s">
        <v>981</v>
      </c>
      <c r="AF104" s="121" t="s">
        <v>981</v>
      </c>
      <c r="AG104" s="121" t="s">
        <v>981</v>
      </c>
      <c r="AH104" s="121" t="s">
        <v>981</v>
      </c>
      <c r="AI104" s="118" t="s">
        <v>981</v>
      </c>
      <c r="AJ104" s="121" t="s">
        <v>981</v>
      </c>
      <c r="AK104" s="121" t="s">
        <v>981</v>
      </c>
      <c r="AL104" s="121" t="s">
        <v>981</v>
      </c>
      <c r="AM104" s="121" t="s">
        <v>981</v>
      </c>
      <c r="AN104" s="121" t="s">
        <v>981</v>
      </c>
      <c r="AO104" s="121" t="s">
        <v>981</v>
      </c>
      <c r="AP104" s="120" t="s">
        <v>981</v>
      </c>
      <c r="AQ104" s="121" t="s">
        <v>981</v>
      </c>
      <c r="AR104" s="121" t="s">
        <v>981</v>
      </c>
      <c r="AS104" s="121" t="s">
        <v>981</v>
      </c>
      <c r="AT104" s="121" t="s">
        <v>981</v>
      </c>
      <c r="AU104" s="121" t="s">
        <v>981</v>
      </c>
      <c r="AV104" s="121" t="s">
        <v>981</v>
      </c>
      <c r="AW104" s="121" t="s">
        <v>981</v>
      </c>
      <c r="AX104" s="121" t="s">
        <v>981</v>
      </c>
      <c r="AY104" s="121" t="s">
        <v>981</v>
      </c>
      <c r="AZ104" s="121" t="s">
        <v>981</v>
      </c>
      <c r="BA104" s="121" t="s">
        <v>981</v>
      </c>
      <c r="BB104" s="121" t="s">
        <v>981</v>
      </c>
      <c r="BC104" s="121" t="s">
        <v>981</v>
      </c>
      <c r="BD104" s="121" t="s">
        <v>981</v>
      </c>
      <c r="BE104" s="121" t="s">
        <v>981</v>
      </c>
      <c r="BF104" s="121" t="s">
        <v>981</v>
      </c>
      <c r="BG104" s="121" t="s">
        <v>981</v>
      </c>
      <c r="BH104" s="121" t="s">
        <v>981</v>
      </c>
      <c r="BI104" s="121" t="s">
        <v>981</v>
      </c>
      <c r="BJ104" s="121" t="s">
        <v>981</v>
      </c>
      <c r="BK104" s="120" t="s">
        <v>981</v>
      </c>
      <c r="BL104" s="121" t="s">
        <v>981</v>
      </c>
      <c r="BM104" s="121" t="s">
        <v>981</v>
      </c>
      <c r="BN104" s="121" t="s">
        <v>981</v>
      </c>
      <c r="BO104" s="121" t="s">
        <v>981</v>
      </c>
      <c r="BP104" s="121" t="s">
        <v>981</v>
      </c>
      <c r="BQ104" s="121" t="s">
        <v>981</v>
      </c>
      <c r="BR104" s="121" t="s">
        <v>981</v>
      </c>
      <c r="BS104" s="121" t="s">
        <v>981</v>
      </c>
      <c r="BT104" s="121" t="s">
        <v>981</v>
      </c>
      <c r="BU104" s="121" t="s">
        <v>981</v>
      </c>
      <c r="BV104" s="121" t="s">
        <v>981</v>
      </c>
      <c r="BW104" s="121" t="s">
        <v>981</v>
      </c>
      <c r="BX104" s="121" t="s">
        <v>981</v>
      </c>
      <c r="BY104" s="121" t="s">
        <v>981</v>
      </c>
      <c r="BZ104" s="121" t="s">
        <v>981</v>
      </c>
      <c r="CA104" s="121" t="s">
        <v>981</v>
      </c>
      <c r="CB104" s="121" t="s">
        <v>981</v>
      </c>
      <c r="CC104" s="121" t="s">
        <v>981</v>
      </c>
      <c r="CD104" s="107" t="s">
        <v>981</v>
      </c>
      <c r="CE104" s="292"/>
    </row>
    <row r="105" spans="1:83" s="5" customFormat="1" ht="42" customHeight="1" x14ac:dyDescent="0.25">
      <c r="A105" s="316" t="s">
        <v>976</v>
      </c>
      <c r="B105" s="254" t="s">
        <v>977</v>
      </c>
      <c r="C105" s="316" t="s">
        <v>913</v>
      </c>
      <c r="D105" s="118" t="s">
        <v>981</v>
      </c>
      <c r="E105" s="121" t="s">
        <v>981</v>
      </c>
      <c r="F105" s="121" t="s">
        <v>981</v>
      </c>
      <c r="G105" s="118" t="s">
        <v>981</v>
      </c>
      <c r="H105" s="121" t="s">
        <v>981</v>
      </c>
      <c r="I105" s="121" t="s">
        <v>981</v>
      </c>
      <c r="J105" s="121" t="s">
        <v>981</v>
      </c>
      <c r="K105" s="118" t="s">
        <v>981</v>
      </c>
      <c r="L105" s="121" t="s">
        <v>981</v>
      </c>
      <c r="M105" s="121" t="s">
        <v>981</v>
      </c>
      <c r="N105" s="121" t="s">
        <v>981</v>
      </c>
      <c r="O105" s="121" t="s">
        <v>981</v>
      </c>
      <c r="P105" s="121" t="s">
        <v>981</v>
      </c>
      <c r="Q105" s="121" t="s">
        <v>981</v>
      </c>
      <c r="R105" s="121" t="s">
        <v>981</v>
      </c>
      <c r="S105" s="121" t="s">
        <v>981</v>
      </c>
      <c r="T105" s="121" t="s">
        <v>981</v>
      </c>
      <c r="U105" s="121" t="s">
        <v>981</v>
      </c>
      <c r="V105" s="121" t="s">
        <v>981</v>
      </c>
      <c r="W105" s="121" t="s">
        <v>981</v>
      </c>
      <c r="X105" s="121" t="s">
        <v>981</v>
      </c>
      <c r="Y105" s="121" t="s">
        <v>981</v>
      </c>
      <c r="Z105" s="121" t="s">
        <v>981</v>
      </c>
      <c r="AA105" s="121" t="s">
        <v>981</v>
      </c>
      <c r="AB105" s="118" t="s">
        <v>981</v>
      </c>
      <c r="AC105" s="121" t="s">
        <v>981</v>
      </c>
      <c r="AD105" s="121" t="s">
        <v>981</v>
      </c>
      <c r="AE105" s="121" t="s">
        <v>981</v>
      </c>
      <c r="AF105" s="121" t="s">
        <v>981</v>
      </c>
      <c r="AG105" s="121" t="s">
        <v>981</v>
      </c>
      <c r="AH105" s="121" t="s">
        <v>981</v>
      </c>
      <c r="AI105" s="118" t="s">
        <v>981</v>
      </c>
      <c r="AJ105" s="121" t="s">
        <v>981</v>
      </c>
      <c r="AK105" s="121" t="s">
        <v>981</v>
      </c>
      <c r="AL105" s="121" t="s">
        <v>981</v>
      </c>
      <c r="AM105" s="121" t="s">
        <v>981</v>
      </c>
      <c r="AN105" s="121" t="s">
        <v>981</v>
      </c>
      <c r="AO105" s="121" t="s">
        <v>981</v>
      </c>
      <c r="AP105" s="120" t="s">
        <v>981</v>
      </c>
      <c r="AQ105" s="121" t="s">
        <v>981</v>
      </c>
      <c r="AR105" s="121" t="s">
        <v>981</v>
      </c>
      <c r="AS105" s="121" t="s">
        <v>981</v>
      </c>
      <c r="AT105" s="121" t="s">
        <v>981</v>
      </c>
      <c r="AU105" s="121" t="s">
        <v>981</v>
      </c>
      <c r="AV105" s="121" t="s">
        <v>981</v>
      </c>
      <c r="AW105" s="121" t="s">
        <v>981</v>
      </c>
      <c r="AX105" s="121" t="s">
        <v>981</v>
      </c>
      <c r="AY105" s="121" t="s">
        <v>981</v>
      </c>
      <c r="AZ105" s="121" t="s">
        <v>981</v>
      </c>
      <c r="BA105" s="121" t="s">
        <v>981</v>
      </c>
      <c r="BB105" s="121" t="s">
        <v>981</v>
      </c>
      <c r="BC105" s="121" t="s">
        <v>981</v>
      </c>
      <c r="BD105" s="121" t="s">
        <v>981</v>
      </c>
      <c r="BE105" s="121" t="s">
        <v>981</v>
      </c>
      <c r="BF105" s="121" t="s">
        <v>981</v>
      </c>
      <c r="BG105" s="121" t="s">
        <v>981</v>
      </c>
      <c r="BH105" s="121" t="s">
        <v>981</v>
      </c>
      <c r="BI105" s="121" t="s">
        <v>981</v>
      </c>
      <c r="BJ105" s="121" t="s">
        <v>981</v>
      </c>
      <c r="BK105" s="120" t="s">
        <v>981</v>
      </c>
      <c r="BL105" s="121" t="s">
        <v>981</v>
      </c>
      <c r="BM105" s="121" t="s">
        <v>981</v>
      </c>
      <c r="BN105" s="121" t="s">
        <v>981</v>
      </c>
      <c r="BO105" s="121" t="s">
        <v>981</v>
      </c>
      <c r="BP105" s="121" t="s">
        <v>981</v>
      </c>
      <c r="BQ105" s="121" t="s">
        <v>981</v>
      </c>
      <c r="BR105" s="121" t="s">
        <v>981</v>
      </c>
      <c r="BS105" s="121" t="s">
        <v>981</v>
      </c>
      <c r="BT105" s="121" t="s">
        <v>981</v>
      </c>
      <c r="BU105" s="121" t="s">
        <v>981</v>
      </c>
      <c r="BV105" s="121" t="s">
        <v>981</v>
      </c>
      <c r="BW105" s="121" t="s">
        <v>981</v>
      </c>
      <c r="BX105" s="121" t="s">
        <v>981</v>
      </c>
      <c r="BY105" s="121" t="s">
        <v>981</v>
      </c>
      <c r="BZ105" s="121" t="s">
        <v>981</v>
      </c>
      <c r="CA105" s="121" t="s">
        <v>981</v>
      </c>
      <c r="CB105" s="121" t="s">
        <v>981</v>
      </c>
      <c r="CC105" s="121" t="s">
        <v>981</v>
      </c>
      <c r="CD105" s="107" t="s">
        <v>981</v>
      </c>
      <c r="CE105" s="292"/>
    </row>
    <row r="106" spans="1:83" s="5" customFormat="1" ht="45.75" customHeight="1" x14ac:dyDescent="0.25">
      <c r="A106" s="316" t="s">
        <v>214</v>
      </c>
      <c r="B106" s="254" t="s">
        <v>978</v>
      </c>
      <c r="C106" s="316" t="s">
        <v>913</v>
      </c>
      <c r="D106" s="118" t="s">
        <v>981</v>
      </c>
      <c r="E106" s="121" t="s">
        <v>981</v>
      </c>
      <c r="F106" s="121" t="s">
        <v>981</v>
      </c>
      <c r="G106" s="118" t="s">
        <v>981</v>
      </c>
      <c r="H106" s="121" t="s">
        <v>981</v>
      </c>
      <c r="I106" s="121" t="s">
        <v>981</v>
      </c>
      <c r="J106" s="121" t="s">
        <v>981</v>
      </c>
      <c r="K106" s="118" t="s">
        <v>981</v>
      </c>
      <c r="L106" s="121" t="s">
        <v>981</v>
      </c>
      <c r="M106" s="121" t="s">
        <v>981</v>
      </c>
      <c r="N106" s="121" t="s">
        <v>981</v>
      </c>
      <c r="O106" s="121" t="s">
        <v>981</v>
      </c>
      <c r="P106" s="121" t="s">
        <v>981</v>
      </c>
      <c r="Q106" s="121" t="s">
        <v>981</v>
      </c>
      <c r="R106" s="121" t="s">
        <v>981</v>
      </c>
      <c r="S106" s="121" t="s">
        <v>981</v>
      </c>
      <c r="T106" s="121" t="s">
        <v>981</v>
      </c>
      <c r="U106" s="121" t="s">
        <v>981</v>
      </c>
      <c r="V106" s="121" t="s">
        <v>981</v>
      </c>
      <c r="W106" s="121" t="s">
        <v>981</v>
      </c>
      <c r="X106" s="121" t="s">
        <v>981</v>
      </c>
      <c r="Y106" s="121" t="s">
        <v>981</v>
      </c>
      <c r="Z106" s="121" t="s">
        <v>981</v>
      </c>
      <c r="AA106" s="121" t="s">
        <v>981</v>
      </c>
      <c r="AB106" s="118" t="s">
        <v>981</v>
      </c>
      <c r="AC106" s="121" t="s">
        <v>981</v>
      </c>
      <c r="AD106" s="121" t="s">
        <v>981</v>
      </c>
      <c r="AE106" s="121" t="s">
        <v>981</v>
      </c>
      <c r="AF106" s="121" t="s">
        <v>981</v>
      </c>
      <c r="AG106" s="121" t="s">
        <v>981</v>
      </c>
      <c r="AH106" s="121" t="s">
        <v>981</v>
      </c>
      <c r="AI106" s="118" t="s">
        <v>981</v>
      </c>
      <c r="AJ106" s="121" t="s">
        <v>981</v>
      </c>
      <c r="AK106" s="121" t="s">
        <v>981</v>
      </c>
      <c r="AL106" s="121" t="s">
        <v>981</v>
      </c>
      <c r="AM106" s="121" t="s">
        <v>981</v>
      </c>
      <c r="AN106" s="121" t="s">
        <v>981</v>
      </c>
      <c r="AO106" s="121" t="s">
        <v>981</v>
      </c>
      <c r="AP106" s="120" t="s">
        <v>981</v>
      </c>
      <c r="AQ106" s="121" t="s">
        <v>981</v>
      </c>
      <c r="AR106" s="121" t="s">
        <v>981</v>
      </c>
      <c r="AS106" s="121" t="s">
        <v>981</v>
      </c>
      <c r="AT106" s="121" t="s">
        <v>981</v>
      </c>
      <c r="AU106" s="121" t="s">
        <v>981</v>
      </c>
      <c r="AV106" s="121" t="s">
        <v>981</v>
      </c>
      <c r="AW106" s="121" t="s">
        <v>981</v>
      </c>
      <c r="AX106" s="121" t="s">
        <v>981</v>
      </c>
      <c r="AY106" s="121" t="s">
        <v>981</v>
      </c>
      <c r="AZ106" s="121" t="s">
        <v>981</v>
      </c>
      <c r="BA106" s="121" t="s">
        <v>981</v>
      </c>
      <c r="BB106" s="121" t="s">
        <v>981</v>
      </c>
      <c r="BC106" s="121" t="s">
        <v>981</v>
      </c>
      <c r="BD106" s="121" t="s">
        <v>981</v>
      </c>
      <c r="BE106" s="121" t="s">
        <v>981</v>
      </c>
      <c r="BF106" s="121" t="s">
        <v>981</v>
      </c>
      <c r="BG106" s="121" t="s">
        <v>981</v>
      </c>
      <c r="BH106" s="121" t="s">
        <v>981</v>
      </c>
      <c r="BI106" s="121" t="s">
        <v>981</v>
      </c>
      <c r="BJ106" s="121" t="s">
        <v>981</v>
      </c>
      <c r="BK106" s="120" t="s">
        <v>981</v>
      </c>
      <c r="BL106" s="121" t="s">
        <v>981</v>
      </c>
      <c r="BM106" s="121" t="s">
        <v>981</v>
      </c>
      <c r="BN106" s="121" t="s">
        <v>981</v>
      </c>
      <c r="BO106" s="121" t="s">
        <v>981</v>
      </c>
      <c r="BP106" s="121" t="s">
        <v>981</v>
      </c>
      <c r="BQ106" s="121" t="s">
        <v>981</v>
      </c>
      <c r="BR106" s="121" t="s">
        <v>981</v>
      </c>
      <c r="BS106" s="121" t="s">
        <v>981</v>
      </c>
      <c r="BT106" s="121" t="s">
        <v>981</v>
      </c>
      <c r="BU106" s="121" t="s">
        <v>981</v>
      </c>
      <c r="BV106" s="121" t="s">
        <v>981</v>
      </c>
      <c r="BW106" s="121" t="s">
        <v>981</v>
      </c>
      <c r="BX106" s="121" t="s">
        <v>981</v>
      </c>
      <c r="BY106" s="121" t="s">
        <v>981</v>
      </c>
      <c r="BZ106" s="121" t="s">
        <v>981</v>
      </c>
      <c r="CA106" s="121" t="s">
        <v>981</v>
      </c>
      <c r="CB106" s="121" t="s">
        <v>981</v>
      </c>
      <c r="CC106" s="121" t="s">
        <v>981</v>
      </c>
      <c r="CD106" s="107" t="s">
        <v>981</v>
      </c>
      <c r="CE106" s="292"/>
    </row>
    <row r="107" spans="1:83" s="5" customFormat="1" ht="37.5" customHeight="1" x14ac:dyDescent="0.25">
      <c r="A107" s="316" t="s">
        <v>280</v>
      </c>
      <c r="B107" s="254" t="s">
        <v>979</v>
      </c>
      <c r="C107" s="316" t="s">
        <v>913</v>
      </c>
      <c r="D107" s="118" t="s">
        <v>981</v>
      </c>
      <c r="E107" s="121" t="s">
        <v>981</v>
      </c>
      <c r="F107" s="121" t="s">
        <v>981</v>
      </c>
      <c r="G107" s="118" t="s">
        <v>981</v>
      </c>
      <c r="H107" s="121" t="s">
        <v>981</v>
      </c>
      <c r="I107" s="121" t="s">
        <v>981</v>
      </c>
      <c r="J107" s="121" t="s">
        <v>981</v>
      </c>
      <c r="K107" s="118" t="s">
        <v>981</v>
      </c>
      <c r="L107" s="121" t="s">
        <v>981</v>
      </c>
      <c r="M107" s="121" t="s">
        <v>981</v>
      </c>
      <c r="N107" s="121" t="s">
        <v>981</v>
      </c>
      <c r="O107" s="121" t="s">
        <v>981</v>
      </c>
      <c r="P107" s="121" t="s">
        <v>981</v>
      </c>
      <c r="Q107" s="121" t="s">
        <v>981</v>
      </c>
      <c r="R107" s="121" t="s">
        <v>981</v>
      </c>
      <c r="S107" s="121" t="s">
        <v>981</v>
      </c>
      <c r="T107" s="121" t="s">
        <v>981</v>
      </c>
      <c r="U107" s="121" t="s">
        <v>981</v>
      </c>
      <c r="V107" s="121" t="s">
        <v>981</v>
      </c>
      <c r="W107" s="121" t="s">
        <v>981</v>
      </c>
      <c r="X107" s="121" t="s">
        <v>981</v>
      </c>
      <c r="Y107" s="121" t="s">
        <v>981</v>
      </c>
      <c r="Z107" s="121" t="s">
        <v>981</v>
      </c>
      <c r="AA107" s="121" t="s">
        <v>981</v>
      </c>
      <c r="AB107" s="118" t="s">
        <v>981</v>
      </c>
      <c r="AC107" s="121" t="s">
        <v>981</v>
      </c>
      <c r="AD107" s="121" t="s">
        <v>981</v>
      </c>
      <c r="AE107" s="121" t="s">
        <v>981</v>
      </c>
      <c r="AF107" s="121" t="s">
        <v>981</v>
      </c>
      <c r="AG107" s="121" t="s">
        <v>981</v>
      </c>
      <c r="AH107" s="121" t="s">
        <v>981</v>
      </c>
      <c r="AI107" s="118" t="s">
        <v>981</v>
      </c>
      <c r="AJ107" s="121" t="s">
        <v>981</v>
      </c>
      <c r="AK107" s="121" t="s">
        <v>981</v>
      </c>
      <c r="AL107" s="121" t="s">
        <v>981</v>
      </c>
      <c r="AM107" s="121" t="s">
        <v>981</v>
      </c>
      <c r="AN107" s="121" t="s">
        <v>981</v>
      </c>
      <c r="AO107" s="121" t="s">
        <v>981</v>
      </c>
      <c r="AP107" s="120" t="s">
        <v>981</v>
      </c>
      <c r="AQ107" s="121" t="s">
        <v>981</v>
      </c>
      <c r="AR107" s="121" t="s">
        <v>981</v>
      </c>
      <c r="AS107" s="121" t="s">
        <v>981</v>
      </c>
      <c r="AT107" s="121" t="s">
        <v>981</v>
      </c>
      <c r="AU107" s="121" t="s">
        <v>981</v>
      </c>
      <c r="AV107" s="121" t="s">
        <v>981</v>
      </c>
      <c r="AW107" s="121" t="s">
        <v>981</v>
      </c>
      <c r="AX107" s="121" t="s">
        <v>981</v>
      </c>
      <c r="AY107" s="121" t="s">
        <v>981</v>
      </c>
      <c r="AZ107" s="121" t="s">
        <v>981</v>
      </c>
      <c r="BA107" s="121" t="s">
        <v>981</v>
      </c>
      <c r="BB107" s="121" t="s">
        <v>981</v>
      </c>
      <c r="BC107" s="121" t="s">
        <v>981</v>
      </c>
      <c r="BD107" s="121" t="s">
        <v>981</v>
      </c>
      <c r="BE107" s="121" t="s">
        <v>981</v>
      </c>
      <c r="BF107" s="121" t="s">
        <v>981</v>
      </c>
      <c r="BG107" s="121" t="s">
        <v>981</v>
      </c>
      <c r="BH107" s="121" t="s">
        <v>981</v>
      </c>
      <c r="BI107" s="121" t="s">
        <v>981</v>
      </c>
      <c r="BJ107" s="121" t="s">
        <v>981</v>
      </c>
      <c r="BK107" s="120" t="s">
        <v>981</v>
      </c>
      <c r="BL107" s="121" t="s">
        <v>981</v>
      </c>
      <c r="BM107" s="121" t="s">
        <v>981</v>
      </c>
      <c r="BN107" s="121" t="s">
        <v>981</v>
      </c>
      <c r="BO107" s="121" t="s">
        <v>981</v>
      </c>
      <c r="BP107" s="121" t="s">
        <v>981</v>
      </c>
      <c r="BQ107" s="121" t="s">
        <v>981</v>
      </c>
      <c r="BR107" s="121" t="s">
        <v>981</v>
      </c>
      <c r="BS107" s="121" t="s">
        <v>981</v>
      </c>
      <c r="BT107" s="121" t="s">
        <v>981</v>
      </c>
      <c r="BU107" s="121" t="s">
        <v>981</v>
      </c>
      <c r="BV107" s="121" t="s">
        <v>981</v>
      </c>
      <c r="BW107" s="121" t="s">
        <v>981</v>
      </c>
      <c r="BX107" s="121" t="s">
        <v>981</v>
      </c>
      <c r="BY107" s="121" t="s">
        <v>981</v>
      </c>
      <c r="BZ107" s="121" t="s">
        <v>981</v>
      </c>
      <c r="CA107" s="121" t="s">
        <v>981</v>
      </c>
      <c r="CB107" s="121" t="s">
        <v>981</v>
      </c>
      <c r="CC107" s="121" t="s">
        <v>981</v>
      </c>
      <c r="CD107" s="107" t="s">
        <v>981</v>
      </c>
      <c r="CE107" s="292"/>
    </row>
    <row r="108" spans="1:83" s="5" customFormat="1" ht="25.5" customHeight="1" x14ac:dyDescent="0.25">
      <c r="A108" s="316" t="s">
        <v>282</v>
      </c>
      <c r="B108" s="254" t="s">
        <v>980</v>
      </c>
      <c r="C108" s="316" t="s">
        <v>913</v>
      </c>
      <c r="D108" s="118" t="s">
        <v>981</v>
      </c>
      <c r="E108" s="121">
        <v>0</v>
      </c>
      <c r="F108" s="121">
        <v>0</v>
      </c>
      <c r="G108" s="120">
        <v>0</v>
      </c>
      <c r="H108" s="121">
        <v>0</v>
      </c>
      <c r="I108" s="121">
        <v>0</v>
      </c>
      <c r="J108" s="121">
        <v>0</v>
      </c>
      <c r="K108" s="118">
        <f>K109</f>
        <v>1</v>
      </c>
      <c r="L108" s="121">
        <v>0</v>
      </c>
      <c r="M108" s="121"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v>0</v>
      </c>
      <c r="S108" s="121">
        <v>0</v>
      </c>
      <c r="T108" s="121">
        <v>0</v>
      </c>
      <c r="U108" s="121">
        <v>0</v>
      </c>
      <c r="V108" s="121">
        <v>0</v>
      </c>
      <c r="W108" s="121">
        <v>0</v>
      </c>
      <c r="X108" s="121">
        <v>0</v>
      </c>
      <c r="Y108" s="121">
        <v>1</v>
      </c>
      <c r="Z108" s="121">
        <v>0</v>
      </c>
      <c r="AA108" s="121">
        <v>0</v>
      </c>
      <c r="AB108" s="120">
        <v>0</v>
      </c>
      <c r="AC108" s="121">
        <v>0</v>
      </c>
      <c r="AD108" s="121">
        <v>0</v>
      </c>
      <c r="AE108" s="121">
        <v>0</v>
      </c>
      <c r="AF108" s="121">
        <v>0</v>
      </c>
      <c r="AG108" s="121">
        <v>0</v>
      </c>
      <c r="AH108" s="121">
        <v>0</v>
      </c>
      <c r="AI108" s="120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v>0</v>
      </c>
      <c r="AO108" s="121"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v>1</v>
      </c>
      <c r="AU108" s="121">
        <v>0</v>
      </c>
      <c r="AV108" s="121">
        <v>0</v>
      </c>
      <c r="AW108" s="121">
        <v>0</v>
      </c>
      <c r="AX108" s="121">
        <v>0</v>
      </c>
      <c r="AY108" s="121">
        <v>0</v>
      </c>
      <c r="AZ108" s="121">
        <v>0</v>
      </c>
      <c r="BA108" s="121">
        <f>BA109</f>
        <v>1</v>
      </c>
      <c r="BB108" s="121">
        <v>0</v>
      </c>
      <c r="BC108" s="121">
        <v>0</v>
      </c>
      <c r="BD108" s="121">
        <v>0</v>
      </c>
      <c r="BE108" s="121">
        <v>0</v>
      </c>
      <c r="BF108" s="121">
        <v>0</v>
      </c>
      <c r="BG108" s="121">
        <v>0</v>
      </c>
      <c r="BH108" s="121">
        <v>1</v>
      </c>
      <c r="BI108" s="121">
        <v>0</v>
      </c>
      <c r="BJ108" s="121">
        <v>0</v>
      </c>
      <c r="BK108" s="121">
        <v>0</v>
      </c>
      <c r="BL108" s="121">
        <v>0</v>
      </c>
      <c r="BM108" s="121">
        <v>0</v>
      </c>
      <c r="BN108" s="121">
        <v>0</v>
      </c>
      <c r="BO108" s="121">
        <v>0</v>
      </c>
      <c r="BP108" s="121">
        <v>0</v>
      </c>
      <c r="BQ108" s="121">
        <v>0</v>
      </c>
      <c r="BR108" s="121">
        <v>0</v>
      </c>
      <c r="BS108" s="121">
        <v>0</v>
      </c>
      <c r="BT108" s="121">
        <v>0</v>
      </c>
      <c r="BU108" s="121">
        <v>0</v>
      </c>
      <c r="BV108" s="121">
        <v>0</v>
      </c>
      <c r="BW108" s="121">
        <v>0</v>
      </c>
      <c r="BX108" s="121">
        <v>0</v>
      </c>
      <c r="BY108" s="121">
        <v>0</v>
      </c>
      <c r="BZ108" s="121">
        <v>0</v>
      </c>
      <c r="CA108" s="121">
        <v>0</v>
      </c>
      <c r="CB108" s="121">
        <v>0</v>
      </c>
      <c r="CC108" s="121">
        <f t="shared" ref="CC108:CC109" si="2">AT108-K108</f>
        <v>0</v>
      </c>
      <c r="CD108" s="107" t="s">
        <v>981</v>
      </c>
      <c r="CE108" s="292"/>
    </row>
    <row r="109" spans="1:83" s="5" customFormat="1" ht="38.25" customHeight="1" x14ac:dyDescent="0.25">
      <c r="A109" s="240" t="s">
        <v>993</v>
      </c>
      <c r="B109" s="259" t="s">
        <v>1052</v>
      </c>
      <c r="C109" s="259" t="s">
        <v>1053</v>
      </c>
      <c r="D109" s="118" t="s">
        <v>981</v>
      </c>
      <c r="E109" s="121">
        <v>0</v>
      </c>
      <c r="F109" s="121">
        <v>0</v>
      </c>
      <c r="G109" s="120">
        <v>0</v>
      </c>
      <c r="H109" s="121">
        <v>0</v>
      </c>
      <c r="I109" s="121">
        <v>0</v>
      </c>
      <c r="J109" s="121">
        <v>0</v>
      </c>
      <c r="K109" s="118">
        <v>1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0</v>
      </c>
      <c r="R109" s="121">
        <v>0</v>
      </c>
      <c r="S109" s="121">
        <v>0</v>
      </c>
      <c r="T109" s="121">
        <v>0</v>
      </c>
      <c r="U109" s="121">
        <v>0</v>
      </c>
      <c r="V109" s="121">
        <v>0</v>
      </c>
      <c r="W109" s="121">
        <v>0</v>
      </c>
      <c r="X109" s="121">
        <v>0</v>
      </c>
      <c r="Y109" s="121">
        <v>1</v>
      </c>
      <c r="Z109" s="121">
        <v>0</v>
      </c>
      <c r="AA109" s="121">
        <v>0</v>
      </c>
      <c r="AB109" s="120">
        <v>0</v>
      </c>
      <c r="AC109" s="121">
        <v>0</v>
      </c>
      <c r="AD109" s="121">
        <v>0</v>
      </c>
      <c r="AE109" s="121">
        <v>0</v>
      </c>
      <c r="AF109" s="121">
        <v>0</v>
      </c>
      <c r="AG109" s="121">
        <v>0</v>
      </c>
      <c r="AH109" s="121">
        <v>0</v>
      </c>
      <c r="AI109" s="120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v>0</v>
      </c>
      <c r="AO109" s="121">
        <v>0</v>
      </c>
      <c r="AP109" s="121">
        <v>0</v>
      </c>
      <c r="AQ109" s="121">
        <v>0</v>
      </c>
      <c r="AR109" s="121">
        <v>0</v>
      </c>
      <c r="AS109" s="121">
        <v>0</v>
      </c>
      <c r="AT109" s="121">
        <v>1</v>
      </c>
      <c r="AU109" s="121">
        <v>0</v>
      </c>
      <c r="AV109" s="121">
        <v>0</v>
      </c>
      <c r="AW109" s="121">
        <v>0</v>
      </c>
      <c r="AX109" s="121">
        <v>0</v>
      </c>
      <c r="AY109" s="121">
        <v>0</v>
      </c>
      <c r="AZ109" s="121">
        <v>0</v>
      </c>
      <c r="BA109" s="121">
        <v>1</v>
      </c>
      <c r="BB109" s="121">
        <v>0</v>
      </c>
      <c r="BC109" s="121">
        <v>0</v>
      </c>
      <c r="BD109" s="121">
        <v>0</v>
      </c>
      <c r="BE109" s="121">
        <v>0</v>
      </c>
      <c r="BF109" s="121">
        <v>0</v>
      </c>
      <c r="BG109" s="121">
        <v>0</v>
      </c>
      <c r="BH109" s="121">
        <v>1</v>
      </c>
      <c r="BI109" s="121">
        <v>0</v>
      </c>
      <c r="BJ109" s="121">
        <v>0</v>
      </c>
      <c r="BK109" s="121">
        <v>0</v>
      </c>
      <c r="BL109" s="121">
        <v>0</v>
      </c>
      <c r="BM109" s="121">
        <v>0</v>
      </c>
      <c r="BN109" s="121">
        <v>0</v>
      </c>
      <c r="BO109" s="121">
        <v>0</v>
      </c>
      <c r="BP109" s="121">
        <v>0</v>
      </c>
      <c r="BQ109" s="121">
        <v>0</v>
      </c>
      <c r="BR109" s="121">
        <v>0</v>
      </c>
      <c r="BS109" s="121">
        <v>0</v>
      </c>
      <c r="BT109" s="121">
        <v>0</v>
      </c>
      <c r="BU109" s="121">
        <v>0</v>
      </c>
      <c r="BV109" s="121">
        <v>0</v>
      </c>
      <c r="BW109" s="121">
        <v>0</v>
      </c>
      <c r="BX109" s="121">
        <v>0</v>
      </c>
      <c r="BY109" s="121">
        <v>0</v>
      </c>
      <c r="BZ109" s="121">
        <v>0</v>
      </c>
      <c r="CA109" s="121">
        <v>0</v>
      </c>
      <c r="CB109" s="121">
        <v>0</v>
      </c>
      <c r="CC109" s="121">
        <f t="shared" si="2"/>
        <v>0</v>
      </c>
      <c r="CD109" s="113" t="s">
        <v>1055</v>
      </c>
      <c r="CE109" s="292"/>
    </row>
    <row r="110" spans="1:83" s="5" customFormat="1" ht="47.25" customHeight="1" x14ac:dyDescent="0.25">
      <c r="A110" s="390" t="s">
        <v>151</v>
      </c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82"/>
      <c r="M110" s="82"/>
      <c r="N110" s="82"/>
      <c r="O110" s="82"/>
      <c r="P110" s="82"/>
      <c r="Q110" s="82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</row>
    <row r="111" spans="1:83" s="3" customFormat="1" x14ac:dyDescent="0.25"/>
    <row r="112" spans="1:83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10:K110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2" fitToHeight="0" orientation="landscape" r:id="rId2"/>
  <headerFooter alignWithMargins="0"/>
  <colBreaks count="1" manualBreakCount="1">
    <brk id="37" max="1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4"/>
  <sheetViews>
    <sheetView view="pageBreakPreview" zoomScale="75" zoomScaleNormal="60" zoomScaleSheetLayoutView="75" workbookViewId="0">
      <selection activeCell="N30" sqref="N30"/>
    </sheetView>
  </sheetViews>
  <sheetFormatPr defaultRowHeight="15.75" x14ac:dyDescent="0.25"/>
  <cols>
    <col min="1" max="1" width="10.125" style="3" customWidth="1"/>
    <col min="2" max="2" width="42.75" style="3" customWidth="1"/>
    <col min="3" max="3" width="13.75" style="3" customWidth="1"/>
    <col min="4" max="4" width="10.625" style="3" customWidth="1"/>
    <col min="5" max="5" width="7.5" style="3" customWidth="1"/>
    <col min="6" max="6" width="4.75" style="3" customWidth="1"/>
    <col min="7" max="7" width="8.5" style="3" customWidth="1"/>
    <col min="8" max="8" width="4.25" style="3" customWidth="1"/>
    <col min="9" max="9" width="5.5" style="3" customWidth="1"/>
    <col min="10" max="13" width="5.375" style="3" bestFit="1" customWidth="1"/>
    <col min="14" max="14" width="4.375" style="3" customWidth="1"/>
    <col min="15" max="17" width="5.375" style="3" bestFit="1" customWidth="1"/>
    <col min="18" max="18" width="4.75" style="3" customWidth="1"/>
    <col min="19" max="19" width="4.5" style="3" customWidth="1"/>
    <col min="20" max="29" width="5.375" style="3" bestFit="1" customWidth="1"/>
    <col min="30" max="30" width="6.375" style="3" customWidth="1"/>
    <col min="31" max="31" width="5.5" style="3" customWidth="1"/>
    <col min="32" max="32" width="6.375" style="3" customWidth="1"/>
    <col min="33" max="33" width="6.25" style="3" customWidth="1"/>
    <col min="34" max="34" width="5.875" style="3" customWidth="1"/>
    <col min="35" max="41" width="5.375" style="3" bestFit="1" customWidth="1"/>
    <col min="42" max="42" width="6.75" style="3" customWidth="1"/>
    <col min="43" max="43" width="6" style="3" customWidth="1"/>
    <col min="44" max="44" width="6.25" style="3" customWidth="1"/>
    <col min="45" max="45" width="6" style="3" customWidth="1"/>
    <col min="46" max="46" width="5.375" style="3" bestFit="1" customWidth="1"/>
    <col min="47" max="47" width="6.25" style="3" customWidth="1"/>
    <col min="48" max="48" width="5.375" style="3" bestFit="1" customWidth="1"/>
    <col min="49" max="50" width="6.75" style="3" customWidth="1"/>
    <col min="51" max="51" width="5.375" style="3" bestFit="1" customWidth="1"/>
    <col min="52" max="52" width="7" style="3" customWidth="1"/>
    <col min="53" max="53" width="6.375" style="3" customWidth="1"/>
    <col min="54" max="54" width="6.25" style="3" customWidth="1"/>
    <col min="55" max="55" width="7" style="3" customWidth="1"/>
    <col min="56" max="56" width="5.625" style="3" customWidth="1"/>
    <col min="57" max="57" width="6.375" style="3" customWidth="1"/>
    <col min="58" max="58" width="5.5" style="3" customWidth="1"/>
    <col min="59" max="59" width="6.375" style="3" customWidth="1"/>
    <col min="60" max="60" width="14.375" style="3" customWidth="1"/>
    <col min="61" max="61" width="6.625" style="3" customWidth="1"/>
    <col min="62" max="62" width="6.375" style="3" customWidth="1"/>
    <col min="63" max="63" width="6.25" style="3" customWidth="1"/>
    <col min="64" max="64" width="6" style="3" customWidth="1"/>
    <col min="65" max="65" width="6.5" style="3" customWidth="1"/>
    <col min="66" max="66" width="6.875" style="2" customWidth="1"/>
    <col min="67" max="67" width="6.625" style="2" customWidth="1"/>
    <col min="68" max="70" width="6.5" style="2" customWidth="1"/>
    <col min="71" max="71" width="8.75" style="2" customWidth="1"/>
    <col min="72" max="72" width="5.625" style="2" customWidth="1"/>
    <col min="73" max="74" width="6.625" style="2" customWidth="1"/>
    <col min="75" max="76" width="5.625" style="2" customWidth="1"/>
    <col min="77" max="77" width="16.625" style="2" customWidth="1"/>
    <col min="78" max="16384" width="9" style="2"/>
  </cols>
  <sheetData>
    <row r="1" spans="1:70" s="3" customFormat="1" ht="18.75" x14ac:dyDescent="0.25">
      <c r="Z1" s="6"/>
      <c r="BH1" s="225" t="s">
        <v>60</v>
      </c>
    </row>
    <row r="2" spans="1:70" s="3" customFormat="1" ht="18.75" x14ac:dyDescent="0.3">
      <c r="Z2" s="6"/>
      <c r="BH2" s="226" t="s">
        <v>0</v>
      </c>
    </row>
    <row r="3" spans="1:70" s="3" customFormat="1" ht="18.75" x14ac:dyDescent="0.3">
      <c r="Z3" s="6"/>
      <c r="BH3" s="226" t="s">
        <v>899</v>
      </c>
    </row>
    <row r="4" spans="1:70" s="235" customFormat="1" ht="18.75" customHeight="1" x14ac:dyDescent="0.25">
      <c r="A4" s="383" t="s">
        <v>887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</row>
    <row r="5" spans="1:70" s="5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</row>
    <row r="6" spans="1:70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70" s="5" customFormat="1" ht="18.75" customHeight="1" x14ac:dyDescent="0.3">
      <c r="A7" s="337" t="s">
        <v>1145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</row>
    <row r="8" spans="1:70" s="3" customFormat="1" ht="15.75" customHeight="1" x14ac:dyDescent="0.25">
      <c r="A8" s="394" t="s">
        <v>165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</row>
    <row r="9" spans="1:70" s="3" customFormat="1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</row>
    <row r="10" spans="1:70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</row>
    <row r="11" spans="1:70" s="3" customFormat="1" ht="18.75" x14ac:dyDescent="0.3">
      <c r="AA11" s="226"/>
    </row>
    <row r="12" spans="1:70" s="3" customFormat="1" ht="18.75" x14ac:dyDescent="0.25">
      <c r="A12" s="348" t="s">
        <v>1129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</row>
    <row r="13" spans="1:70" s="3" customFormat="1" x14ac:dyDescent="0.25">
      <c r="A13" s="346" t="s">
        <v>155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</row>
    <row r="14" spans="1:70" s="3" customFormat="1" ht="18.75" x14ac:dyDescent="0.3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</row>
    <row r="15" spans="1:70" s="3" customFormat="1" ht="15.75" customHeight="1" x14ac:dyDescent="0.25">
      <c r="A15" s="358" t="s">
        <v>63</v>
      </c>
      <c r="B15" s="361" t="s">
        <v>21</v>
      </c>
      <c r="C15" s="361" t="s">
        <v>5</v>
      </c>
      <c r="D15" s="358" t="s">
        <v>62</v>
      </c>
      <c r="E15" s="384" t="s">
        <v>991</v>
      </c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6"/>
      <c r="BC15" s="377" t="s">
        <v>853</v>
      </c>
      <c r="BD15" s="378"/>
      <c r="BE15" s="378"/>
      <c r="BF15" s="378"/>
      <c r="BG15" s="379"/>
      <c r="BH15" s="361" t="s">
        <v>7</v>
      </c>
      <c r="BI15" s="62"/>
      <c r="BJ15" s="62"/>
      <c r="BK15" s="62"/>
      <c r="BL15" s="62"/>
      <c r="BM15" s="62"/>
      <c r="BN15" s="62"/>
      <c r="BO15" s="7"/>
      <c r="BP15" s="7"/>
      <c r="BQ15" s="7"/>
      <c r="BR15" s="7"/>
    </row>
    <row r="16" spans="1:70" s="3" customFormat="1" ht="15.75" customHeight="1" x14ac:dyDescent="0.25">
      <c r="A16" s="359"/>
      <c r="B16" s="361"/>
      <c r="C16" s="361"/>
      <c r="D16" s="359"/>
      <c r="E16" s="387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9"/>
      <c r="BC16" s="391"/>
      <c r="BD16" s="392"/>
      <c r="BE16" s="392"/>
      <c r="BF16" s="392"/>
      <c r="BG16" s="393"/>
      <c r="BH16" s="361"/>
      <c r="BI16" s="62"/>
      <c r="BJ16" s="62"/>
      <c r="BK16" s="62"/>
      <c r="BL16" s="62"/>
      <c r="BM16" s="62"/>
      <c r="BN16" s="62"/>
      <c r="BO16" s="7"/>
      <c r="BP16" s="7"/>
      <c r="BQ16" s="7"/>
      <c r="BR16" s="7"/>
    </row>
    <row r="17" spans="1:62" s="3" customFormat="1" ht="54.75" customHeight="1" x14ac:dyDescent="0.25">
      <c r="A17" s="359"/>
      <c r="B17" s="361"/>
      <c r="C17" s="361"/>
      <c r="D17" s="359"/>
      <c r="E17" s="365" t="s">
        <v>9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 t="s">
        <v>10</v>
      </c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2"/>
      <c r="BC17" s="391"/>
      <c r="BD17" s="392"/>
      <c r="BE17" s="392"/>
      <c r="BF17" s="392"/>
      <c r="BG17" s="393"/>
      <c r="BH17" s="361"/>
      <c r="BI17" s="5"/>
      <c r="BJ17" s="5"/>
    </row>
    <row r="18" spans="1:62" s="3" customFormat="1" ht="31.5" customHeight="1" x14ac:dyDescent="0.25">
      <c r="A18" s="359"/>
      <c r="B18" s="361"/>
      <c r="C18" s="361"/>
      <c r="D18" s="359"/>
      <c r="E18" s="361" t="s">
        <v>12</v>
      </c>
      <c r="F18" s="361"/>
      <c r="G18" s="361"/>
      <c r="H18" s="361"/>
      <c r="I18" s="361"/>
      <c r="J18" s="361" t="s">
        <v>72</v>
      </c>
      <c r="K18" s="361"/>
      <c r="L18" s="361"/>
      <c r="M18" s="361"/>
      <c r="N18" s="361"/>
      <c r="O18" s="361" t="s">
        <v>73</v>
      </c>
      <c r="P18" s="361"/>
      <c r="Q18" s="361"/>
      <c r="R18" s="361"/>
      <c r="S18" s="361"/>
      <c r="T18" s="361" t="s">
        <v>77</v>
      </c>
      <c r="U18" s="361"/>
      <c r="V18" s="361"/>
      <c r="W18" s="361"/>
      <c r="X18" s="361"/>
      <c r="Y18" s="365" t="s">
        <v>75</v>
      </c>
      <c r="Z18" s="365"/>
      <c r="AA18" s="365"/>
      <c r="AB18" s="365"/>
      <c r="AC18" s="365"/>
      <c r="AD18" s="361" t="s">
        <v>12</v>
      </c>
      <c r="AE18" s="361"/>
      <c r="AF18" s="361"/>
      <c r="AG18" s="361"/>
      <c r="AH18" s="361"/>
      <c r="AI18" s="361" t="s">
        <v>72</v>
      </c>
      <c r="AJ18" s="361"/>
      <c r="AK18" s="361"/>
      <c r="AL18" s="361"/>
      <c r="AM18" s="361"/>
      <c r="AN18" s="361" t="s">
        <v>73</v>
      </c>
      <c r="AO18" s="361"/>
      <c r="AP18" s="361"/>
      <c r="AQ18" s="361"/>
      <c r="AR18" s="361"/>
      <c r="AS18" s="361" t="s">
        <v>77</v>
      </c>
      <c r="AT18" s="361"/>
      <c r="AU18" s="361"/>
      <c r="AV18" s="361"/>
      <c r="AW18" s="361"/>
      <c r="AX18" s="365" t="s">
        <v>75</v>
      </c>
      <c r="AY18" s="365"/>
      <c r="AZ18" s="365"/>
      <c r="BA18" s="365"/>
      <c r="BB18" s="365"/>
      <c r="BC18" s="380"/>
      <c r="BD18" s="381"/>
      <c r="BE18" s="381"/>
      <c r="BF18" s="381"/>
      <c r="BG18" s="382"/>
      <c r="BH18" s="361"/>
      <c r="BI18" s="5"/>
      <c r="BJ18" s="5"/>
    </row>
    <row r="19" spans="1:62" s="3" customFormat="1" ht="65.25" customHeight="1" x14ac:dyDescent="0.25">
      <c r="A19" s="360"/>
      <c r="B19" s="361"/>
      <c r="C19" s="361"/>
      <c r="D19" s="360"/>
      <c r="E19" s="115" t="s">
        <v>2</v>
      </c>
      <c r="F19" s="115" t="s">
        <v>3</v>
      </c>
      <c r="G19" s="115" t="s">
        <v>53</v>
      </c>
      <c r="H19" s="115" t="s">
        <v>1</v>
      </c>
      <c r="I19" s="115" t="s">
        <v>11</v>
      </c>
      <c r="J19" s="115" t="s">
        <v>2</v>
      </c>
      <c r="K19" s="115" t="s">
        <v>3</v>
      </c>
      <c r="L19" s="115" t="s">
        <v>53</v>
      </c>
      <c r="M19" s="115" t="s">
        <v>1</v>
      </c>
      <c r="N19" s="115" t="s">
        <v>11</v>
      </c>
      <c r="O19" s="115" t="s">
        <v>2</v>
      </c>
      <c r="P19" s="115" t="s">
        <v>3</v>
      </c>
      <c r="Q19" s="115" t="s">
        <v>53</v>
      </c>
      <c r="R19" s="115" t="s">
        <v>1</v>
      </c>
      <c r="S19" s="115" t="s">
        <v>11</v>
      </c>
      <c r="T19" s="115" t="s">
        <v>2</v>
      </c>
      <c r="U19" s="115" t="s">
        <v>3</v>
      </c>
      <c r="V19" s="115" t="s">
        <v>53</v>
      </c>
      <c r="W19" s="115" t="s">
        <v>1</v>
      </c>
      <c r="X19" s="115" t="s">
        <v>11</v>
      </c>
      <c r="Y19" s="115" t="s">
        <v>2</v>
      </c>
      <c r="Z19" s="115" t="s">
        <v>3</v>
      </c>
      <c r="AA19" s="115" t="s">
        <v>53</v>
      </c>
      <c r="AB19" s="115" t="s">
        <v>1</v>
      </c>
      <c r="AC19" s="115" t="s">
        <v>11</v>
      </c>
      <c r="AD19" s="115" t="s">
        <v>2</v>
      </c>
      <c r="AE19" s="115" t="s">
        <v>3</v>
      </c>
      <c r="AF19" s="115" t="s">
        <v>53</v>
      </c>
      <c r="AG19" s="115" t="s">
        <v>1</v>
      </c>
      <c r="AH19" s="115" t="s">
        <v>11</v>
      </c>
      <c r="AI19" s="115" t="s">
        <v>2</v>
      </c>
      <c r="AJ19" s="115" t="s">
        <v>3</v>
      </c>
      <c r="AK19" s="115" t="s">
        <v>53</v>
      </c>
      <c r="AL19" s="115" t="s">
        <v>1</v>
      </c>
      <c r="AM19" s="115" t="s">
        <v>11</v>
      </c>
      <c r="AN19" s="115" t="s">
        <v>2</v>
      </c>
      <c r="AO19" s="115" t="s">
        <v>3</v>
      </c>
      <c r="AP19" s="115" t="s">
        <v>53</v>
      </c>
      <c r="AQ19" s="115" t="s">
        <v>1</v>
      </c>
      <c r="AR19" s="115" t="s">
        <v>11</v>
      </c>
      <c r="AS19" s="115" t="s">
        <v>2</v>
      </c>
      <c r="AT19" s="115" t="s">
        <v>3</v>
      </c>
      <c r="AU19" s="115" t="s">
        <v>53</v>
      </c>
      <c r="AV19" s="115" t="s">
        <v>1</v>
      </c>
      <c r="AW19" s="115" t="s">
        <v>11</v>
      </c>
      <c r="AX19" s="115" t="s">
        <v>2</v>
      </c>
      <c r="AY19" s="115" t="s">
        <v>3</v>
      </c>
      <c r="AZ19" s="115" t="s">
        <v>53</v>
      </c>
      <c r="BA19" s="115" t="s">
        <v>1</v>
      </c>
      <c r="BB19" s="115" t="s">
        <v>11</v>
      </c>
      <c r="BC19" s="115" t="s">
        <v>2</v>
      </c>
      <c r="BD19" s="115" t="s">
        <v>3</v>
      </c>
      <c r="BE19" s="115" t="s">
        <v>53</v>
      </c>
      <c r="BF19" s="115" t="s">
        <v>1</v>
      </c>
      <c r="BG19" s="115" t="s">
        <v>11</v>
      </c>
      <c r="BH19" s="361"/>
      <c r="BI19" s="5"/>
      <c r="BJ19" s="5"/>
    </row>
    <row r="20" spans="1:62" s="3" customFormat="1" x14ac:dyDescent="0.25">
      <c r="A20" s="323">
        <v>1</v>
      </c>
      <c r="B20" s="323">
        <v>2</v>
      </c>
      <c r="C20" s="323">
        <v>3</v>
      </c>
      <c r="D20" s="323">
        <f>C20+1</f>
        <v>4</v>
      </c>
      <c r="E20" s="323" t="s">
        <v>80</v>
      </c>
      <c r="F20" s="323" t="s">
        <v>81</v>
      </c>
      <c r="G20" s="323" t="s">
        <v>82</v>
      </c>
      <c r="H20" s="323" t="s">
        <v>83</v>
      </c>
      <c r="I20" s="323" t="s">
        <v>84</v>
      </c>
      <c r="J20" s="323" t="s">
        <v>87</v>
      </c>
      <c r="K20" s="323" t="s">
        <v>88</v>
      </c>
      <c r="L20" s="323" t="s">
        <v>89</v>
      </c>
      <c r="M20" s="323" t="s">
        <v>90</v>
      </c>
      <c r="N20" s="323" t="s">
        <v>91</v>
      </c>
      <c r="O20" s="323" t="s">
        <v>94</v>
      </c>
      <c r="P20" s="323" t="s">
        <v>95</v>
      </c>
      <c r="Q20" s="323" t="s">
        <v>96</v>
      </c>
      <c r="R20" s="323" t="s">
        <v>97</v>
      </c>
      <c r="S20" s="323" t="s">
        <v>98</v>
      </c>
      <c r="T20" s="323" t="s">
        <v>101</v>
      </c>
      <c r="U20" s="323" t="s">
        <v>102</v>
      </c>
      <c r="V20" s="323" t="s">
        <v>103</v>
      </c>
      <c r="W20" s="323" t="s">
        <v>104</v>
      </c>
      <c r="X20" s="323" t="s">
        <v>105</v>
      </c>
      <c r="Y20" s="323" t="s">
        <v>108</v>
      </c>
      <c r="Z20" s="323" t="s">
        <v>109</v>
      </c>
      <c r="AA20" s="323" t="s">
        <v>110</v>
      </c>
      <c r="AB20" s="323" t="s">
        <v>111</v>
      </c>
      <c r="AC20" s="323" t="s">
        <v>112</v>
      </c>
      <c r="AD20" s="323" t="s">
        <v>115</v>
      </c>
      <c r="AE20" s="323" t="s">
        <v>116</v>
      </c>
      <c r="AF20" s="323" t="s">
        <v>117</v>
      </c>
      <c r="AG20" s="323" t="s">
        <v>118</v>
      </c>
      <c r="AH20" s="323" t="s">
        <v>119</v>
      </c>
      <c r="AI20" s="323" t="s">
        <v>122</v>
      </c>
      <c r="AJ20" s="323" t="s">
        <v>123</v>
      </c>
      <c r="AK20" s="323" t="s">
        <v>124</v>
      </c>
      <c r="AL20" s="323" t="s">
        <v>125</v>
      </c>
      <c r="AM20" s="323" t="s">
        <v>150</v>
      </c>
      <c r="AN20" s="323" t="s">
        <v>129</v>
      </c>
      <c r="AO20" s="323" t="s">
        <v>130</v>
      </c>
      <c r="AP20" s="323" t="s">
        <v>131</v>
      </c>
      <c r="AQ20" s="323" t="s">
        <v>132</v>
      </c>
      <c r="AR20" s="323" t="s">
        <v>133</v>
      </c>
      <c r="AS20" s="323" t="s">
        <v>136</v>
      </c>
      <c r="AT20" s="323" t="s">
        <v>137</v>
      </c>
      <c r="AU20" s="323" t="s">
        <v>138</v>
      </c>
      <c r="AV20" s="323" t="s">
        <v>139</v>
      </c>
      <c r="AW20" s="323" t="s">
        <v>140</v>
      </c>
      <c r="AX20" s="323" t="s">
        <v>143</v>
      </c>
      <c r="AY20" s="323" t="s">
        <v>144</v>
      </c>
      <c r="AZ20" s="323" t="s">
        <v>145</v>
      </c>
      <c r="BA20" s="323" t="s">
        <v>146</v>
      </c>
      <c r="BB20" s="323" t="s">
        <v>147</v>
      </c>
      <c r="BC20" s="323" t="s">
        <v>156</v>
      </c>
      <c r="BD20" s="323" t="s">
        <v>157</v>
      </c>
      <c r="BE20" s="323" t="s">
        <v>158</v>
      </c>
      <c r="BF20" s="323" t="s">
        <v>159</v>
      </c>
      <c r="BG20" s="323" t="s">
        <v>241</v>
      </c>
      <c r="BH20" s="323">
        <v>8</v>
      </c>
    </row>
    <row r="21" spans="1:62" s="3" customFormat="1" ht="25.5" customHeight="1" x14ac:dyDescent="0.25">
      <c r="A21" s="316" t="s">
        <v>982</v>
      </c>
      <c r="B21" s="254" t="s">
        <v>166</v>
      </c>
      <c r="C21" s="316" t="s">
        <v>981</v>
      </c>
      <c r="D21" s="118" t="s">
        <v>981</v>
      </c>
      <c r="E21" s="121" t="str">
        <f>E23</f>
        <v>нд</v>
      </c>
      <c r="F21" s="118"/>
      <c r="G21" s="119">
        <f>G23</f>
        <v>13.395999999999999</v>
      </c>
      <c r="H21" s="118">
        <v>0</v>
      </c>
      <c r="I21" s="118"/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9">
        <f>V23</f>
        <v>7.3869999999999987</v>
      </c>
      <c r="W21" s="118">
        <v>0</v>
      </c>
      <c r="X21" s="118">
        <v>0</v>
      </c>
      <c r="Y21" s="118" t="str">
        <f>Y23</f>
        <v>нд</v>
      </c>
      <c r="Z21" s="118">
        <v>0</v>
      </c>
      <c r="AA21" s="119">
        <f>AA23</f>
        <v>6.0089999999999986</v>
      </c>
      <c r="AB21" s="118">
        <v>0</v>
      </c>
      <c r="AC21" s="118">
        <v>0</v>
      </c>
      <c r="AD21" s="118">
        <v>0</v>
      </c>
      <c r="AE21" s="118">
        <v>0</v>
      </c>
      <c r="AF21" s="119">
        <f>AF23</f>
        <v>13.395999999999999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f>AP23</f>
        <v>13.395999999999999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21">
        <f>BC23</f>
        <v>0</v>
      </c>
      <c r="BD21" s="118">
        <v>0</v>
      </c>
      <c r="BE21" s="119">
        <f>BE23</f>
        <v>0</v>
      </c>
      <c r="BF21" s="118">
        <v>0</v>
      </c>
      <c r="BG21" s="118">
        <v>0</v>
      </c>
      <c r="BH21" s="118" t="s">
        <v>981</v>
      </c>
    </row>
    <row r="22" spans="1:62" s="3" customFormat="1" ht="18" customHeight="1" x14ac:dyDescent="0.25">
      <c r="A22" s="316" t="s">
        <v>911</v>
      </c>
      <c r="B22" s="254" t="s">
        <v>912</v>
      </c>
      <c r="C22" s="316" t="s">
        <v>913</v>
      </c>
      <c r="D22" s="118" t="s">
        <v>981</v>
      </c>
      <c r="E22" s="121" t="s">
        <v>981</v>
      </c>
      <c r="F22" s="118" t="s">
        <v>981</v>
      </c>
      <c r="G22" s="118" t="s">
        <v>981</v>
      </c>
      <c r="H22" s="118" t="s">
        <v>981</v>
      </c>
      <c r="I22" s="118" t="s">
        <v>981</v>
      </c>
      <c r="J22" s="118" t="s">
        <v>981</v>
      </c>
      <c r="K22" s="118" t="s">
        <v>981</v>
      </c>
      <c r="L22" s="118" t="s">
        <v>981</v>
      </c>
      <c r="M22" s="118" t="s">
        <v>981</v>
      </c>
      <c r="N22" s="118" t="s">
        <v>981</v>
      </c>
      <c r="O22" s="118" t="s">
        <v>981</v>
      </c>
      <c r="P22" s="118" t="s">
        <v>981</v>
      </c>
      <c r="Q22" s="118" t="s">
        <v>981</v>
      </c>
      <c r="R22" s="118" t="s">
        <v>981</v>
      </c>
      <c r="S22" s="118" t="s">
        <v>981</v>
      </c>
      <c r="T22" s="118" t="s">
        <v>981</v>
      </c>
      <c r="U22" s="118" t="s">
        <v>981</v>
      </c>
      <c r="V22" s="118" t="s">
        <v>981</v>
      </c>
      <c r="W22" s="118" t="s">
        <v>981</v>
      </c>
      <c r="X22" s="118" t="s">
        <v>981</v>
      </c>
      <c r="Y22" s="118" t="s">
        <v>981</v>
      </c>
      <c r="Z22" s="118" t="s">
        <v>981</v>
      </c>
      <c r="AA22" s="118" t="s">
        <v>981</v>
      </c>
      <c r="AB22" s="118" t="s">
        <v>981</v>
      </c>
      <c r="AC22" s="118" t="s">
        <v>981</v>
      </c>
      <c r="AD22" s="118" t="s">
        <v>981</v>
      </c>
      <c r="AE22" s="118" t="s">
        <v>981</v>
      </c>
      <c r="AF22" s="119" t="s">
        <v>981</v>
      </c>
      <c r="AG22" s="118" t="s">
        <v>981</v>
      </c>
      <c r="AH22" s="118" t="s">
        <v>981</v>
      </c>
      <c r="AI22" s="118" t="s">
        <v>981</v>
      </c>
      <c r="AJ22" s="118" t="s">
        <v>981</v>
      </c>
      <c r="AK22" s="118" t="s">
        <v>981</v>
      </c>
      <c r="AL22" s="118" t="s">
        <v>981</v>
      </c>
      <c r="AM22" s="118" t="s">
        <v>981</v>
      </c>
      <c r="AN22" s="118" t="s">
        <v>981</v>
      </c>
      <c r="AO22" s="118" t="s">
        <v>981</v>
      </c>
      <c r="AP22" s="118" t="s">
        <v>981</v>
      </c>
      <c r="AQ22" s="118" t="s">
        <v>981</v>
      </c>
      <c r="AR22" s="118" t="s">
        <v>981</v>
      </c>
      <c r="AS22" s="118" t="s">
        <v>981</v>
      </c>
      <c r="AT22" s="118" t="s">
        <v>981</v>
      </c>
      <c r="AU22" s="118" t="s">
        <v>981</v>
      </c>
      <c r="AV22" s="118" t="s">
        <v>981</v>
      </c>
      <c r="AW22" s="118" t="s">
        <v>981</v>
      </c>
      <c r="AX22" s="118" t="s">
        <v>981</v>
      </c>
      <c r="AY22" s="118" t="s">
        <v>981</v>
      </c>
      <c r="AZ22" s="118" t="s">
        <v>981</v>
      </c>
      <c r="BA22" s="118" t="s">
        <v>981</v>
      </c>
      <c r="BB22" s="118" t="s">
        <v>981</v>
      </c>
      <c r="BC22" s="121" t="s">
        <v>981</v>
      </c>
      <c r="BD22" s="118" t="s">
        <v>981</v>
      </c>
      <c r="BE22" s="118" t="s">
        <v>981</v>
      </c>
      <c r="BF22" s="118" t="s">
        <v>981</v>
      </c>
      <c r="BG22" s="118" t="s">
        <v>981</v>
      </c>
      <c r="BH22" s="118" t="s">
        <v>981</v>
      </c>
    </row>
    <row r="23" spans="1:62" s="3" customFormat="1" ht="30" customHeight="1" x14ac:dyDescent="0.25">
      <c r="A23" s="316" t="s">
        <v>914</v>
      </c>
      <c r="B23" s="254" t="s">
        <v>915</v>
      </c>
      <c r="C23" s="316" t="s">
        <v>913</v>
      </c>
      <c r="D23" s="118" t="s">
        <v>981</v>
      </c>
      <c r="E23" s="121" t="str">
        <f>E49</f>
        <v>нд</v>
      </c>
      <c r="F23" s="118">
        <v>0</v>
      </c>
      <c r="G23" s="119">
        <f>G49</f>
        <v>13.395999999999999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9">
        <f>V49</f>
        <v>7.3869999999999987</v>
      </c>
      <c r="W23" s="118">
        <v>0</v>
      </c>
      <c r="X23" s="118">
        <v>0</v>
      </c>
      <c r="Y23" s="118" t="str">
        <f>Y49</f>
        <v>нд</v>
      </c>
      <c r="Z23" s="118">
        <v>0</v>
      </c>
      <c r="AA23" s="119">
        <f>AA49</f>
        <v>6.0089999999999986</v>
      </c>
      <c r="AB23" s="118">
        <v>0</v>
      </c>
      <c r="AC23" s="118">
        <v>0</v>
      </c>
      <c r="AD23" s="118">
        <v>0</v>
      </c>
      <c r="AE23" s="118">
        <v>0</v>
      </c>
      <c r="AF23" s="119">
        <f>AF49</f>
        <v>13.395999999999999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f>AP49</f>
        <v>13.395999999999999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21">
        <v>0</v>
      </c>
      <c r="BD23" s="118">
        <v>0</v>
      </c>
      <c r="BE23" s="119">
        <f>BE49</f>
        <v>0</v>
      </c>
      <c r="BF23" s="118">
        <v>0</v>
      </c>
      <c r="BG23" s="118">
        <v>0</v>
      </c>
      <c r="BH23" s="118" t="s">
        <v>981</v>
      </c>
    </row>
    <row r="24" spans="1:62" s="3" customFormat="1" ht="47.25" customHeight="1" x14ac:dyDescent="0.25">
      <c r="A24" s="316" t="s">
        <v>916</v>
      </c>
      <c r="B24" s="254" t="s">
        <v>917</v>
      </c>
      <c r="C24" s="316" t="s">
        <v>913</v>
      </c>
      <c r="D24" s="118" t="s">
        <v>981</v>
      </c>
      <c r="E24" s="121" t="s">
        <v>981</v>
      </c>
      <c r="F24" s="118" t="s">
        <v>981</v>
      </c>
      <c r="G24" s="118" t="s">
        <v>981</v>
      </c>
      <c r="H24" s="118" t="s">
        <v>981</v>
      </c>
      <c r="I24" s="118" t="s">
        <v>981</v>
      </c>
      <c r="J24" s="118" t="s">
        <v>981</v>
      </c>
      <c r="K24" s="118" t="s">
        <v>981</v>
      </c>
      <c r="L24" s="118" t="s">
        <v>981</v>
      </c>
      <c r="M24" s="118" t="s">
        <v>981</v>
      </c>
      <c r="N24" s="118" t="s">
        <v>981</v>
      </c>
      <c r="O24" s="118" t="s">
        <v>981</v>
      </c>
      <c r="P24" s="118" t="s">
        <v>981</v>
      </c>
      <c r="Q24" s="118" t="s">
        <v>981</v>
      </c>
      <c r="R24" s="118" t="s">
        <v>981</v>
      </c>
      <c r="S24" s="118" t="s">
        <v>981</v>
      </c>
      <c r="T24" s="118" t="s">
        <v>981</v>
      </c>
      <c r="U24" s="118" t="s">
        <v>981</v>
      </c>
      <c r="V24" s="118" t="s">
        <v>981</v>
      </c>
      <c r="W24" s="118" t="s">
        <v>981</v>
      </c>
      <c r="X24" s="118" t="s">
        <v>981</v>
      </c>
      <c r="Y24" s="118" t="s">
        <v>981</v>
      </c>
      <c r="Z24" s="118" t="s">
        <v>981</v>
      </c>
      <c r="AA24" s="118" t="s">
        <v>981</v>
      </c>
      <c r="AB24" s="118" t="s">
        <v>981</v>
      </c>
      <c r="AC24" s="118" t="s">
        <v>981</v>
      </c>
      <c r="AD24" s="118" t="s">
        <v>981</v>
      </c>
      <c r="AE24" s="118" t="s">
        <v>981</v>
      </c>
      <c r="AF24" s="118" t="s">
        <v>981</v>
      </c>
      <c r="AG24" s="118" t="s">
        <v>981</v>
      </c>
      <c r="AH24" s="118" t="s">
        <v>981</v>
      </c>
      <c r="AI24" s="118" t="s">
        <v>981</v>
      </c>
      <c r="AJ24" s="118" t="s">
        <v>981</v>
      </c>
      <c r="AK24" s="118" t="s">
        <v>981</v>
      </c>
      <c r="AL24" s="118" t="s">
        <v>981</v>
      </c>
      <c r="AM24" s="118" t="s">
        <v>981</v>
      </c>
      <c r="AN24" s="118" t="s">
        <v>981</v>
      </c>
      <c r="AO24" s="118" t="s">
        <v>981</v>
      </c>
      <c r="AP24" s="118" t="s">
        <v>981</v>
      </c>
      <c r="AQ24" s="118" t="s">
        <v>981</v>
      </c>
      <c r="AR24" s="118" t="s">
        <v>981</v>
      </c>
      <c r="AS24" s="118" t="s">
        <v>981</v>
      </c>
      <c r="AT24" s="118" t="s">
        <v>981</v>
      </c>
      <c r="AU24" s="118" t="s">
        <v>981</v>
      </c>
      <c r="AV24" s="118" t="s">
        <v>981</v>
      </c>
      <c r="AW24" s="118" t="s">
        <v>981</v>
      </c>
      <c r="AX24" s="118" t="s">
        <v>981</v>
      </c>
      <c r="AY24" s="118" t="s">
        <v>981</v>
      </c>
      <c r="AZ24" s="118" t="s">
        <v>981</v>
      </c>
      <c r="BA24" s="118" t="s">
        <v>981</v>
      </c>
      <c r="BB24" s="118" t="s">
        <v>981</v>
      </c>
      <c r="BC24" s="118" t="s">
        <v>981</v>
      </c>
      <c r="BD24" s="118" t="s">
        <v>981</v>
      </c>
      <c r="BE24" s="118" t="s">
        <v>981</v>
      </c>
      <c r="BF24" s="118" t="s">
        <v>981</v>
      </c>
      <c r="BG24" s="118" t="s">
        <v>981</v>
      </c>
      <c r="BH24" s="118" t="s">
        <v>981</v>
      </c>
    </row>
    <row r="25" spans="1:62" s="3" customFormat="1" ht="35.25" customHeight="1" x14ac:dyDescent="0.25">
      <c r="A25" s="316" t="s">
        <v>918</v>
      </c>
      <c r="B25" s="254" t="s">
        <v>919</v>
      </c>
      <c r="C25" s="316" t="s">
        <v>913</v>
      </c>
      <c r="D25" s="118" t="s">
        <v>981</v>
      </c>
      <c r="E25" s="121" t="s">
        <v>981</v>
      </c>
      <c r="F25" s="118" t="s">
        <v>981</v>
      </c>
      <c r="G25" s="118" t="s">
        <v>981</v>
      </c>
      <c r="H25" s="118" t="s">
        <v>981</v>
      </c>
      <c r="I25" s="118" t="s">
        <v>981</v>
      </c>
      <c r="J25" s="118" t="s">
        <v>981</v>
      </c>
      <c r="K25" s="118" t="s">
        <v>981</v>
      </c>
      <c r="L25" s="118" t="s">
        <v>981</v>
      </c>
      <c r="M25" s="118" t="s">
        <v>981</v>
      </c>
      <c r="N25" s="118" t="s">
        <v>981</v>
      </c>
      <c r="O25" s="118" t="s">
        <v>981</v>
      </c>
      <c r="P25" s="118" t="s">
        <v>981</v>
      </c>
      <c r="Q25" s="118" t="s">
        <v>981</v>
      </c>
      <c r="R25" s="118" t="s">
        <v>981</v>
      </c>
      <c r="S25" s="118" t="s">
        <v>981</v>
      </c>
      <c r="T25" s="118" t="s">
        <v>981</v>
      </c>
      <c r="U25" s="118" t="s">
        <v>981</v>
      </c>
      <c r="V25" s="118" t="s">
        <v>981</v>
      </c>
      <c r="W25" s="118" t="s">
        <v>981</v>
      </c>
      <c r="X25" s="118" t="s">
        <v>981</v>
      </c>
      <c r="Y25" s="118" t="s">
        <v>981</v>
      </c>
      <c r="Z25" s="118" t="s">
        <v>981</v>
      </c>
      <c r="AA25" s="118" t="s">
        <v>981</v>
      </c>
      <c r="AB25" s="118" t="s">
        <v>981</v>
      </c>
      <c r="AC25" s="118" t="s">
        <v>981</v>
      </c>
      <c r="AD25" s="118" t="s">
        <v>981</v>
      </c>
      <c r="AE25" s="118" t="s">
        <v>981</v>
      </c>
      <c r="AF25" s="118" t="s">
        <v>981</v>
      </c>
      <c r="AG25" s="118" t="s">
        <v>981</v>
      </c>
      <c r="AH25" s="118" t="s">
        <v>981</v>
      </c>
      <c r="AI25" s="118" t="s">
        <v>981</v>
      </c>
      <c r="AJ25" s="118" t="s">
        <v>981</v>
      </c>
      <c r="AK25" s="118" t="s">
        <v>981</v>
      </c>
      <c r="AL25" s="118" t="s">
        <v>981</v>
      </c>
      <c r="AM25" s="118" t="s">
        <v>981</v>
      </c>
      <c r="AN25" s="118" t="s">
        <v>981</v>
      </c>
      <c r="AO25" s="118" t="s">
        <v>981</v>
      </c>
      <c r="AP25" s="118" t="s">
        <v>981</v>
      </c>
      <c r="AQ25" s="118" t="s">
        <v>981</v>
      </c>
      <c r="AR25" s="118" t="s">
        <v>981</v>
      </c>
      <c r="AS25" s="118" t="s">
        <v>981</v>
      </c>
      <c r="AT25" s="118" t="s">
        <v>981</v>
      </c>
      <c r="AU25" s="118" t="s">
        <v>981</v>
      </c>
      <c r="AV25" s="118" t="s">
        <v>981</v>
      </c>
      <c r="AW25" s="118" t="s">
        <v>981</v>
      </c>
      <c r="AX25" s="118" t="s">
        <v>981</v>
      </c>
      <c r="AY25" s="118" t="s">
        <v>981</v>
      </c>
      <c r="AZ25" s="118" t="s">
        <v>981</v>
      </c>
      <c r="BA25" s="118" t="s">
        <v>981</v>
      </c>
      <c r="BB25" s="118" t="s">
        <v>981</v>
      </c>
      <c r="BC25" s="118" t="s">
        <v>981</v>
      </c>
      <c r="BD25" s="118" t="s">
        <v>981</v>
      </c>
      <c r="BE25" s="118" t="s">
        <v>981</v>
      </c>
      <c r="BF25" s="118" t="s">
        <v>981</v>
      </c>
      <c r="BG25" s="118" t="s">
        <v>981</v>
      </c>
      <c r="BH25" s="118" t="s">
        <v>981</v>
      </c>
    </row>
    <row r="26" spans="1:62" s="3" customFormat="1" ht="33.75" customHeight="1" x14ac:dyDescent="0.25">
      <c r="A26" s="316" t="s">
        <v>920</v>
      </c>
      <c r="B26" s="254" t="s">
        <v>921</v>
      </c>
      <c r="C26" s="316" t="s">
        <v>913</v>
      </c>
      <c r="D26" s="118" t="s">
        <v>981</v>
      </c>
      <c r="E26" s="121" t="s">
        <v>981</v>
      </c>
      <c r="F26" s="118" t="s">
        <v>981</v>
      </c>
      <c r="G26" s="118" t="s">
        <v>981</v>
      </c>
      <c r="H26" s="118" t="s">
        <v>981</v>
      </c>
      <c r="I26" s="118" t="s">
        <v>981</v>
      </c>
      <c r="J26" s="118" t="s">
        <v>981</v>
      </c>
      <c r="K26" s="118" t="s">
        <v>981</v>
      </c>
      <c r="L26" s="118" t="s">
        <v>981</v>
      </c>
      <c r="M26" s="118" t="s">
        <v>981</v>
      </c>
      <c r="N26" s="118" t="s">
        <v>981</v>
      </c>
      <c r="O26" s="118" t="s">
        <v>981</v>
      </c>
      <c r="P26" s="118" t="s">
        <v>981</v>
      </c>
      <c r="Q26" s="118" t="s">
        <v>981</v>
      </c>
      <c r="R26" s="118" t="s">
        <v>981</v>
      </c>
      <c r="S26" s="118" t="s">
        <v>981</v>
      </c>
      <c r="T26" s="118" t="s">
        <v>981</v>
      </c>
      <c r="U26" s="118" t="s">
        <v>981</v>
      </c>
      <c r="V26" s="118" t="s">
        <v>981</v>
      </c>
      <c r="W26" s="118" t="s">
        <v>981</v>
      </c>
      <c r="X26" s="118" t="s">
        <v>981</v>
      </c>
      <c r="Y26" s="118" t="s">
        <v>981</v>
      </c>
      <c r="Z26" s="118" t="s">
        <v>981</v>
      </c>
      <c r="AA26" s="118" t="s">
        <v>981</v>
      </c>
      <c r="AB26" s="118" t="s">
        <v>981</v>
      </c>
      <c r="AC26" s="118" t="s">
        <v>981</v>
      </c>
      <c r="AD26" s="118" t="s">
        <v>981</v>
      </c>
      <c r="AE26" s="118" t="s">
        <v>981</v>
      </c>
      <c r="AF26" s="118" t="s">
        <v>981</v>
      </c>
      <c r="AG26" s="118" t="s">
        <v>981</v>
      </c>
      <c r="AH26" s="118" t="s">
        <v>981</v>
      </c>
      <c r="AI26" s="118" t="s">
        <v>981</v>
      </c>
      <c r="AJ26" s="118" t="s">
        <v>981</v>
      </c>
      <c r="AK26" s="118" t="s">
        <v>981</v>
      </c>
      <c r="AL26" s="118" t="s">
        <v>981</v>
      </c>
      <c r="AM26" s="118" t="s">
        <v>981</v>
      </c>
      <c r="AN26" s="118" t="s">
        <v>981</v>
      </c>
      <c r="AO26" s="118" t="s">
        <v>981</v>
      </c>
      <c r="AP26" s="118" t="s">
        <v>981</v>
      </c>
      <c r="AQ26" s="118" t="s">
        <v>981</v>
      </c>
      <c r="AR26" s="118" t="s">
        <v>981</v>
      </c>
      <c r="AS26" s="118" t="s">
        <v>981</v>
      </c>
      <c r="AT26" s="118" t="s">
        <v>981</v>
      </c>
      <c r="AU26" s="118" t="s">
        <v>981</v>
      </c>
      <c r="AV26" s="118" t="s">
        <v>981</v>
      </c>
      <c r="AW26" s="118" t="s">
        <v>981</v>
      </c>
      <c r="AX26" s="118" t="s">
        <v>981</v>
      </c>
      <c r="AY26" s="118" t="s">
        <v>981</v>
      </c>
      <c r="AZ26" s="118" t="s">
        <v>981</v>
      </c>
      <c r="BA26" s="118" t="s">
        <v>981</v>
      </c>
      <c r="BB26" s="118" t="s">
        <v>981</v>
      </c>
      <c r="BC26" s="118" t="s">
        <v>981</v>
      </c>
      <c r="BD26" s="118" t="s">
        <v>981</v>
      </c>
      <c r="BE26" s="118" t="s">
        <v>981</v>
      </c>
      <c r="BF26" s="118" t="s">
        <v>981</v>
      </c>
      <c r="BG26" s="118" t="s">
        <v>981</v>
      </c>
      <c r="BH26" s="118" t="s">
        <v>981</v>
      </c>
    </row>
    <row r="27" spans="1:62" s="3" customFormat="1" ht="21" customHeight="1" x14ac:dyDescent="0.25">
      <c r="A27" s="316" t="s">
        <v>922</v>
      </c>
      <c r="B27" s="254" t="s">
        <v>923</v>
      </c>
      <c r="C27" s="316" t="s">
        <v>913</v>
      </c>
      <c r="D27" s="118" t="s">
        <v>981</v>
      </c>
      <c r="E27" s="121" t="s">
        <v>981</v>
      </c>
      <c r="F27" s="118" t="s">
        <v>981</v>
      </c>
      <c r="G27" s="118" t="s">
        <v>981</v>
      </c>
      <c r="H27" s="118" t="s">
        <v>981</v>
      </c>
      <c r="I27" s="118" t="s">
        <v>981</v>
      </c>
      <c r="J27" s="118" t="s">
        <v>981</v>
      </c>
      <c r="K27" s="118" t="s">
        <v>981</v>
      </c>
      <c r="L27" s="118" t="s">
        <v>981</v>
      </c>
      <c r="M27" s="118" t="s">
        <v>981</v>
      </c>
      <c r="N27" s="118" t="s">
        <v>981</v>
      </c>
      <c r="O27" s="118" t="s">
        <v>981</v>
      </c>
      <c r="P27" s="118" t="s">
        <v>981</v>
      </c>
      <c r="Q27" s="118" t="s">
        <v>981</v>
      </c>
      <c r="R27" s="118" t="s">
        <v>981</v>
      </c>
      <c r="S27" s="118" t="s">
        <v>981</v>
      </c>
      <c r="T27" s="118" t="s">
        <v>981</v>
      </c>
      <c r="U27" s="118" t="s">
        <v>981</v>
      </c>
      <c r="V27" s="118" t="s">
        <v>981</v>
      </c>
      <c r="W27" s="118" t="s">
        <v>981</v>
      </c>
      <c r="X27" s="118" t="s">
        <v>981</v>
      </c>
      <c r="Y27" s="118" t="s">
        <v>981</v>
      </c>
      <c r="Z27" s="118" t="s">
        <v>981</v>
      </c>
      <c r="AA27" s="118" t="s">
        <v>981</v>
      </c>
      <c r="AB27" s="118" t="s">
        <v>981</v>
      </c>
      <c r="AC27" s="118" t="s">
        <v>981</v>
      </c>
      <c r="AD27" s="118" t="s">
        <v>981</v>
      </c>
      <c r="AE27" s="118" t="s">
        <v>981</v>
      </c>
      <c r="AF27" s="118" t="s">
        <v>981</v>
      </c>
      <c r="AG27" s="118" t="s">
        <v>981</v>
      </c>
      <c r="AH27" s="118" t="s">
        <v>981</v>
      </c>
      <c r="AI27" s="118" t="s">
        <v>981</v>
      </c>
      <c r="AJ27" s="118" t="s">
        <v>981</v>
      </c>
      <c r="AK27" s="118" t="s">
        <v>981</v>
      </c>
      <c r="AL27" s="118" t="s">
        <v>981</v>
      </c>
      <c r="AM27" s="118" t="s">
        <v>981</v>
      </c>
      <c r="AN27" s="118" t="s">
        <v>981</v>
      </c>
      <c r="AO27" s="118" t="s">
        <v>981</v>
      </c>
      <c r="AP27" s="118" t="s">
        <v>981</v>
      </c>
      <c r="AQ27" s="118" t="s">
        <v>981</v>
      </c>
      <c r="AR27" s="118" t="s">
        <v>981</v>
      </c>
      <c r="AS27" s="118" t="s">
        <v>981</v>
      </c>
      <c r="AT27" s="118" t="s">
        <v>981</v>
      </c>
      <c r="AU27" s="118" t="s">
        <v>981</v>
      </c>
      <c r="AV27" s="118" t="s">
        <v>981</v>
      </c>
      <c r="AW27" s="118" t="s">
        <v>981</v>
      </c>
      <c r="AX27" s="118" t="s">
        <v>981</v>
      </c>
      <c r="AY27" s="118" t="s">
        <v>981</v>
      </c>
      <c r="AZ27" s="118" t="s">
        <v>981</v>
      </c>
      <c r="BA27" s="118" t="s">
        <v>981</v>
      </c>
      <c r="BB27" s="118" t="s">
        <v>981</v>
      </c>
      <c r="BC27" s="118" t="s">
        <v>981</v>
      </c>
      <c r="BD27" s="118" t="s">
        <v>981</v>
      </c>
      <c r="BE27" s="118" t="s">
        <v>981</v>
      </c>
      <c r="BF27" s="118" t="s">
        <v>981</v>
      </c>
      <c r="BG27" s="118" t="s">
        <v>981</v>
      </c>
      <c r="BH27" s="118" t="s">
        <v>981</v>
      </c>
    </row>
    <row r="28" spans="1:62" s="3" customFormat="1" x14ac:dyDescent="0.25">
      <c r="A28" s="316" t="s">
        <v>924</v>
      </c>
      <c r="B28" s="254" t="s">
        <v>925</v>
      </c>
      <c r="C28" s="316"/>
      <c r="D28" s="118"/>
      <c r="E28" s="121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</row>
    <row r="29" spans="1:62" s="3" customFormat="1" ht="22.5" customHeight="1" x14ac:dyDescent="0.25">
      <c r="A29" s="316" t="s">
        <v>172</v>
      </c>
      <c r="B29" s="254" t="s">
        <v>926</v>
      </c>
      <c r="C29" s="316" t="s">
        <v>913</v>
      </c>
      <c r="D29" s="118" t="s">
        <v>981</v>
      </c>
      <c r="E29" s="121" t="s">
        <v>981</v>
      </c>
      <c r="F29" s="118" t="s">
        <v>981</v>
      </c>
      <c r="G29" s="118" t="s">
        <v>981</v>
      </c>
      <c r="H29" s="118" t="s">
        <v>981</v>
      </c>
      <c r="I29" s="118" t="s">
        <v>981</v>
      </c>
      <c r="J29" s="118" t="s">
        <v>981</v>
      </c>
      <c r="K29" s="118" t="s">
        <v>981</v>
      </c>
      <c r="L29" s="118" t="s">
        <v>981</v>
      </c>
      <c r="M29" s="118" t="s">
        <v>981</v>
      </c>
      <c r="N29" s="118" t="s">
        <v>981</v>
      </c>
      <c r="O29" s="118" t="s">
        <v>981</v>
      </c>
      <c r="P29" s="118" t="s">
        <v>981</v>
      </c>
      <c r="Q29" s="118" t="s">
        <v>981</v>
      </c>
      <c r="R29" s="118" t="s">
        <v>981</v>
      </c>
      <c r="S29" s="118" t="s">
        <v>981</v>
      </c>
      <c r="T29" s="118" t="s">
        <v>981</v>
      </c>
      <c r="U29" s="118" t="s">
        <v>981</v>
      </c>
      <c r="V29" s="118" t="s">
        <v>981</v>
      </c>
      <c r="W29" s="118" t="s">
        <v>981</v>
      </c>
      <c r="X29" s="118" t="s">
        <v>981</v>
      </c>
      <c r="Y29" s="118" t="s">
        <v>981</v>
      </c>
      <c r="Z29" s="118" t="s">
        <v>981</v>
      </c>
      <c r="AA29" s="118" t="s">
        <v>981</v>
      </c>
      <c r="AB29" s="118" t="s">
        <v>981</v>
      </c>
      <c r="AC29" s="118" t="s">
        <v>981</v>
      </c>
      <c r="AD29" s="118" t="s">
        <v>981</v>
      </c>
      <c r="AE29" s="118" t="s">
        <v>981</v>
      </c>
      <c r="AF29" s="118" t="s">
        <v>981</v>
      </c>
      <c r="AG29" s="118" t="s">
        <v>981</v>
      </c>
      <c r="AH29" s="118" t="s">
        <v>981</v>
      </c>
      <c r="AI29" s="118" t="s">
        <v>981</v>
      </c>
      <c r="AJ29" s="118" t="s">
        <v>981</v>
      </c>
      <c r="AK29" s="118" t="s">
        <v>981</v>
      </c>
      <c r="AL29" s="118" t="s">
        <v>981</v>
      </c>
      <c r="AM29" s="118" t="s">
        <v>981</v>
      </c>
      <c r="AN29" s="118" t="s">
        <v>981</v>
      </c>
      <c r="AO29" s="118" t="s">
        <v>981</v>
      </c>
      <c r="AP29" s="118" t="s">
        <v>981</v>
      </c>
      <c r="AQ29" s="118" t="s">
        <v>981</v>
      </c>
      <c r="AR29" s="118" t="s">
        <v>981</v>
      </c>
      <c r="AS29" s="118" t="s">
        <v>981</v>
      </c>
      <c r="AT29" s="118" t="s">
        <v>981</v>
      </c>
      <c r="AU29" s="118" t="s">
        <v>981</v>
      </c>
      <c r="AV29" s="118" t="s">
        <v>981</v>
      </c>
      <c r="AW29" s="118" t="s">
        <v>981</v>
      </c>
      <c r="AX29" s="118" t="s">
        <v>981</v>
      </c>
      <c r="AY29" s="118" t="s">
        <v>981</v>
      </c>
      <c r="AZ29" s="118" t="s">
        <v>981</v>
      </c>
      <c r="BA29" s="118" t="s">
        <v>981</v>
      </c>
      <c r="BB29" s="118" t="s">
        <v>981</v>
      </c>
      <c r="BC29" s="118" t="s">
        <v>981</v>
      </c>
      <c r="BD29" s="118" t="s">
        <v>981</v>
      </c>
      <c r="BE29" s="118" t="s">
        <v>981</v>
      </c>
      <c r="BF29" s="118" t="s">
        <v>981</v>
      </c>
      <c r="BG29" s="118" t="s">
        <v>981</v>
      </c>
      <c r="BH29" s="118" t="s">
        <v>981</v>
      </c>
    </row>
    <row r="30" spans="1:62" s="3" customFormat="1" ht="36" customHeight="1" x14ac:dyDescent="0.25">
      <c r="A30" s="316" t="s">
        <v>174</v>
      </c>
      <c r="B30" s="254" t="s">
        <v>927</v>
      </c>
      <c r="C30" s="316" t="s">
        <v>913</v>
      </c>
      <c r="D30" s="118" t="s">
        <v>981</v>
      </c>
      <c r="E30" s="121" t="s">
        <v>981</v>
      </c>
      <c r="F30" s="118" t="s">
        <v>981</v>
      </c>
      <c r="G30" s="118" t="s">
        <v>981</v>
      </c>
      <c r="H30" s="118" t="s">
        <v>981</v>
      </c>
      <c r="I30" s="118" t="s">
        <v>981</v>
      </c>
      <c r="J30" s="118" t="s">
        <v>981</v>
      </c>
      <c r="K30" s="118" t="s">
        <v>981</v>
      </c>
      <c r="L30" s="118" t="s">
        <v>981</v>
      </c>
      <c r="M30" s="118" t="s">
        <v>981</v>
      </c>
      <c r="N30" s="118" t="s">
        <v>981</v>
      </c>
      <c r="O30" s="118" t="s">
        <v>981</v>
      </c>
      <c r="P30" s="118" t="s">
        <v>981</v>
      </c>
      <c r="Q30" s="118" t="s">
        <v>981</v>
      </c>
      <c r="R30" s="118" t="s">
        <v>981</v>
      </c>
      <c r="S30" s="118" t="s">
        <v>981</v>
      </c>
      <c r="T30" s="118" t="s">
        <v>981</v>
      </c>
      <c r="U30" s="118" t="s">
        <v>981</v>
      </c>
      <c r="V30" s="118" t="s">
        <v>981</v>
      </c>
      <c r="W30" s="118" t="s">
        <v>981</v>
      </c>
      <c r="X30" s="118" t="s">
        <v>981</v>
      </c>
      <c r="Y30" s="118" t="s">
        <v>981</v>
      </c>
      <c r="Z30" s="118" t="s">
        <v>981</v>
      </c>
      <c r="AA30" s="118" t="s">
        <v>981</v>
      </c>
      <c r="AB30" s="118" t="s">
        <v>981</v>
      </c>
      <c r="AC30" s="118" t="s">
        <v>981</v>
      </c>
      <c r="AD30" s="118" t="s">
        <v>981</v>
      </c>
      <c r="AE30" s="118" t="s">
        <v>981</v>
      </c>
      <c r="AF30" s="118" t="s">
        <v>981</v>
      </c>
      <c r="AG30" s="118" t="s">
        <v>981</v>
      </c>
      <c r="AH30" s="118" t="s">
        <v>981</v>
      </c>
      <c r="AI30" s="118" t="s">
        <v>981</v>
      </c>
      <c r="AJ30" s="118" t="s">
        <v>981</v>
      </c>
      <c r="AK30" s="118" t="s">
        <v>981</v>
      </c>
      <c r="AL30" s="118" t="s">
        <v>981</v>
      </c>
      <c r="AM30" s="118" t="s">
        <v>981</v>
      </c>
      <c r="AN30" s="118" t="s">
        <v>981</v>
      </c>
      <c r="AO30" s="118" t="s">
        <v>981</v>
      </c>
      <c r="AP30" s="118" t="s">
        <v>981</v>
      </c>
      <c r="AQ30" s="118" t="s">
        <v>981</v>
      </c>
      <c r="AR30" s="118" t="s">
        <v>981</v>
      </c>
      <c r="AS30" s="118" t="s">
        <v>981</v>
      </c>
      <c r="AT30" s="118" t="s">
        <v>981</v>
      </c>
      <c r="AU30" s="118" t="s">
        <v>981</v>
      </c>
      <c r="AV30" s="118" t="s">
        <v>981</v>
      </c>
      <c r="AW30" s="118" t="s">
        <v>981</v>
      </c>
      <c r="AX30" s="118" t="s">
        <v>981</v>
      </c>
      <c r="AY30" s="118" t="s">
        <v>981</v>
      </c>
      <c r="AZ30" s="118" t="s">
        <v>981</v>
      </c>
      <c r="BA30" s="118" t="s">
        <v>981</v>
      </c>
      <c r="BB30" s="118" t="s">
        <v>981</v>
      </c>
      <c r="BC30" s="118" t="s">
        <v>981</v>
      </c>
      <c r="BD30" s="118" t="s">
        <v>981</v>
      </c>
      <c r="BE30" s="118" t="s">
        <v>981</v>
      </c>
      <c r="BF30" s="118" t="s">
        <v>981</v>
      </c>
      <c r="BG30" s="118" t="s">
        <v>981</v>
      </c>
      <c r="BH30" s="118" t="s">
        <v>981</v>
      </c>
    </row>
    <row r="31" spans="1:62" s="3" customFormat="1" ht="45.75" customHeight="1" x14ac:dyDescent="0.25">
      <c r="A31" s="316" t="s">
        <v>175</v>
      </c>
      <c r="B31" s="254" t="s">
        <v>928</v>
      </c>
      <c r="C31" s="316" t="s">
        <v>913</v>
      </c>
      <c r="D31" s="118" t="s">
        <v>981</v>
      </c>
      <c r="E31" s="121" t="s">
        <v>981</v>
      </c>
      <c r="F31" s="118" t="s">
        <v>981</v>
      </c>
      <c r="G31" s="118" t="s">
        <v>981</v>
      </c>
      <c r="H31" s="118" t="s">
        <v>981</v>
      </c>
      <c r="I31" s="118" t="s">
        <v>981</v>
      </c>
      <c r="J31" s="118" t="s">
        <v>981</v>
      </c>
      <c r="K31" s="118" t="s">
        <v>981</v>
      </c>
      <c r="L31" s="118" t="s">
        <v>981</v>
      </c>
      <c r="M31" s="118" t="s">
        <v>981</v>
      </c>
      <c r="N31" s="118" t="s">
        <v>981</v>
      </c>
      <c r="O31" s="118" t="s">
        <v>981</v>
      </c>
      <c r="P31" s="118" t="s">
        <v>981</v>
      </c>
      <c r="Q31" s="118" t="s">
        <v>981</v>
      </c>
      <c r="R31" s="118" t="s">
        <v>981</v>
      </c>
      <c r="S31" s="118" t="s">
        <v>981</v>
      </c>
      <c r="T31" s="118" t="s">
        <v>981</v>
      </c>
      <c r="U31" s="118" t="s">
        <v>981</v>
      </c>
      <c r="V31" s="118" t="s">
        <v>981</v>
      </c>
      <c r="W31" s="118" t="s">
        <v>981</v>
      </c>
      <c r="X31" s="118" t="s">
        <v>981</v>
      </c>
      <c r="Y31" s="118" t="s">
        <v>981</v>
      </c>
      <c r="Z31" s="118" t="s">
        <v>981</v>
      </c>
      <c r="AA31" s="118" t="s">
        <v>981</v>
      </c>
      <c r="AB31" s="118" t="s">
        <v>981</v>
      </c>
      <c r="AC31" s="118" t="s">
        <v>981</v>
      </c>
      <c r="AD31" s="118" t="s">
        <v>981</v>
      </c>
      <c r="AE31" s="118" t="s">
        <v>981</v>
      </c>
      <c r="AF31" s="118" t="s">
        <v>981</v>
      </c>
      <c r="AG31" s="118" t="s">
        <v>981</v>
      </c>
      <c r="AH31" s="118" t="s">
        <v>981</v>
      </c>
      <c r="AI31" s="118" t="s">
        <v>981</v>
      </c>
      <c r="AJ31" s="118" t="s">
        <v>981</v>
      </c>
      <c r="AK31" s="118" t="s">
        <v>981</v>
      </c>
      <c r="AL31" s="118" t="s">
        <v>981</v>
      </c>
      <c r="AM31" s="118" t="s">
        <v>981</v>
      </c>
      <c r="AN31" s="118" t="s">
        <v>981</v>
      </c>
      <c r="AO31" s="118" t="s">
        <v>981</v>
      </c>
      <c r="AP31" s="118" t="s">
        <v>981</v>
      </c>
      <c r="AQ31" s="118" t="s">
        <v>981</v>
      </c>
      <c r="AR31" s="118" t="s">
        <v>981</v>
      </c>
      <c r="AS31" s="118" t="s">
        <v>981</v>
      </c>
      <c r="AT31" s="118" t="s">
        <v>981</v>
      </c>
      <c r="AU31" s="118" t="s">
        <v>981</v>
      </c>
      <c r="AV31" s="118" t="s">
        <v>981</v>
      </c>
      <c r="AW31" s="118" t="s">
        <v>981</v>
      </c>
      <c r="AX31" s="118" t="s">
        <v>981</v>
      </c>
      <c r="AY31" s="118" t="s">
        <v>981</v>
      </c>
      <c r="AZ31" s="118" t="s">
        <v>981</v>
      </c>
      <c r="BA31" s="118" t="s">
        <v>981</v>
      </c>
      <c r="BB31" s="118" t="s">
        <v>981</v>
      </c>
      <c r="BC31" s="118" t="s">
        <v>981</v>
      </c>
      <c r="BD31" s="118" t="s">
        <v>981</v>
      </c>
      <c r="BE31" s="118" t="s">
        <v>981</v>
      </c>
      <c r="BF31" s="118" t="s">
        <v>981</v>
      </c>
      <c r="BG31" s="118" t="s">
        <v>981</v>
      </c>
      <c r="BH31" s="118" t="s">
        <v>981</v>
      </c>
    </row>
    <row r="32" spans="1:62" s="3" customFormat="1" ht="47.25" customHeight="1" x14ac:dyDescent="0.25">
      <c r="A32" s="316" t="s">
        <v>177</v>
      </c>
      <c r="B32" s="254" t="s">
        <v>929</v>
      </c>
      <c r="C32" s="316" t="s">
        <v>913</v>
      </c>
      <c r="D32" s="118" t="s">
        <v>981</v>
      </c>
      <c r="E32" s="121" t="s">
        <v>981</v>
      </c>
      <c r="F32" s="118" t="s">
        <v>981</v>
      </c>
      <c r="G32" s="118" t="s">
        <v>981</v>
      </c>
      <c r="H32" s="118" t="s">
        <v>981</v>
      </c>
      <c r="I32" s="118" t="s">
        <v>981</v>
      </c>
      <c r="J32" s="118" t="s">
        <v>981</v>
      </c>
      <c r="K32" s="118" t="s">
        <v>981</v>
      </c>
      <c r="L32" s="118" t="s">
        <v>981</v>
      </c>
      <c r="M32" s="118" t="s">
        <v>981</v>
      </c>
      <c r="N32" s="118" t="s">
        <v>981</v>
      </c>
      <c r="O32" s="118" t="s">
        <v>981</v>
      </c>
      <c r="P32" s="118" t="s">
        <v>981</v>
      </c>
      <c r="Q32" s="118" t="s">
        <v>981</v>
      </c>
      <c r="R32" s="118" t="s">
        <v>981</v>
      </c>
      <c r="S32" s="118" t="s">
        <v>981</v>
      </c>
      <c r="T32" s="118" t="s">
        <v>981</v>
      </c>
      <c r="U32" s="118" t="s">
        <v>981</v>
      </c>
      <c r="V32" s="118" t="s">
        <v>981</v>
      </c>
      <c r="W32" s="118" t="s">
        <v>981</v>
      </c>
      <c r="X32" s="118" t="s">
        <v>981</v>
      </c>
      <c r="Y32" s="118" t="s">
        <v>981</v>
      </c>
      <c r="Z32" s="118" t="s">
        <v>981</v>
      </c>
      <c r="AA32" s="118" t="s">
        <v>981</v>
      </c>
      <c r="AB32" s="118" t="s">
        <v>981</v>
      </c>
      <c r="AC32" s="118" t="s">
        <v>981</v>
      </c>
      <c r="AD32" s="118" t="s">
        <v>981</v>
      </c>
      <c r="AE32" s="118" t="s">
        <v>981</v>
      </c>
      <c r="AF32" s="118" t="s">
        <v>981</v>
      </c>
      <c r="AG32" s="118" t="s">
        <v>981</v>
      </c>
      <c r="AH32" s="118" t="s">
        <v>981</v>
      </c>
      <c r="AI32" s="118" t="s">
        <v>981</v>
      </c>
      <c r="AJ32" s="118" t="s">
        <v>981</v>
      </c>
      <c r="AK32" s="118" t="s">
        <v>981</v>
      </c>
      <c r="AL32" s="118" t="s">
        <v>981</v>
      </c>
      <c r="AM32" s="118" t="s">
        <v>981</v>
      </c>
      <c r="AN32" s="118" t="s">
        <v>981</v>
      </c>
      <c r="AO32" s="118" t="s">
        <v>981</v>
      </c>
      <c r="AP32" s="118" t="s">
        <v>981</v>
      </c>
      <c r="AQ32" s="118" t="s">
        <v>981</v>
      </c>
      <c r="AR32" s="118" t="s">
        <v>981</v>
      </c>
      <c r="AS32" s="118" t="s">
        <v>981</v>
      </c>
      <c r="AT32" s="118" t="s">
        <v>981</v>
      </c>
      <c r="AU32" s="118" t="s">
        <v>981</v>
      </c>
      <c r="AV32" s="118" t="s">
        <v>981</v>
      </c>
      <c r="AW32" s="118" t="s">
        <v>981</v>
      </c>
      <c r="AX32" s="118" t="s">
        <v>981</v>
      </c>
      <c r="AY32" s="118" t="s">
        <v>981</v>
      </c>
      <c r="AZ32" s="118" t="s">
        <v>981</v>
      </c>
      <c r="BA32" s="118" t="s">
        <v>981</v>
      </c>
      <c r="BB32" s="118" t="s">
        <v>981</v>
      </c>
      <c r="BC32" s="118" t="s">
        <v>981</v>
      </c>
      <c r="BD32" s="118" t="s">
        <v>981</v>
      </c>
      <c r="BE32" s="118" t="s">
        <v>981</v>
      </c>
      <c r="BF32" s="118" t="s">
        <v>981</v>
      </c>
      <c r="BG32" s="118" t="s">
        <v>981</v>
      </c>
      <c r="BH32" s="118" t="s">
        <v>981</v>
      </c>
    </row>
    <row r="33" spans="1:60" s="3" customFormat="1" ht="50.25" customHeight="1" x14ac:dyDescent="0.25">
      <c r="A33" s="316" t="s">
        <v>179</v>
      </c>
      <c r="B33" s="254" t="s">
        <v>930</v>
      </c>
      <c r="C33" s="316" t="s">
        <v>913</v>
      </c>
      <c r="D33" s="118" t="s">
        <v>981</v>
      </c>
      <c r="E33" s="121" t="s">
        <v>981</v>
      </c>
      <c r="F33" s="118" t="s">
        <v>981</v>
      </c>
      <c r="G33" s="118" t="s">
        <v>981</v>
      </c>
      <c r="H33" s="118" t="s">
        <v>981</v>
      </c>
      <c r="I33" s="118" t="s">
        <v>981</v>
      </c>
      <c r="J33" s="118" t="s">
        <v>981</v>
      </c>
      <c r="K33" s="118" t="s">
        <v>981</v>
      </c>
      <c r="L33" s="118" t="s">
        <v>981</v>
      </c>
      <c r="M33" s="118" t="s">
        <v>981</v>
      </c>
      <c r="N33" s="118" t="s">
        <v>981</v>
      </c>
      <c r="O33" s="118" t="s">
        <v>981</v>
      </c>
      <c r="P33" s="118" t="s">
        <v>981</v>
      </c>
      <c r="Q33" s="118" t="s">
        <v>981</v>
      </c>
      <c r="R33" s="118" t="s">
        <v>981</v>
      </c>
      <c r="S33" s="118" t="s">
        <v>981</v>
      </c>
      <c r="T33" s="118" t="s">
        <v>981</v>
      </c>
      <c r="U33" s="118" t="s">
        <v>981</v>
      </c>
      <c r="V33" s="118" t="s">
        <v>981</v>
      </c>
      <c r="W33" s="118" t="s">
        <v>981</v>
      </c>
      <c r="X33" s="118" t="s">
        <v>981</v>
      </c>
      <c r="Y33" s="118" t="s">
        <v>981</v>
      </c>
      <c r="Z33" s="118" t="s">
        <v>981</v>
      </c>
      <c r="AA33" s="118" t="s">
        <v>981</v>
      </c>
      <c r="AB33" s="118" t="s">
        <v>981</v>
      </c>
      <c r="AC33" s="118" t="s">
        <v>981</v>
      </c>
      <c r="AD33" s="118" t="s">
        <v>981</v>
      </c>
      <c r="AE33" s="118" t="s">
        <v>981</v>
      </c>
      <c r="AF33" s="118" t="s">
        <v>981</v>
      </c>
      <c r="AG33" s="118" t="s">
        <v>981</v>
      </c>
      <c r="AH33" s="118" t="s">
        <v>981</v>
      </c>
      <c r="AI33" s="118" t="s">
        <v>981</v>
      </c>
      <c r="AJ33" s="118" t="s">
        <v>981</v>
      </c>
      <c r="AK33" s="118" t="s">
        <v>981</v>
      </c>
      <c r="AL33" s="118" t="s">
        <v>981</v>
      </c>
      <c r="AM33" s="118" t="s">
        <v>981</v>
      </c>
      <c r="AN33" s="118" t="s">
        <v>981</v>
      </c>
      <c r="AO33" s="118" t="s">
        <v>981</v>
      </c>
      <c r="AP33" s="118" t="s">
        <v>981</v>
      </c>
      <c r="AQ33" s="118" t="s">
        <v>981</v>
      </c>
      <c r="AR33" s="118" t="s">
        <v>981</v>
      </c>
      <c r="AS33" s="118" t="s">
        <v>981</v>
      </c>
      <c r="AT33" s="118" t="s">
        <v>981</v>
      </c>
      <c r="AU33" s="118" t="s">
        <v>981</v>
      </c>
      <c r="AV33" s="118" t="s">
        <v>981</v>
      </c>
      <c r="AW33" s="118" t="s">
        <v>981</v>
      </c>
      <c r="AX33" s="118" t="s">
        <v>981</v>
      </c>
      <c r="AY33" s="118" t="s">
        <v>981</v>
      </c>
      <c r="AZ33" s="118" t="s">
        <v>981</v>
      </c>
      <c r="BA33" s="118" t="s">
        <v>981</v>
      </c>
      <c r="BB33" s="118" t="s">
        <v>981</v>
      </c>
      <c r="BC33" s="118" t="s">
        <v>981</v>
      </c>
      <c r="BD33" s="118" t="s">
        <v>981</v>
      </c>
      <c r="BE33" s="118" t="s">
        <v>981</v>
      </c>
      <c r="BF33" s="118" t="s">
        <v>981</v>
      </c>
      <c r="BG33" s="118" t="s">
        <v>981</v>
      </c>
      <c r="BH33" s="118" t="s">
        <v>981</v>
      </c>
    </row>
    <row r="34" spans="1:60" s="3" customFormat="1" ht="28.5" customHeight="1" x14ac:dyDescent="0.25">
      <c r="A34" s="316" t="s">
        <v>187</v>
      </c>
      <c r="B34" s="254" t="s">
        <v>931</v>
      </c>
      <c r="C34" s="316" t="s">
        <v>913</v>
      </c>
      <c r="D34" s="118" t="s">
        <v>981</v>
      </c>
      <c r="E34" s="121" t="s">
        <v>981</v>
      </c>
      <c r="F34" s="118" t="s">
        <v>981</v>
      </c>
      <c r="G34" s="118" t="s">
        <v>981</v>
      </c>
      <c r="H34" s="118" t="s">
        <v>981</v>
      </c>
      <c r="I34" s="118" t="s">
        <v>981</v>
      </c>
      <c r="J34" s="118" t="s">
        <v>981</v>
      </c>
      <c r="K34" s="118" t="s">
        <v>981</v>
      </c>
      <c r="L34" s="118" t="s">
        <v>981</v>
      </c>
      <c r="M34" s="118" t="s">
        <v>981</v>
      </c>
      <c r="N34" s="118" t="s">
        <v>981</v>
      </c>
      <c r="O34" s="118" t="s">
        <v>981</v>
      </c>
      <c r="P34" s="118" t="s">
        <v>981</v>
      </c>
      <c r="Q34" s="118" t="s">
        <v>981</v>
      </c>
      <c r="R34" s="118" t="s">
        <v>981</v>
      </c>
      <c r="S34" s="118" t="s">
        <v>981</v>
      </c>
      <c r="T34" s="118" t="s">
        <v>981</v>
      </c>
      <c r="U34" s="118" t="s">
        <v>981</v>
      </c>
      <c r="V34" s="118" t="s">
        <v>981</v>
      </c>
      <c r="W34" s="118" t="s">
        <v>981</v>
      </c>
      <c r="X34" s="118" t="s">
        <v>981</v>
      </c>
      <c r="Y34" s="118" t="s">
        <v>981</v>
      </c>
      <c r="Z34" s="118" t="s">
        <v>981</v>
      </c>
      <c r="AA34" s="118" t="s">
        <v>981</v>
      </c>
      <c r="AB34" s="118" t="s">
        <v>981</v>
      </c>
      <c r="AC34" s="118" t="s">
        <v>981</v>
      </c>
      <c r="AD34" s="118" t="s">
        <v>981</v>
      </c>
      <c r="AE34" s="118" t="s">
        <v>981</v>
      </c>
      <c r="AF34" s="118" t="s">
        <v>981</v>
      </c>
      <c r="AG34" s="118" t="s">
        <v>981</v>
      </c>
      <c r="AH34" s="118" t="s">
        <v>981</v>
      </c>
      <c r="AI34" s="118" t="s">
        <v>981</v>
      </c>
      <c r="AJ34" s="118" t="s">
        <v>981</v>
      </c>
      <c r="AK34" s="118" t="s">
        <v>981</v>
      </c>
      <c r="AL34" s="118" t="s">
        <v>981</v>
      </c>
      <c r="AM34" s="118" t="s">
        <v>981</v>
      </c>
      <c r="AN34" s="118" t="s">
        <v>981</v>
      </c>
      <c r="AO34" s="118" t="s">
        <v>981</v>
      </c>
      <c r="AP34" s="118" t="s">
        <v>981</v>
      </c>
      <c r="AQ34" s="118" t="s">
        <v>981</v>
      </c>
      <c r="AR34" s="118" t="s">
        <v>981</v>
      </c>
      <c r="AS34" s="118" t="s">
        <v>981</v>
      </c>
      <c r="AT34" s="118" t="s">
        <v>981</v>
      </c>
      <c r="AU34" s="118" t="s">
        <v>981</v>
      </c>
      <c r="AV34" s="118" t="s">
        <v>981</v>
      </c>
      <c r="AW34" s="118" t="s">
        <v>981</v>
      </c>
      <c r="AX34" s="118" t="s">
        <v>981</v>
      </c>
      <c r="AY34" s="118" t="s">
        <v>981</v>
      </c>
      <c r="AZ34" s="118" t="s">
        <v>981</v>
      </c>
      <c r="BA34" s="118" t="s">
        <v>981</v>
      </c>
      <c r="BB34" s="118" t="s">
        <v>981</v>
      </c>
      <c r="BC34" s="118" t="s">
        <v>981</v>
      </c>
      <c r="BD34" s="118" t="s">
        <v>981</v>
      </c>
      <c r="BE34" s="118" t="s">
        <v>981</v>
      </c>
      <c r="BF34" s="118" t="s">
        <v>981</v>
      </c>
      <c r="BG34" s="118" t="s">
        <v>981</v>
      </c>
      <c r="BH34" s="118" t="s">
        <v>981</v>
      </c>
    </row>
    <row r="35" spans="1:60" s="3" customFormat="1" ht="47.25" customHeight="1" x14ac:dyDescent="0.25">
      <c r="A35" s="316" t="s">
        <v>811</v>
      </c>
      <c r="B35" s="254" t="s">
        <v>932</v>
      </c>
      <c r="C35" s="316" t="s">
        <v>913</v>
      </c>
      <c r="D35" s="118" t="s">
        <v>981</v>
      </c>
      <c r="E35" s="121" t="s">
        <v>981</v>
      </c>
      <c r="F35" s="118" t="s">
        <v>981</v>
      </c>
      <c r="G35" s="118" t="s">
        <v>981</v>
      </c>
      <c r="H35" s="118" t="s">
        <v>981</v>
      </c>
      <c r="I35" s="118" t="s">
        <v>981</v>
      </c>
      <c r="J35" s="118" t="s">
        <v>981</v>
      </c>
      <c r="K35" s="118" t="s">
        <v>981</v>
      </c>
      <c r="L35" s="118" t="s">
        <v>981</v>
      </c>
      <c r="M35" s="118" t="s">
        <v>981</v>
      </c>
      <c r="N35" s="118" t="s">
        <v>981</v>
      </c>
      <c r="O35" s="118" t="s">
        <v>981</v>
      </c>
      <c r="P35" s="118" t="s">
        <v>981</v>
      </c>
      <c r="Q35" s="118" t="s">
        <v>981</v>
      </c>
      <c r="R35" s="118" t="s">
        <v>981</v>
      </c>
      <c r="S35" s="118" t="s">
        <v>981</v>
      </c>
      <c r="T35" s="118" t="s">
        <v>981</v>
      </c>
      <c r="U35" s="118" t="s">
        <v>981</v>
      </c>
      <c r="V35" s="118" t="s">
        <v>981</v>
      </c>
      <c r="W35" s="118" t="s">
        <v>981</v>
      </c>
      <c r="X35" s="118" t="s">
        <v>981</v>
      </c>
      <c r="Y35" s="118" t="s">
        <v>981</v>
      </c>
      <c r="Z35" s="118" t="s">
        <v>981</v>
      </c>
      <c r="AA35" s="118" t="s">
        <v>981</v>
      </c>
      <c r="AB35" s="118" t="s">
        <v>981</v>
      </c>
      <c r="AC35" s="118" t="s">
        <v>981</v>
      </c>
      <c r="AD35" s="118" t="s">
        <v>981</v>
      </c>
      <c r="AE35" s="118" t="s">
        <v>981</v>
      </c>
      <c r="AF35" s="118" t="s">
        <v>981</v>
      </c>
      <c r="AG35" s="118" t="s">
        <v>981</v>
      </c>
      <c r="AH35" s="118" t="s">
        <v>981</v>
      </c>
      <c r="AI35" s="118" t="s">
        <v>981</v>
      </c>
      <c r="AJ35" s="118" t="s">
        <v>981</v>
      </c>
      <c r="AK35" s="118" t="s">
        <v>981</v>
      </c>
      <c r="AL35" s="118" t="s">
        <v>981</v>
      </c>
      <c r="AM35" s="118" t="s">
        <v>981</v>
      </c>
      <c r="AN35" s="118" t="s">
        <v>981</v>
      </c>
      <c r="AO35" s="118" t="s">
        <v>981</v>
      </c>
      <c r="AP35" s="118" t="s">
        <v>981</v>
      </c>
      <c r="AQ35" s="118" t="s">
        <v>981</v>
      </c>
      <c r="AR35" s="118" t="s">
        <v>981</v>
      </c>
      <c r="AS35" s="118" t="s">
        <v>981</v>
      </c>
      <c r="AT35" s="118" t="s">
        <v>981</v>
      </c>
      <c r="AU35" s="118" t="s">
        <v>981</v>
      </c>
      <c r="AV35" s="118" t="s">
        <v>981</v>
      </c>
      <c r="AW35" s="118" t="s">
        <v>981</v>
      </c>
      <c r="AX35" s="118" t="s">
        <v>981</v>
      </c>
      <c r="AY35" s="118" t="s">
        <v>981</v>
      </c>
      <c r="AZ35" s="118" t="s">
        <v>981</v>
      </c>
      <c r="BA35" s="118" t="s">
        <v>981</v>
      </c>
      <c r="BB35" s="118" t="s">
        <v>981</v>
      </c>
      <c r="BC35" s="118" t="s">
        <v>981</v>
      </c>
      <c r="BD35" s="118" t="s">
        <v>981</v>
      </c>
      <c r="BE35" s="118" t="s">
        <v>981</v>
      </c>
      <c r="BF35" s="118" t="s">
        <v>981</v>
      </c>
      <c r="BG35" s="118" t="s">
        <v>981</v>
      </c>
      <c r="BH35" s="118" t="s">
        <v>981</v>
      </c>
    </row>
    <row r="36" spans="1:60" s="3" customFormat="1" ht="28.5" customHeight="1" x14ac:dyDescent="0.25">
      <c r="A36" s="316" t="s">
        <v>812</v>
      </c>
      <c r="B36" s="254" t="s">
        <v>933</v>
      </c>
      <c r="C36" s="316" t="s">
        <v>913</v>
      </c>
      <c r="D36" s="118" t="s">
        <v>981</v>
      </c>
      <c r="E36" s="121" t="s">
        <v>981</v>
      </c>
      <c r="F36" s="118" t="s">
        <v>981</v>
      </c>
      <c r="G36" s="118" t="s">
        <v>981</v>
      </c>
      <c r="H36" s="118" t="s">
        <v>981</v>
      </c>
      <c r="I36" s="118" t="s">
        <v>981</v>
      </c>
      <c r="J36" s="118" t="s">
        <v>981</v>
      </c>
      <c r="K36" s="118" t="s">
        <v>981</v>
      </c>
      <c r="L36" s="118" t="s">
        <v>981</v>
      </c>
      <c r="M36" s="118" t="s">
        <v>981</v>
      </c>
      <c r="N36" s="118" t="s">
        <v>981</v>
      </c>
      <c r="O36" s="118" t="s">
        <v>981</v>
      </c>
      <c r="P36" s="118" t="s">
        <v>981</v>
      </c>
      <c r="Q36" s="118" t="s">
        <v>981</v>
      </c>
      <c r="R36" s="118" t="s">
        <v>981</v>
      </c>
      <c r="S36" s="118" t="s">
        <v>981</v>
      </c>
      <c r="T36" s="118" t="s">
        <v>981</v>
      </c>
      <c r="U36" s="118" t="s">
        <v>981</v>
      </c>
      <c r="V36" s="118" t="s">
        <v>981</v>
      </c>
      <c r="W36" s="118" t="s">
        <v>981</v>
      </c>
      <c r="X36" s="118" t="s">
        <v>981</v>
      </c>
      <c r="Y36" s="118" t="s">
        <v>981</v>
      </c>
      <c r="Z36" s="118" t="s">
        <v>981</v>
      </c>
      <c r="AA36" s="118" t="s">
        <v>981</v>
      </c>
      <c r="AB36" s="118" t="s">
        <v>981</v>
      </c>
      <c r="AC36" s="118" t="s">
        <v>981</v>
      </c>
      <c r="AD36" s="118" t="s">
        <v>981</v>
      </c>
      <c r="AE36" s="118" t="s">
        <v>981</v>
      </c>
      <c r="AF36" s="118" t="s">
        <v>981</v>
      </c>
      <c r="AG36" s="118" t="s">
        <v>981</v>
      </c>
      <c r="AH36" s="118" t="s">
        <v>981</v>
      </c>
      <c r="AI36" s="118" t="s">
        <v>981</v>
      </c>
      <c r="AJ36" s="118" t="s">
        <v>981</v>
      </c>
      <c r="AK36" s="118" t="s">
        <v>981</v>
      </c>
      <c r="AL36" s="118" t="s">
        <v>981</v>
      </c>
      <c r="AM36" s="118" t="s">
        <v>981</v>
      </c>
      <c r="AN36" s="118" t="s">
        <v>981</v>
      </c>
      <c r="AO36" s="118" t="s">
        <v>981</v>
      </c>
      <c r="AP36" s="118" t="s">
        <v>981</v>
      </c>
      <c r="AQ36" s="118" t="s">
        <v>981</v>
      </c>
      <c r="AR36" s="118" t="s">
        <v>981</v>
      </c>
      <c r="AS36" s="118" t="s">
        <v>981</v>
      </c>
      <c r="AT36" s="118" t="s">
        <v>981</v>
      </c>
      <c r="AU36" s="118" t="s">
        <v>981</v>
      </c>
      <c r="AV36" s="118" t="s">
        <v>981</v>
      </c>
      <c r="AW36" s="118" t="s">
        <v>981</v>
      </c>
      <c r="AX36" s="118" t="s">
        <v>981</v>
      </c>
      <c r="AY36" s="118" t="s">
        <v>981</v>
      </c>
      <c r="AZ36" s="118" t="s">
        <v>981</v>
      </c>
      <c r="BA36" s="118" t="s">
        <v>981</v>
      </c>
      <c r="BB36" s="118" t="s">
        <v>981</v>
      </c>
      <c r="BC36" s="118" t="s">
        <v>981</v>
      </c>
      <c r="BD36" s="118" t="s">
        <v>981</v>
      </c>
      <c r="BE36" s="118" t="s">
        <v>981</v>
      </c>
      <c r="BF36" s="118" t="s">
        <v>981</v>
      </c>
      <c r="BG36" s="118" t="s">
        <v>981</v>
      </c>
      <c r="BH36" s="118" t="s">
        <v>981</v>
      </c>
    </row>
    <row r="37" spans="1:60" s="3" customFormat="1" ht="37.5" customHeight="1" x14ac:dyDescent="0.25">
      <c r="A37" s="316" t="s">
        <v>188</v>
      </c>
      <c r="B37" s="254" t="s">
        <v>934</v>
      </c>
      <c r="C37" s="316" t="s">
        <v>913</v>
      </c>
      <c r="D37" s="118" t="s">
        <v>981</v>
      </c>
      <c r="E37" s="121" t="s">
        <v>981</v>
      </c>
      <c r="F37" s="118" t="s">
        <v>981</v>
      </c>
      <c r="G37" s="118" t="s">
        <v>981</v>
      </c>
      <c r="H37" s="118" t="s">
        <v>981</v>
      </c>
      <c r="I37" s="118" t="s">
        <v>981</v>
      </c>
      <c r="J37" s="118" t="s">
        <v>981</v>
      </c>
      <c r="K37" s="118" t="s">
        <v>981</v>
      </c>
      <c r="L37" s="118" t="s">
        <v>981</v>
      </c>
      <c r="M37" s="118" t="s">
        <v>981</v>
      </c>
      <c r="N37" s="118" t="s">
        <v>981</v>
      </c>
      <c r="O37" s="118" t="s">
        <v>981</v>
      </c>
      <c r="P37" s="118" t="s">
        <v>981</v>
      </c>
      <c r="Q37" s="118" t="s">
        <v>981</v>
      </c>
      <c r="R37" s="118" t="s">
        <v>981</v>
      </c>
      <c r="S37" s="118" t="s">
        <v>981</v>
      </c>
      <c r="T37" s="118" t="s">
        <v>981</v>
      </c>
      <c r="U37" s="118" t="s">
        <v>981</v>
      </c>
      <c r="V37" s="118" t="s">
        <v>981</v>
      </c>
      <c r="W37" s="118" t="s">
        <v>981</v>
      </c>
      <c r="X37" s="118" t="s">
        <v>981</v>
      </c>
      <c r="Y37" s="118" t="s">
        <v>981</v>
      </c>
      <c r="Z37" s="118" t="s">
        <v>981</v>
      </c>
      <c r="AA37" s="118" t="s">
        <v>981</v>
      </c>
      <c r="AB37" s="118" t="s">
        <v>981</v>
      </c>
      <c r="AC37" s="118" t="s">
        <v>981</v>
      </c>
      <c r="AD37" s="118" t="s">
        <v>981</v>
      </c>
      <c r="AE37" s="118" t="s">
        <v>981</v>
      </c>
      <c r="AF37" s="118" t="s">
        <v>981</v>
      </c>
      <c r="AG37" s="118" t="s">
        <v>981</v>
      </c>
      <c r="AH37" s="118" t="s">
        <v>981</v>
      </c>
      <c r="AI37" s="118" t="s">
        <v>981</v>
      </c>
      <c r="AJ37" s="118" t="s">
        <v>981</v>
      </c>
      <c r="AK37" s="118" t="s">
        <v>981</v>
      </c>
      <c r="AL37" s="118" t="s">
        <v>981</v>
      </c>
      <c r="AM37" s="118" t="s">
        <v>981</v>
      </c>
      <c r="AN37" s="118" t="s">
        <v>981</v>
      </c>
      <c r="AO37" s="118" t="s">
        <v>981</v>
      </c>
      <c r="AP37" s="118" t="s">
        <v>981</v>
      </c>
      <c r="AQ37" s="118" t="s">
        <v>981</v>
      </c>
      <c r="AR37" s="118" t="s">
        <v>981</v>
      </c>
      <c r="AS37" s="118" t="s">
        <v>981</v>
      </c>
      <c r="AT37" s="118" t="s">
        <v>981</v>
      </c>
      <c r="AU37" s="118" t="s">
        <v>981</v>
      </c>
      <c r="AV37" s="118" t="s">
        <v>981</v>
      </c>
      <c r="AW37" s="118" t="s">
        <v>981</v>
      </c>
      <c r="AX37" s="118" t="s">
        <v>981</v>
      </c>
      <c r="AY37" s="118" t="s">
        <v>981</v>
      </c>
      <c r="AZ37" s="118" t="s">
        <v>981</v>
      </c>
      <c r="BA37" s="118" t="s">
        <v>981</v>
      </c>
      <c r="BB37" s="118" t="s">
        <v>981</v>
      </c>
      <c r="BC37" s="118" t="s">
        <v>981</v>
      </c>
      <c r="BD37" s="118" t="s">
        <v>981</v>
      </c>
      <c r="BE37" s="118" t="s">
        <v>981</v>
      </c>
      <c r="BF37" s="118" t="s">
        <v>981</v>
      </c>
      <c r="BG37" s="118" t="s">
        <v>981</v>
      </c>
      <c r="BH37" s="118" t="s">
        <v>981</v>
      </c>
    </row>
    <row r="38" spans="1:60" s="3" customFormat="1" ht="32.25" customHeight="1" x14ac:dyDescent="0.25">
      <c r="A38" s="316" t="s">
        <v>935</v>
      </c>
      <c r="B38" s="254" t="s">
        <v>936</v>
      </c>
      <c r="C38" s="316" t="s">
        <v>913</v>
      </c>
      <c r="D38" s="118" t="s">
        <v>981</v>
      </c>
      <c r="E38" s="121" t="s">
        <v>981</v>
      </c>
      <c r="F38" s="118" t="s">
        <v>981</v>
      </c>
      <c r="G38" s="118" t="s">
        <v>981</v>
      </c>
      <c r="H38" s="118" t="s">
        <v>981</v>
      </c>
      <c r="I38" s="118" t="s">
        <v>981</v>
      </c>
      <c r="J38" s="118" t="s">
        <v>981</v>
      </c>
      <c r="K38" s="118" t="s">
        <v>981</v>
      </c>
      <c r="L38" s="118" t="s">
        <v>981</v>
      </c>
      <c r="M38" s="118" t="s">
        <v>981</v>
      </c>
      <c r="N38" s="118" t="s">
        <v>981</v>
      </c>
      <c r="O38" s="118" t="s">
        <v>981</v>
      </c>
      <c r="P38" s="118" t="s">
        <v>981</v>
      </c>
      <c r="Q38" s="118" t="s">
        <v>981</v>
      </c>
      <c r="R38" s="118" t="s">
        <v>981</v>
      </c>
      <c r="S38" s="118" t="s">
        <v>981</v>
      </c>
      <c r="T38" s="118" t="s">
        <v>981</v>
      </c>
      <c r="U38" s="118" t="s">
        <v>981</v>
      </c>
      <c r="V38" s="118" t="s">
        <v>981</v>
      </c>
      <c r="W38" s="118" t="s">
        <v>981</v>
      </c>
      <c r="X38" s="118" t="s">
        <v>981</v>
      </c>
      <c r="Y38" s="118" t="s">
        <v>981</v>
      </c>
      <c r="Z38" s="118" t="s">
        <v>981</v>
      </c>
      <c r="AA38" s="118" t="s">
        <v>981</v>
      </c>
      <c r="AB38" s="118" t="s">
        <v>981</v>
      </c>
      <c r="AC38" s="118" t="s">
        <v>981</v>
      </c>
      <c r="AD38" s="118" t="s">
        <v>981</v>
      </c>
      <c r="AE38" s="118" t="s">
        <v>981</v>
      </c>
      <c r="AF38" s="118" t="s">
        <v>981</v>
      </c>
      <c r="AG38" s="118" t="s">
        <v>981</v>
      </c>
      <c r="AH38" s="118" t="s">
        <v>981</v>
      </c>
      <c r="AI38" s="118" t="s">
        <v>981</v>
      </c>
      <c r="AJ38" s="118" t="s">
        <v>981</v>
      </c>
      <c r="AK38" s="118" t="s">
        <v>981</v>
      </c>
      <c r="AL38" s="118" t="s">
        <v>981</v>
      </c>
      <c r="AM38" s="118" t="s">
        <v>981</v>
      </c>
      <c r="AN38" s="118" t="s">
        <v>981</v>
      </c>
      <c r="AO38" s="118" t="s">
        <v>981</v>
      </c>
      <c r="AP38" s="118" t="s">
        <v>981</v>
      </c>
      <c r="AQ38" s="118" t="s">
        <v>981</v>
      </c>
      <c r="AR38" s="118" t="s">
        <v>981</v>
      </c>
      <c r="AS38" s="118" t="s">
        <v>981</v>
      </c>
      <c r="AT38" s="118" t="s">
        <v>981</v>
      </c>
      <c r="AU38" s="118" t="s">
        <v>981</v>
      </c>
      <c r="AV38" s="118" t="s">
        <v>981</v>
      </c>
      <c r="AW38" s="118" t="s">
        <v>981</v>
      </c>
      <c r="AX38" s="118" t="s">
        <v>981</v>
      </c>
      <c r="AY38" s="118" t="s">
        <v>981</v>
      </c>
      <c r="AZ38" s="118" t="s">
        <v>981</v>
      </c>
      <c r="BA38" s="118" t="s">
        <v>981</v>
      </c>
      <c r="BB38" s="118" t="s">
        <v>981</v>
      </c>
      <c r="BC38" s="118" t="s">
        <v>981</v>
      </c>
      <c r="BD38" s="118" t="s">
        <v>981</v>
      </c>
      <c r="BE38" s="118" t="s">
        <v>981</v>
      </c>
      <c r="BF38" s="118" t="s">
        <v>981</v>
      </c>
      <c r="BG38" s="118" t="s">
        <v>981</v>
      </c>
      <c r="BH38" s="118" t="s">
        <v>981</v>
      </c>
    </row>
    <row r="39" spans="1:60" s="3" customFormat="1" ht="73.5" customHeight="1" x14ac:dyDescent="0.25">
      <c r="A39" s="316" t="s">
        <v>935</v>
      </c>
      <c r="B39" s="254" t="s">
        <v>937</v>
      </c>
      <c r="C39" s="316" t="s">
        <v>913</v>
      </c>
      <c r="D39" s="118" t="s">
        <v>981</v>
      </c>
      <c r="E39" s="121" t="s">
        <v>981</v>
      </c>
      <c r="F39" s="118" t="s">
        <v>981</v>
      </c>
      <c r="G39" s="118" t="s">
        <v>981</v>
      </c>
      <c r="H39" s="118" t="s">
        <v>981</v>
      </c>
      <c r="I39" s="118" t="s">
        <v>981</v>
      </c>
      <c r="J39" s="118" t="s">
        <v>981</v>
      </c>
      <c r="K39" s="118" t="s">
        <v>981</v>
      </c>
      <c r="L39" s="118" t="s">
        <v>981</v>
      </c>
      <c r="M39" s="118" t="s">
        <v>981</v>
      </c>
      <c r="N39" s="118" t="s">
        <v>981</v>
      </c>
      <c r="O39" s="118" t="s">
        <v>981</v>
      </c>
      <c r="P39" s="118" t="s">
        <v>981</v>
      </c>
      <c r="Q39" s="118" t="s">
        <v>981</v>
      </c>
      <c r="R39" s="118" t="s">
        <v>981</v>
      </c>
      <c r="S39" s="118" t="s">
        <v>981</v>
      </c>
      <c r="T39" s="118" t="s">
        <v>981</v>
      </c>
      <c r="U39" s="118" t="s">
        <v>981</v>
      </c>
      <c r="V39" s="118" t="s">
        <v>981</v>
      </c>
      <c r="W39" s="118" t="s">
        <v>981</v>
      </c>
      <c r="X39" s="118" t="s">
        <v>981</v>
      </c>
      <c r="Y39" s="118" t="s">
        <v>981</v>
      </c>
      <c r="Z39" s="118" t="s">
        <v>981</v>
      </c>
      <c r="AA39" s="118" t="s">
        <v>981</v>
      </c>
      <c r="AB39" s="118" t="s">
        <v>981</v>
      </c>
      <c r="AC39" s="118" t="s">
        <v>981</v>
      </c>
      <c r="AD39" s="118" t="s">
        <v>981</v>
      </c>
      <c r="AE39" s="118" t="s">
        <v>981</v>
      </c>
      <c r="AF39" s="118" t="s">
        <v>981</v>
      </c>
      <c r="AG39" s="118" t="s">
        <v>981</v>
      </c>
      <c r="AH39" s="118" t="s">
        <v>981</v>
      </c>
      <c r="AI39" s="118" t="s">
        <v>981</v>
      </c>
      <c r="AJ39" s="118" t="s">
        <v>981</v>
      </c>
      <c r="AK39" s="118" t="s">
        <v>981</v>
      </c>
      <c r="AL39" s="118" t="s">
        <v>981</v>
      </c>
      <c r="AM39" s="118" t="s">
        <v>981</v>
      </c>
      <c r="AN39" s="118" t="s">
        <v>981</v>
      </c>
      <c r="AO39" s="118" t="s">
        <v>981</v>
      </c>
      <c r="AP39" s="118" t="s">
        <v>981</v>
      </c>
      <c r="AQ39" s="118" t="s">
        <v>981</v>
      </c>
      <c r="AR39" s="118" t="s">
        <v>981</v>
      </c>
      <c r="AS39" s="118" t="s">
        <v>981</v>
      </c>
      <c r="AT39" s="118" t="s">
        <v>981</v>
      </c>
      <c r="AU39" s="118" t="s">
        <v>981</v>
      </c>
      <c r="AV39" s="118" t="s">
        <v>981</v>
      </c>
      <c r="AW39" s="118" t="s">
        <v>981</v>
      </c>
      <c r="AX39" s="118" t="s">
        <v>981</v>
      </c>
      <c r="AY39" s="118" t="s">
        <v>981</v>
      </c>
      <c r="AZ39" s="118" t="s">
        <v>981</v>
      </c>
      <c r="BA39" s="118" t="s">
        <v>981</v>
      </c>
      <c r="BB39" s="118" t="s">
        <v>981</v>
      </c>
      <c r="BC39" s="118" t="s">
        <v>981</v>
      </c>
      <c r="BD39" s="118" t="s">
        <v>981</v>
      </c>
      <c r="BE39" s="118" t="s">
        <v>981</v>
      </c>
      <c r="BF39" s="118" t="s">
        <v>981</v>
      </c>
      <c r="BG39" s="118" t="s">
        <v>981</v>
      </c>
      <c r="BH39" s="118" t="s">
        <v>981</v>
      </c>
    </row>
    <row r="40" spans="1:60" s="3" customFormat="1" ht="66" customHeight="1" x14ac:dyDescent="0.25">
      <c r="A40" s="316" t="s">
        <v>935</v>
      </c>
      <c r="B40" s="254" t="s">
        <v>938</v>
      </c>
      <c r="C40" s="316" t="s">
        <v>913</v>
      </c>
      <c r="D40" s="118" t="s">
        <v>981</v>
      </c>
      <c r="E40" s="121" t="s">
        <v>981</v>
      </c>
      <c r="F40" s="118" t="s">
        <v>981</v>
      </c>
      <c r="G40" s="118" t="s">
        <v>981</v>
      </c>
      <c r="H40" s="118" t="s">
        <v>981</v>
      </c>
      <c r="I40" s="118" t="s">
        <v>981</v>
      </c>
      <c r="J40" s="118" t="s">
        <v>981</v>
      </c>
      <c r="K40" s="118" t="s">
        <v>981</v>
      </c>
      <c r="L40" s="118" t="s">
        <v>981</v>
      </c>
      <c r="M40" s="118" t="s">
        <v>981</v>
      </c>
      <c r="N40" s="118" t="s">
        <v>981</v>
      </c>
      <c r="O40" s="118" t="s">
        <v>981</v>
      </c>
      <c r="P40" s="118" t="s">
        <v>981</v>
      </c>
      <c r="Q40" s="118" t="s">
        <v>981</v>
      </c>
      <c r="R40" s="118" t="s">
        <v>981</v>
      </c>
      <c r="S40" s="118" t="s">
        <v>981</v>
      </c>
      <c r="T40" s="118" t="s">
        <v>981</v>
      </c>
      <c r="U40" s="118" t="s">
        <v>981</v>
      </c>
      <c r="V40" s="118" t="s">
        <v>981</v>
      </c>
      <c r="W40" s="118" t="s">
        <v>981</v>
      </c>
      <c r="X40" s="118" t="s">
        <v>981</v>
      </c>
      <c r="Y40" s="118" t="s">
        <v>981</v>
      </c>
      <c r="Z40" s="118" t="s">
        <v>981</v>
      </c>
      <c r="AA40" s="118" t="s">
        <v>981</v>
      </c>
      <c r="AB40" s="118" t="s">
        <v>981</v>
      </c>
      <c r="AC40" s="118" t="s">
        <v>981</v>
      </c>
      <c r="AD40" s="118" t="s">
        <v>981</v>
      </c>
      <c r="AE40" s="118" t="s">
        <v>981</v>
      </c>
      <c r="AF40" s="118" t="s">
        <v>981</v>
      </c>
      <c r="AG40" s="118" t="s">
        <v>981</v>
      </c>
      <c r="AH40" s="118" t="s">
        <v>981</v>
      </c>
      <c r="AI40" s="118" t="s">
        <v>981</v>
      </c>
      <c r="AJ40" s="118" t="s">
        <v>981</v>
      </c>
      <c r="AK40" s="118" t="s">
        <v>981</v>
      </c>
      <c r="AL40" s="118" t="s">
        <v>981</v>
      </c>
      <c r="AM40" s="118" t="s">
        <v>981</v>
      </c>
      <c r="AN40" s="118" t="s">
        <v>981</v>
      </c>
      <c r="AO40" s="118" t="s">
        <v>981</v>
      </c>
      <c r="AP40" s="118" t="s">
        <v>981</v>
      </c>
      <c r="AQ40" s="118" t="s">
        <v>981</v>
      </c>
      <c r="AR40" s="118" t="s">
        <v>981</v>
      </c>
      <c r="AS40" s="118" t="s">
        <v>981</v>
      </c>
      <c r="AT40" s="118" t="s">
        <v>981</v>
      </c>
      <c r="AU40" s="118" t="s">
        <v>981</v>
      </c>
      <c r="AV40" s="118" t="s">
        <v>981</v>
      </c>
      <c r="AW40" s="118" t="s">
        <v>981</v>
      </c>
      <c r="AX40" s="118" t="s">
        <v>981</v>
      </c>
      <c r="AY40" s="118" t="s">
        <v>981</v>
      </c>
      <c r="AZ40" s="118" t="s">
        <v>981</v>
      </c>
      <c r="BA40" s="118" t="s">
        <v>981</v>
      </c>
      <c r="BB40" s="118" t="s">
        <v>981</v>
      </c>
      <c r="BC40" s="118" t="s">
        <v>981</v>
      </c>
      <c r="BD40" s="118" t="s">
        <v>981</v>
      </c>
      <c r="BE40" s="118" t="s">
        <v>981</v>
      </c>
      <c r="BF40" s="118" t="s">
        <v>981</v>
      </c>
      <c r="BG40" s="118" t="s">
        <v>981</v>
      </c>
      <c r="BH40" s="118" t="s">
        <v>981</v>
      </c>
    </row>
    <row r="41" spans="1:60" s="3" customFormat="1" ht="66.75" customHeight="1" x14ac:dyDescent="0.25">
      <c r="A41" s="316" t="s">
        <v>935</v>
      </c>
      <c r="B41" s="254" t="s">
        <v>939</v>
      </c>
      <c r="C41" s="316" t="s">
        <v>913</v>
      </c>
      <c r="D41" s="118" t="s">
        <v>981</v>
      </c>
      <c r="E41" s="121" t="s">
        <v>981</v>
      </c>
      <c r="F41" s="118" t="s">
        <v>981</v>
      </c>
      <c r="G41" s="118" t="s">
        <v>981</v>
      </c>
      <c r="H41" s="118" t="s">
        <v>981</v>
      </c>
      <c r="I41" s="118" t="s">
        <v>981</v>
      </c>
      <c r="J41" s="118" t="s">
        <v>981</v>
      </c>
      <c r="K41" s="118" t="s">
        <v>981</v>
      </c>
      <c r="L41" s="118" t="s">
        <v>981</v>
      </c>
      <c r="M41" s="118" t="s">
        <v>981</v>
      </c>
      <c r="N41" s="118" t="s">
        <v>981</v>
      </c>
      <c r="O41" s="118" t="s">
        <v>981</v>
      </c>
      <c r="P41" s="118" t="s">
        <v>981</v>
      </c>
      <c r="Q41" s="118" t="s">
        <v>981</v>
      </c>
      <c r="R41" s="118" t="s">
        <v>981</v>
      </c>
      <c r="S41" s="118" t="s">
        <v>981</v>
      </c>
      <c r="T41" s="118" t="s">
        <v>981</v>
      </c>
      <c r="U41" s="118" t="s">
        <v>981</v>
      </c>
      <c r="V41" s="118" t="s">
        <v>981</v>
      </c>
      <c r="W41" s="118" t="s">
        <v>981</v>
      </c>
      <c r="X41" s="118" t="s">
        <v>981</v>
      </c>
      <c r="Y41" s="118" t="s">
        <v>981</v>
      </c>
      <c r="Z41" s="118" t="s">
        <v>981</v>
      </c>
      <c r="AA41" s="118" t="s">
        <v>981</v>
      </c>
      <c r="AB41" s="118" t="s">
        <v>981</v>
      </c>
      <c r="AC41" s="118" t="s">
        <v>981</v>
      </c>
      <c r="AD41" s="118" t="s">
        <v>981</v>
      </c>
      <c r="AE41" s="118" t="s">
        <v>981</v>
      </c>
      <c r="AF41" s="118" t="s">
        <v>981</v>
      </c>
      <c r="AG41" s="118" t="s">
        <v>981</v>
      </c>
      <c r="AH41" s="118" t="s">
        <v>981</v>
      </c>
      <c r="AI41" s="118" t="s">
        <v>981</v>
      </c>
      <c r="AJ41" s="118" t="s">
        <v>981</v>
      </c>
      <c r="AK41" s="118" t="s">
        <v>981</v>
      </c>
      <c r="AL41" s="118" t="s">
        <v>981</v>
      </c>
      <c r="AM41" s="118" t="s">
        <v>981</v>
      </c>
      <c r="AN41" s="118" t="s">
        <v>981</v>
      </c>
      <c r="AO41" s="118" t="s">
        <v>981</v>
      </c>
      <c r="AP41" s="118" t="s">
        <v>981</v>
      </c>
      <c r="AQ41" s="118" t="s">
        <v>981</v>
      </c>
      <c r="AR41" s="118" t="s">
        <v>981</v>
      </c>
      <c r="AS41" s="118" t="s">
        <v>981</v>
      </c>
      <c r="AT41" s="118" t="s">
        <v>981</v>
      </c>
      <c r="AU41" s="118" t="s">
        <v>981</v>
      </c>
      <c r="AV41" s="118" t="s">
        <v>981</v>
      </c>
      <c r="AW41" s="118" t="s">
        <v>981</v>
      </c>
      <c r="AX41" s="118" t="s">
        <v>981</v>
      </c>
      <c r="AY41" s="118" t="s">
        <v>981</v>
      </c>
      <c r="AZ41" s="118" t="s">
        <v>981</v>
      </c>
      <c r="BA41" s="118" t="s">
        <v>981</v>
      </c>
      <c r="BB41" s="118" t="s">
        <v>981</v>
      </c>
      <c r="BC41" s="118" t="s">
        <v>981</v>
      </c>
      <c r="BD41" s="118" t="s">
        <v>981</v>
      </c>
      <c r="BE41" s="118" t="s">
        <v>981</v>
      </c>
      <c r="BF41" s="118" t="s">
        <v>981</v>
      </c>
      <c r="BG41" s="118" t="s">
        <v>981</v>
      </c>
      <c r="BH41" s="118" t="s">
        <v>981</v>
      </c>
    </row>
    <row r="42" spans="1:60" s="3" customFormat="1" ht="32.25" customHeight="1" x14ac:dyDescent="0.25">
      <c r="A42" s="316" t="s">
        <v>940</v>
      </c>
      <c r="B42" s="254" t="s">
        <v>936</v>
      </c>
      <c r="C42" s="316" t="s">
        <v>913</v>
      </c>
      <c r="D42" s="118" t="s">
        <v>981</v>
      </c>
      <c r="E42" s="121" t="s">
        <v>981</v>
      </c>
      <c r="F42" s="118" t="s">
        <v>981</v>
      </c>
      <c r="G42" s="118" t="s">
        <v>981</v>
      </c>
      <c r="H42" s="118" t="s">
        <v>981</v>
      </c>
      <c r="I42" s="118" t="s">
        <v>981</v>
      </c>
      <c r="J42" s="118" t="s">
        <v>981</v>
      </c>
      <c r="K42" s="118" t="s">
        <v>981</v>
      </c>
      <c r="L42" s="118" t="s">
        <v>981</v>
      </c>
      <c r="M42" s="118" t="s">
        <v>981</v>
      </c>
      <c r="N42" s="118" t="s">
        <v>981</v>
      </c>
      <c r="O42" s="118" t="s">
        <v>981</v>
      </c>
      <c r="P42" s="118" t="s">
        <v>981</v>
      </c>
      <c r="Q42" s="118" t="s">
        <v>981</v>
      </c>
      <c r="R42" s="118" t="s">
        <v>981</v>
      </c>
      <c r="S42" s="118" t="s">
        <v>981</v>
      </c>
      <c r="T42" s="118" t="s">
        <v>981</v>
      </c>
      <c r="U42" s="118" t="s">
        <v>981</v>
      </c>
      <c r="V42" s="118" t="s">
        <v>981</v>
      </c>
      <c r="W42" s="118" t="s">
        <v>981</v>
      </c>
      <c r="X42" s="118" t="s">
        <v>981</v>
      </c>
      <c r="Y42" s="118" t="s">
        <v>981</v>
      </c>
      <c r="Z42" s="118" t="s">
        <v>981</v>
      </c>
      <c r="AA42" s="118" t="s">
        <v>981</v>
      </c>
      <c r="AB42" s="118" t="s">
        <v>981</v>
      </c>
      <c r="AC42" s="118" t="s">
        <v>981</v>
      </c>
      <c r="AD42" s="118" t="s">
        <v>981</v>
      </c>
      <c r="AE42" s="118" t="s">
        <v>981</v>
      </c>
      <c r="AF42" s="118" t="s">
        <v>981</v>
      </c>
      <c r="AG42" s="118" t="s">
        <v>981</v>
      </c>
      <c r="AH42" s="118" t="s">
        <v>981</v>
      </c>
      <c r="AI42" s="118" t="s">
        <v>981</v>
      </c>
      <c r="AJ42" s="118" t="s">
        <v>981</v>
      </c>
      <c r="AK42" s="118" t="s">
        <v>981</v>
      </c>
      <c r="AL42" s="118" t="s">
        <v>981</v>
      </c>
      <c r="AM42" s="118" t="s">
        <v>981</v>
      </c>
      <c r="AN42" s="118" t="s">
        <v>981</v>
      </c>
      <c r="AO42" s="118" t="s">
        <v>981</v>
      </c>
      <c r="AP42" s="118" t="s">
        <v>981</v>
      </c>
      <c r="AQ42" s="118" t="s">
        <v>981</v>
      </c>
      <c r="AR42" s="118" t="s">
        <v>981</v>
      </c>
      <c r="AS42" s="118" t="s">
        <v>981</v>
      </c>
      <c r="AT42" s="118" t="s">
        <v>981</v>
      </c>
      <c r="AU42" s="118" t="s">
        <v>981</v>
      </c>
      <c r="AV42" s="118" t="s">
        <v>981</v>
      </c>
      <c r="AW42" s="118" t="s">
        <v>981</v>
      </c>
      <c r="AX42" s="118" t="s">
        <v>981</v>
      </c>
      <c r="AY42" s="118" t="s">
        <v>981</v>
      </c>
      <c r="AZ42" s="118" t="s">
        <v>981</v>
      </c>
      <c r="BA42" s="118" t="s">
        <v>981</v>
      </c>
      <c r="BB42" s="118" t="s">
        <v>981</v>
      </c>
      <c r="BC42" s="118" t="s">
        <v>981</v>
      </c>
      <c r="BD42" s="118" t="s">
        <v>981</v>
      </c>
      <c r="BE42" s="118" t="s">
        <v>981</v>
      </c>
      <c r="BF42" s="118" t="s">
        <v>981</v>
      </c>
      <c r="BG42" s="118" t="s">
        <v>981</v>
      </c>
      <c r="BH42" s="118" t="s">
        <v>981</v>
      </c>
    </row>
    <row r="43" spans="1:60" s="3" customFormat="1" ht="76.5" customHeight="1" x14ac:dyDescent="0.25">
      <c r="A43" s="316" t="s">
        <v>940</v>
      </c>
      <c r="B43" s="254" t="s">
        <v>937</v>
      </c>
      <c r="C43" s="316" t="s">
        <v>913</v>
      </c>
      <c r="D43" s="118" t="s">
        <v>981</v>
      </c>
      <c r="E43" s="121" t="s">
        <v>981</v>
      </c>
      <c r="F43" s="118" t="s">
        <v>981</v>
      </c>
      <c r="G43" s="118" t="s">
        <v>981</v>
      </c>
      <c r="H43" s="118" t="s">
        <v>981</v>
      </c>
      <c r="I43" s="118" t="s">
        <v>981</v>
      </c>
      <c r="J43" s="118" t="s">
        <v>981</v>
      </c>
      <c r="K43" s="118" t="s">
        <v>981</v>
      </c>
      <c r="L43" s="118" t="s">
        <v>981</v>
      </c>
      <c r="M43" s="118" t="s">
        <v>981</v>
      </c>
      <c r="N43" s="118" t="s">
        <v>981</v>
      </c>
      <c r="O43" s="118" t="s">
        <v>981</v>
      </c>
      <c r="P43" s="118" t="s">
        <v>981</v>
      </c>
      <c r="Q43" s="118" t="s">
        <v>981</v>
      </c>
      <c r="R43" s="118" t="s">
        <v>981</v>
      </c>
      <c r="S43" s="118" t="s">
        <v>981</v>
      </c>
      <c r="T43" s="118" t="s">
        <v>981</v>
      </c>
      <c r="U43" s="118" t="s">
        <v>981</v>
      </c>
      <c r="V43" s="118" t="s">
        <v>981</v>
      </c>
      <c r="W43" s="118" t="s">
        <v>981</v>
      </c>
      <c r="X43" s="118" t="s">
        <v>981</v>
      </c>
      <c r="Y43" s="118" t="s">
        <v>981</v>
      </c>
      <c r="Z43" s="118" t="s">
        <v>981</v>
      </c>
      <c r="AA43" s="118" t="s">
        <v>981</v>
      </c>
      <c r="AB43" s="118" t="s">
        <v>981</v>
      </c>
      <c r="AC43" s="118" t="s">
        <v>981</v>
      </c>
      <c r="AD43" s="118" t="s">
        <v>981</v>
      </c>
      <c r="AE43" s="118" t="s">
        <v>981</v>
      </c>
      <c r="AF43" s="118" t="s">
        <v>981</v>
      </c>
      <c r="AG43" s="118" t="s">
        <v>981</v>
      </c>
      <c r="AH43" s="118" t="s">
        <v>981</v>
      </c>
      <c r="AI43" s="118" t="s">
        <v>981</v>
      </c>
      <c r="AJ43" s="118" t="s">
        <v>981</v>
      </c>
      <c r="AK43" s="118" t="s">
        <v>981</v>
      </c>
      <c r="AL43" s="118" t="s">
        <v>981</v>
      </c>
      <c r="AM43" s="118" t="s">
        <v>981</v>
      </c>
      <c r="AN43" s="118" t="s">
        <v>981</v>
      </c>
      <c r="AO43" s="118" t="s">
        <v>981</v>
      </c>
      <c r="AP43" s="118" t="s">
        <v>981</v>
      </c>
      <c r="AQ43" s="118" t="s">
        <v>981</v>
      </c>
      <c r="AR43" s="118" t="s">
        <v>981</v>
      </c>
      <c r="AS43" s="118" t="s">
        <v>981</v>
      </c>
      <c r="AT43" s="118" t="s">
        <v>981</v>
      </c>
      <c r="AU43" s="118" t="s">
        <v>981</v>
      </c>
      <c r="AV43" s="118" t="s">
        <v>981</v>
      </c>
      <c r="AW43" s="118" t="s">
        <v>981</v>
      </c>
      <c r="AX43" s="118" t="s">
        <v>981</v>
      </c>
      <c r="AY43" s="118" t="s">
        <v>981</v>
      </c>
      <c r="AZ43" s="118" t="s">
        <v>981</v>
      </c>
      <c r="BA43" s="118" t="s">
        <v>981</v>
      </c>
      <c r="BB43" s="118" t="s">
        <v>981</v>
      </c>
      <c r="BC43" s="118" t="s">
        <v>981</v>
      </c>
      <c r="BD43" s="118" t="s">
        <v>981</v>
      </c>
      <c r="BE43" s="118" t="s">
        <v>981</v>
      </c>
      <c r="BF43" s="118" t="s">
        <v>981</v>
      </c>
      <c r="BG43" s="118" t="s">
        <v>981</v>
      </c>
      <c r="BH43" s="118" t="s">
        <v>981</v>
      </c>
    </row>
    <row r="44" spans="1:60" s="3" customFormat="1" ht="66" customHeight="1" x14ac:dyDescent="0.25">
      <c r="A44" s="316" t="s">
        <v>940</v>
      </c>
      <c r="B44" s="254" t="s">
        <v>938</v>
      </c>
      <c r="C44" s="316" t="s">
        <v>913</v>
      </c>
      <c r="D44" s="118" t="s">
        <v>981</v>
      </c>
      <c r="E44" s="121" t="s">
        <v>981</v>
      </c>
      <c r="F44" s="118" t="s">
        <v>981</v>
      </c>
      <c r="G44" s="118" t="s">
        <v>981</v>
      </c>
      <c r="H44" s="118" t="s">
        <v>981</v>
      </c>
      <c r="I44" s="118" t="s">
        <v>981</v>
      </c>
      <c r="J44" s="118" t="s">
        <v>981</v>
      </c>
      <c r="K44" s="118" t="s">
        <v>981</v>
      </c>
      <c r="L44" s="118" t="s">
        <v>981</v>
      </c>
      <c r="M44" s="118" t="s">
        <v>981</v>
      </c>
      <c r="N44" s="118" t="s">
        <v>981</v>
      </c>
      <c r="O44" s="118" t="s">
        <v>981</v>
      </c>
      <c r="P44" s="118" t="s">
        <v>981</v>
      </c>
      <c r="Q44" s="118" t="s">
        <v>981</v>
      </c>
      <c r="R44" s="118" t="s">
        <v>981</v>
      </c>
      <c r="S44" s="118" t="s">
        <v>981</v>
      </c>
      <c r="T44" s="118" t="s">
        <v>981</v>
      </c>
      <c r="U44" s="118" t="s">
        <v>981</v>
      </c>
      <c r="V44" s="118" t="s">
        <v>981</v>
      </c>
      <c r="W44" s="118" t="s">
        <v>981</v>
      </c>
      <c r="X44" s="118" t="s">
        <v>981</v>
      </c>
      <c r="Y44" s="118" t="s">
        <v>981</v>
      </c>
      <c r="Z44" s="118" t="s">
        <v>981</v>
      </c>
      <c r="AA44" s="118" t="s">
        <v>981</v>
      </c>
      <c r="AB44" s="118" t="s">
        <v>981</v>
      </c>
      <c r="AC44" s="118" t="s">
        <v>981</v>
      </c>
      <c r="AD44" s="118" t="s">
        <v>981</v>
      </c>
      <c r="AE44" s="118" t="s">
        <v>981</v>
      </c>
      <c r="AF44" s="118" t="s">
        <v>981</v>
      </c>
      <c r="AG44" s="118" t="s">
        <v>981</v>
      </c>
      <c r="AH44" s="118" t="s">
        <v>981</v>
      </c>
      <c r="AI44" s="118" t="s">
        <v>981</v>
      </c>
      <c r="AJ44" s="118" t="s">
        <v>981</v>
      </c>
      <c r="AK44" s="118" t="s">
        <v>981</v>
      </c>
      <c r="AL44" s="118" t="s">
        <v>981</v>
      </c>
      <c r="AM44" s="118" t="s">
        <v>981</v>
      </c>
      <c r="AN44" s="118" t="s">
        <v>981</v>
      </c>
      <c r="AO44" s="118" t="s">
        <v>981</v>
      </c>
      <c r="AP44" s="118" t="s">
        <v>981</v>
      </c>
      <c r="AQ44" s="118" t="s">
        <v>981</v>
      </c>
      <c r="AR44" s="118" t="s">
        <v>981</v>
      </c>
      <c r="AS44" s="118" t="s">
        <v>981</v>
      </c>
      <c r="AT44" s="118" t="s">
        <v>981</v>
      </c>
      <c r="AU44" s="118" t="s">
        <v>981</v>
      </c>
      <c r="AV44" s="118" t="s">
        <v>981</v>
      </c>
      <c r="AW44" s="118" t="s">
        <v>981</v>
      </c>
      <c r="AX44" s="118" t="s">
        <v>981</v>
      </c>
      <c r="AY44" s="118" t="s">
        <v>981</v>
      </c>
      <c r="AZ44" s="118" t="s">
        <v>981</v>
      </c>
      <c r="BA44" s="118" t="s">
        <v>981</v>
      </c>
      <c r="BB44" s="118" t="s">
        <v>981</v>
      </c>
      <c r="BC44" s="118" t="s">
        <v>981</v>
      </c>
      <c r="BD44" s="118" t="s">
        <v>981</v>
      </c>
      <c r="BE44" s="118" t="s">
        <v>981</v>
      </c>
      <c r="BF44" s="118" t="s">
        <v>981</v>
      </c>
      <c r="BG44" s="118" t="s">
        <v>981</v>
      </c>
      <c r="BH44" s="118" t="s">
        <v>981</v>
      </c>
    </row>
    <row r="45" spans="1:60" s="3" customFormat="1" ht="72" customHeight="1" x14ac:dyDescent="0.25">
      <c r="A45" s="316" t="s">
        <v>940</v>
      </c>
      <c r="B45" s="254" t="s">
        <v>941</v>
      </c>
      <c r="C45" s="316" t="s">
        <v>913</v>
      </c>
      <c r="D45" s="118" t="s">
        <v>981</v>
      </c>
      <c r="E45" s="121" t="s">
        <v>981</v>
      </c>
      <c r="F45" s="118" t="s">
        <v>981</v>
      </c>
      <c r="G45" s="118" t="s">
        <v>981</v>
      </c>
      <c r="H45" s="118" t="s">
        <v>981</v>
      </c>
      <c r="I45" s="118" t="s">
        <v>981</v>
      </c>
      <c r="J45" s="118" t="s">
        <v>981</v>
      </c>
      <c r="K45" s="118" t="s">
        <v>981</v>
      </c>
      <c r="L45" s="118" t="s">
        <v>981</v>
      </c>
      <c r="M45" s="118" t="s">
        <v>981</v>
      </c>
      <c r="N45" s="118" t="s">
        <v>981</v>
      </c>
      <c r="O45" s="118" t="s">
        <v>981</v>
      </c>
      <c r="P45" s="118" t="s">
        <v>981</v>
      </c>
      <c r="Q45" s="118" t="s">
        <v>981</v>
      </c>
      <c r="R45" s="118" t="s">
        <v>981</v>
      </c>
      <c r="S45" s="118" t="s">
        <v>981</v>
      </c>
      <c r="T45" s="118" t="s">
        <v>981</v>
      </c>
      <c r="U45" s="118" t="s">
        <v>981</v>
      </c>
      <c r="V45" s="118" t="s">
        <v>981</v>
      </c>
      <c r="W45" s="118" t="s">
        <v>981</v>
      </c>
      <c r="X45" s="118" t="s">
        <v>981</v>
      </c>
      <c r="Y45" s="118" t="s">
        <v>981</v>
      </c>
      <c r="Z45" s="118" t="s">
        <v>981</v>
      </c>
      <c r="AA45" s="118" t="s">
        <v>981</v>
      </c>
      <c r="AB45" s="118" t="s">
        <v>981</v>
      </c>
      <c r="AC45" s="118" t="s">
        <v>981</v>
      </c>
      <c r="AD45" s="118" t="s">
        <v>981</v>
      </c>
      <c r="AE45" s="118" t="s">
        <v>981</v>
      </c>
      <c r="AF45" s="118" t="s">
        <v>981</v>
      </c>
      <c r="AG45" s="118" t="s">
        <v>981</v>
      </c>
      <c r="AH45" s="118" t="s">
        <v>981</v>
      </c>
      <c r="AI45" s="118" t="s">
        <v>981</v>
      </c>
      <c r="AJ45" s="118" t="s">
        <v>981</v>
      </c>
      <c r="AK45" s="118" t="s">
        <v>981</v>
      </c>
      <c r="AL45" s="118" t="s">
        <v>981</v>
      </c>
      <c r="AM45" s="118" t="s">
        <v>981</v>
      </c>
      <c r="AN45" s="118" t="s">
        <v>981</v>
      </c>
      <c r="AO45" s="118" t="s">
        <v>981</v>
      </c>
      <c r="AP45" s="118" t="s">
        <v>981</v>
      </c>
      <c r="AQ45" s="118" t="s">
        <v>981</v>
      </c>
      <c r="AR45" s="118" t="s">
        <v>981</v>
      </c>
      <c r="AS45" s="118" t="s">
        <v>981</v>
      </c>
      <c r="AT45" s="118" t="s">
        <v>981</v>
      </c>
      <c r="AU45" s="118" t="s">
        <v>981</v>
      </c>
      <c r="AV45" s="118" t="s">
        <v>981</v>
      </c>
      <c r="AW45" s="118" t="s">
        <v>981</v>
      </c>
      <c r="AX45" s="118" t="s">
        <v>981</v>
      </c>
      <c r="AY45" s="118" t="s">
        <v>981</v>
      </c>
      <c r="AZ45" s="118" t="s">
        <v>981</v>
      </c>
      <c r="BA45" s="118" t="s">
        <v>981</v>
      </c>
      <c r="BB45" s="118" t="s">
        <v>981</v>
      </c>
      <c r="BC45" s="118" t="s">
        <v>981</v>
      </c>
      <c r="BD45" s="118" t="s">
        <v>981</v>
      </c>
      <c r="BE45" s="118" t="s">
        <v>981</v>
      </c>
      <c r="BF45" s="118" t="s">
        <v>981</v>
      </c>
      <c r="BG45" s="118" t="s">
        <v>981</v>
      </c>
      <c r="BH45" s="118" t="s">
        <v>981</v>
      </c>
    </row>
    <row r="46" spans="1:60" s="3" customFormat="1" ht="61.5" customHeight="1" x14ac:dyDescent="0.25">
      <c r="A46" s="316" t="s">
        <v>942</v>
      </c>
      <c r="B46" s="254" t="s">
        <v>943</v>
      </c>
      <c r="C46" s="316" t="s">
        <v>913</v>
      </c>
      <c r="D46" s="118" t="s">
        <v>981</v>
      </c>
      <c r="E46" s="121" t="s">
        <v>981</v>
      </c>
      <c r="F46" s="118" t="s">
        <v>981</v>
      </c>
      <c r="G46" s="118" t="s">
        <v>981</v>
      </c>
      <c r="H46" s="118" t="s">
        <v>981</v>
      </c>
      <c r="I46" s="118" t="s">
        <v>981</v>
      </c>
      <c r="J46" s="118" t="s">
        <v>981</v>
      </c>
      <c r="K46" s="118" t="s">
        <v>981</v>
      </c>
      <c r="L46" s="118" t="s">
        <v>981</v>
      </c>
      <c r="M46" s="118" t="s">
        <v>981</v>
      </c>
      <c r="N46" s="118" t="s">
        <v>981</v>
      </c>
      <c r="O46" s="118" t="s">
        <v>981</v>
      </c>
      <c r="P46" s="118" t="s">
        <v>981</v>
      </c>
      <c r="Q46" s="118" t="s">
        <v>981</v>
      </c>
      <c r="R46" s="118" t="s">
        <v>981</v>
      </c>
      <c r="S46" s="118" t="s">
        <v>981</v>
      </c>
      <c r="T46" s="118" t="s">
        <v>981</v>
      </c>
      <c r="U46" s="118" t="s">
        <v>981</v>
      </c>
      <c r="V46" s="118" t="s">
        <v>981</v>
      </c>
      <c r="W46" s="118" t="s">
        <v>981</v>
      </c>
      <c r="X46" s="118" t="s">
        <v>981</v>
      </c>
      <c r="Y46" s="118" t="s">
        <v>981</v>
      </c>
      <c r="Z46" s="118" t="s">
        <v>981</v>
      </c>
      <c r="AA46" s="118" t="s">
        <v>981</v>
      </c>
      <c r="AB46" s="118" t="s">
        <v>981</v>
      </c>
      <c r="AC46" s="118" t="s">
        <v>981</v>
      </c>
      <c r="AD46" s="118" t="s">
        <v>981</v>
      </c>
      <c r="AE46" s="118" t="s">
        <v>981</v>
      </c>
      <c r="AF46" s="118" t="s">
        <v>981</v>
      </c>
      <c r="AG46" s="118" t="s">
        <v>981</v>
      </c>
      <c r="AH46" s="118" t="s">
        <v>981</v>
      </c>
      <c r="AI46" s="118" t="s">
        <v>981</v>
      </c>
      <c r="AJ46" s="118" t="s">
        <v>981</v>
      </c>
      <c r="AK46" s="118" t="s">
        <v>981</v>
      </c>
      <c r="AL46" s="118" t="s">
        <v>981</v>
      </c>
      <c r="AM46" s="118" t="s">
        <v>981</v>
      </c>
      <c r="AN46" s="118" t="s">
        <v>981</v>
      </c>
      <c r="AO46" s="118" t="s">
        <v>981</v>
      </c>
      <c r="AP46" s="118" t="s">
        <v>981</v>
      </c>
      <c r="AQ46" s="118" t="s">
        <v>981</v>
      </c>
      <c r="AR46" s="118" t="s">
        <v>981</v>
      </c>
      <c r="AS46" s="118" t="s">
        <v>981</v>
      </c>
      <c r="AT46" s="118" t="s">
        <v>981</v>
      </c>
      <c r="AU46" s="118" t="s">
        <v>981</v>
      </c>
      <c r="AV46" s="118" t="s">
        <v>981</v>
      </c>
      <c r="AW46" s="118" t="s">
        <v>981</v>
      </c>
      <c r="AX46" s="118" t="s">
        <v>981</v>
      </c>
      <c r="AY46" s="118" t="s">
        <v>981</v>
      </c>
      <c r="AZ46" s="118" t="s">
        <v>981</v>
      </c>
      <c r="BA46" s="118" t="s">
        <v>981</v>
      </c>
      <c r="BB46" s="118" t="s">
        <v>981</v>
      </c>
      <c r="BC46" s="118" t="s">
        <v>981</v>
      </c>
      <c r="BD46" s="118" t="s">
        <v>981</v>
      </c>
      <c r="BE46" s="118" t="s">
        <v>981</v>
      </c>
      <c r="BF46" s="118" t="s">
        <v>981</v>
      </c>
      <c r="BG46" s="118" t="s">
        <v>981</v>
      </c>
      <c r="BH46" s="118" t="s">
        <v>981</v>
      </c>
    </row>
    <row r="47" spans="1:60" s="3" customFormat="1" ht="57.75" customHeight="1" x14ac:dyDescent="0.25">
      <c r="A47" s="316" t="s">
        <v>944</v>
      </c>
      <c r="B47" s="254" t="s">
        <v>945</v>
      </c>
      <c r="C47" s="316" t="s">
        <v>913</v>
      </c>
      <c r="D47" s="118" t="s">
        <v>981</v>
      </c>
      <c r="E47" s="121" t="s">
        <v>981</v>
      </c>
      <c r="F47" s="118" t="s">
        <v>981</v>
      </c>
      <c r="G47" s="118" t="s">
        <v>981</v>
      </c>
      <c r="H47" s="118" t="s">
        <v>981</v>
      </c>
      <c r="I47" s="118" t="s">
        <v>981</v>
      </c>
      <c r="J47" s="118" t="s">
        <v>981</v>
      </c>
      <c r="K47" s="118" t="s">
        <v>981</v>
      </c>
      <c r="L47" s="118" t="s">
        <v>981</v>
      </c>
      <c r="M47" s="118" t="s">
        <v>981</v>
      </c>
      <c r="N47" s="118" t="s">
        <v>981</v>
      </c>
      <c r="O47" s="118" t="s">
        <v>981</v>
      </c>
      <c r="P47" s="118" t="s">
        <v>981</v>
      </c>
      <c r="Q47" s="118" t="s">
        <v>981</v>
      </c>
      <c r="R47" s="118" t="s">
        <v>981</v>
      </c>
      <c r="S47" s="118" t="s">
        <v>981</v>
      </c>
      <c r="T47" s="118" t="s">
        <v>981</v>
      </c>
      <c r="U47" s="118" t="s">
        <v>981</v>
      </c>
      <c r="V47" s="118" t="s">
        <v>981</v>
      </c>
      <c r="W47" s="118" t="s">
        <v>981</v>
      </c>
      <c r="X47" s="118" t="s">
        <v>981</v>
      </c>
      <c r="Y47" s="118" t="s">
        <v>981</v>
      </c>
      <c r="Z47" s="118" t="s">
        <v>981</v>
      </c>
      <c r="AA47" s="118" t="s">
        <v>981</v>
      </c>
      <c r="AB47" s="118" t="s">
        <v>981</v>
      </c>
      <c r="AC47" s="118" t="s">
        <v>981</v>
      </c>
      <c r="AD47" s="118" t="s">
        <v>981</v>
      </c>
      <c r="AE47" s="118" t="s">
        <v>981</v>
      </c>
      <c r="AF47" s="118" t="s">
        <v>981</v>
      </c>
      <c r="AG47" s="118" t="s">
        <v>981</v>
      </c>
      <c r="AH47" s="118" t="s">
        <v>981</v>
      </c>
      <c r="AI47" s="118" t="s">
        <v>981</v>
      </c>
      <c r="AJ47" s="118" t="s">
        <v>981</v>
      </c>
      <c r="AK47" s="118" t="s">
        <v>981</v>
      </c>
      <c r="AL47" s="118" t="s">
        <v>981</v>
      </c>
      <c r="AM47" s="118" t="s">
        <v>981</v>
      </c>
      <c r="AN47" s="118" t="s">
        <v>981</v>
      </c>
      <c r="AO47" s="118" t="s">
        <v>981</v>
      </c>
      <c r="AP47" s="118" t="s">
        <v>981</v>
      </c>
      <c r="AQ47" s="118" t="s">
        <v>981</v>
      </c>
      <c r="AR47" s="118" t="s">
        <v>981</v>
      </c>
      <c r="AS47" s="118" t="s">
        <v>981</v>
      </c>
      <c r="AT47" s="118" t="s">
        <v>981</v>
      </c>
      <c r="AU47" s="118" t="s">
        <v>981</v>
      </c>
      <c r="AV47" s="118" t="s">
        <v>981</v>
      </c>
      <c r="AW47" s="118" t="s">
        <v>981</v>
      </c>
      <c r="AX47" s="118" t="s">
        <v>981</v>
      </c>
      <c r="AY47" s="118" t="s">
        <v>981</v>
      </c>
      <c r="AZ47" s="118" t="s">
        <v>981</v>
      </c>
      <c r="BA47" s="118" t="s">
        <v>981</v>
      </c>
      <c r="BB47" s="118" t="s">
        <v>981</v>
      </c>
      <c r="BC47" s="118" t="s">
        <v>981</v>
      </c>
      <c r="BD47" s="118" t="s">
        <v>981</v>
      </c>
      <c r="BE47" s="118" t="s">
        <v>981</v>
      </c>
      <c r="BF47" s="118" t="s">
        <v>981</v>
      </c>
      <c r="BG47" s="118" t="s">
        <v>981</v>
      </c>
      <c r="BH47" s="118" t="s">
        <v>981</v>
      </c>
    </row>
    <row r="48" spans="1:60" s="3" customFormat="1" ht="66" customHeight="1" x14ac:dyDescent="0.25">
      <c r="A48" s="316" t="s">
        <v>946</v>
      </c>
      <c r="B48" s="254" t="s">
        <v>947</v>
      </c>
      <c r="C48" s="316" t="s">
        <v>913</v>
      </c>
      <c r="D48" s="118" t="s">
        <v>981</v>
      </c>
      <c r="E48" s="121" t="s">
        <v>981</v>
      </c>
      <c r="F48" s="118" t="s">
        <v>981</v>
      </c>
      <c r="G48" s="118" t="s">
        <v>981</v>
      </c>
      <c r="H48" s="118" t="s">
        <v>981</v>
      </c>
      <c r="I48" s="118" t="s">
        <v>981</v>
      </c>
      <c r="J48" s="118" t="s">
        <v>981</v>
      </c>
      <c r="K48" s="118" t="s">
        <v>981</v>
      </c>
      <c r="L48" s="118" t="s">
        <v>981</v>
      </c>
      <c r="M48" s="118" t="s">
        <v>981</v>
      </c>
      <c r="N48" s="118" t="s">
        <v>981</v>
      </c>
      <c r="O48" s="118" t="s">
        <v>981</v>
      </c>
      <c r="P48" s="118" t="s">
        <v>981</v>
      </c>
      <c r="Q48" s="118" t="s">
        <v>981</v>
      </c>
      <c r="R48" s="118" t="s">
        <v>981</v>
      </c>
      <c r="S48" s="118" t="s">
        <v>981</v>
      </c>
      <c r="T48" s="118" t="s">
        <v>981</v>
      </c>
      <c r="U48" s="118" t="s">
        <v>981</v>
      </c>
      <c r="V48" s="118" t="s">
        <v>981</v>
      </c>
      <c r="W48" s="118" t="s">
        <v>981</v>
      </c>
      <c r="X48" s="118" t="s">
        <v>981</v>
      </c>
      <c r="Y48" s="118" t="s">
        <v>981</v>
      </c>
      <c r="Z48" s="118" t="s">
        <v>981</v>
      </c>
      <c r="AA48" s="118" t="s">
        <v>981</v>
      </c>
      <c r="AB48" s="118" t="s">
        <v>981</v>
      </c>
      <c r="AC48" s="118" t="s">
        <v>981</v>
      </c>
      <c r="AD48" s="118" t="s">
        <v>981</v>
      </c>
      <c r="AE48" s="118" t="s">
        <v>981</v>
      </c>
      <c r="AF48" s="118" t="s">
        <v>981</v>
      </c>
      <c r="AG48" s="118" t="s">
        <v>981</v>
      </c>
      <c r="AH48" s="118" t="s">
        <v>981</v>
      </c>
      <c r="AI48" s="118" t="s">
        <v>981</v>
      </c>
      <c r="AJ48" s="118" t="s">
        <v>981</v>
      </c>
      <c r="AK48" s="118" t="s">
        <v>981</v>
      </c>
      <c r="AL48" s="118" t="s">
        <v>981</v>
      </c>
      <c r="AM48" s="118" t="s">
        <v>981</v>
      </c>
      <c r="AN48" s="118" t="s">
        <v>981</v>
      </c>
      <c r="AO48" s="118" t="s">
        <v>981</v>
      </c>
      <c r="AP48" s="118" t="s">
        <v>981</v>
      </c>
      <c r="AQ48" s="118" t="s">
        <v>981</v>
      </c>
      <c r="AR48" s="118" t="s">
        <v>981</v>
      </c>
      <c r="AS48" s="118" t="s">
        <v>981</v>
      </c>
      <c r="AT48" s="118" t="s">
        <v>981</v>
      </c>
      <c r="AU48" s="118" t="s">
        <v>981</v>
      </c>
      <c r="AV48" s="118" t="s">
        <v>981</v>
      </c>
      <c r="AW48" s="118" t="s">
        <v>981</v>
      </c>
      <c r="AX48" s="118" t="s">
        <v>981</v>
      </c>
      <c r="AY48" s="118" t="s">
        <v>981</v>
      </c>
      <c r="AZ48" s="118" t="s">
        <v>981</v>
      </c>
      <c r="BA48" s="118" t="s">
        <v>981</v>
      </c>
      <c r="BB48" s="118" t="s">
        <v>981</v>
      </c>
      <c r="BC48" s="118" t="s">
        <v>981</v>
      </c>
      <c r="BD48" s="118" t="s">
        <v>981</v>
      </c>
      <c r="BE48" s="118" t="s">
        <v>981</v>
      </c>
      <c r="BF48" s="118" t="s">
        <v>981</v>
      </c>
      <c r="BG48" s="118" t="s">
        <v>981</v>
      </c>
      <c r="BH48" s="118" t="s">
        <v>981</v>
      </c>
    </row>
    <row r="49" spans="1:60" s="3" customFormat="1" ht="25.5" x14ac:dyDescent="0.25">
      <c r="A49" s="316" t="s">
        <v>190</v>
      </c>
      <c r="B49" s="254" t="s">
        <v>948</v>
      </c>
      <c r="C49" s="316" t="s">
        <v>913</v>
      </c>
      <c r="D49" s="118" t="s">
        <v>981</v>
      </c>
      <c r="E49" s="121" t="str">
        <f>E50</f>
        <v>нд</v>
      </c>
      <c r="F49" s="118">
        <v>0</v>
      </c>
      <c r="G49" s="119">
        <f>G53</f>
        <v>13.395999999999999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9">
        <f>V53</f>
        <v>7.3869999999999987</v>
      </c>
      <c r="W49" s="118">
        <v>0</v>
      </c>
      <c r="X49" s="118">
        <v>0</v>
      </c>
      <c r="Y49" s="118" t="str">
        <f>Y50</f>
        <v>нд</v>
      </c>
      <c r="Z49" s="118">
        <v>0</v>
      </c>
      <c r="AA49" s="119">
        <f>AA53</f>
        <v>6.0089999999999986</v>
      </c>
      <c r="AB49" s="118">
        <v>0</v>
      </c>
      <c r="AC49" s="118">
        <v>0</v>
      </c>
      <c r="AD49" s="118">
        <v>0</v>
      </c>
      <c r="AE49" s="118">
        <v>0</v>
      </c>
      <c r="AF49" s="119">
        <f>AF53</f>
        <v>13.395999999999999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f>AP53</f>
        <v>13.395999999999999</v>
      </c>
      <c r="AQ49" s="118">
        <v>0</v>
      </c>
      <c r="AR49" s="118">
        <v>0</v>
      </c>
      <c r="AS49" s="118">
        <v>0</v>
      </c>
      <c r="AT49" s="118">
        <v>0</v>
      </c>
      <c r="AU49" s="118">
        <v>0</v>
      </c>
      <c r="AV49" s="118">
        <v>0</v>
      </c>
      <c r="AW49" s="118">
        <v>0</v>
      </c>
      <c r="AX49" s="118">
        <v>0</v>
      </c>
      <c r="AY49" s="118">
        <v>0</v>
      </c>
      <c r="AZ49" s="118">
        <v>0</v>
      </c>
      <c r="BA49" s="118">
        <v>0</v>
      </c>
      <c r="BB49" s="118">
        <v>0</v>
      </c>
      <c r="BC49" s="118">
        <v>0</v>
      </c>
      <c r="BD49" s="118">
        <v>0</v>
      </c>
      <c r="BE49" s="119">
        <f>AF49-G49</f>
        <v>0</v>
      </c>
      <c r="BF49" s="118">
        <v>0</v>
      </c>
      <c r="BG49" s="118">
        <v>0</v>
      </c>
      <c r="BH49" s="118" t="s">
        <v>981</v>
      </c>
    </row>
    <row r="50" spans="1:60" s="3" customFormat="1" ht="38.25" x14ac:dyDescent="0.25">
      <c r="A50" s="316" t="s">
        <v>191</v>
      </c>
      <c r="B50" s="254" t="s">
        <v>949</v>
      </c>
      <c r="C50" s="316" t="s">
        <v>913</v>
      </c>
      <c r="D50" s="118" t="s">
        <v>981</v>
      </c>
      <c r="E50" s="121" t="str">
        <f>E51</f>
        <v>нд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 t="str">
        <f>Y51</f>
        <v>нд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0</v>
      </c>
      <c r="AG50" s="118">
        <v>0</v>
      </c>
      <c r="AH50" s="118">
        <v>0</v>
      </c>
      <c r="AI50" s="118">
        <v>0</v>
      </c>
      <c r="AJ50" s="118">
        <v>0</v>
      </c>
      <c r="AK50" s="118">
        <v>0</v>
      </c>
      <c r="AL50" s="118">
        <v>0</v>
      </c>
      <c r="AM50" s="118">
        <v>0</v>
      </c>
      <c r="AN50" s="118">
        <v>0</v>
      </c>
      <c r="AO50" s="118">
        <v>0</v>
      </c>
      <c r="AP50" s="118">
        <v>0</v>
      </c>
      <c r="AQ50" s="118">
        <v>0</v>
      </c>
      <c r="AR50" s="118">
        <v>0</v>
      </c>
      <c r="AS50" s="118">
        <v>0</v>
      </c>
      <c r="AT50" s="118">
        <v>0</v>
      </c>
      <c r="AU50" s="118">
        <v>0</v>
      </c>
      <c r="AV50" s="118">
        <v>0</v>
      </c>
      <c r="AW50" s="118">
        <v>0</v>
      </c>
      <c r="AX50" s="118">
        <v>0</v>
      </c>
      <c r="AY50" s="118">
        <v>0</v>
      </c>
      <c r="AZ50" s="118">
        <v>0</v>
      </c>
      <c r="BA50" s="118">
        <v>0</v>
      </c>
      <c r="BB50" s="118">
        <v>0</v>
      </c>
      <c r="BC50" s="118">
        <v>0</v>
      </c>
      <c r="BD50" s="118">
        <v>0</v>
      </c>
      <c r="BE50" s="118">
        <v>0</v>
      </c>
      <c r="BF50" s="118">
        <v>0</v>
      </c>
      <c r="BG50" s="118">
        <v>0</v>
      </c>
      <c r="BH50" s="118" t="s">
        <v>981</v>
      </c>
    </row>
    <row r="51" spans="1:60" s="3" customFormat="1" ht="25.5" x14ac:dyDescent="0.25">
      <c r="A51" s="316" t="s">
        <v>192</v>
      </c>
      <c r="B51" s="254" t="s">
        <v>950</v>
      </c>
      <c r="C51" s="316" t="s">
        <v>913</v>
      </c>
      <c r="D51" s="118" t="s">
        <v>981</v>
      </c>
      <c r="E51" s="121" t="s">
        <v>981</v>
      </c>
      <c r="F51" s="118" t="s">
        <v>981</v>
      </c>
      <c r="G51" s="118" t="s">
        <v>981</v>
      </c>
      <c r="H51" s="118" t="s">
        <v>981</v>
      </c>
      <c r="I51" s="118" t="s">
        <v>981</v>
      </c>
      <c r="J51" s="118" t="s">
        <v>981</v>
      </c>
      <c r="K51" s="118" t="s">
        <v>981</v>
      </c>
      <c r="L51" s="118" t="s">
        <v>981</v>
      </c>
      <c r="M51" s="118" t="s">
        <v>981</v>
      </c>
      <c r="N51" s="118" t="s">
        <v>981</v>
      </c>
      <c r="O51" s="118" t="s">
        <v>981</v>
      </c>
      <c r="P51" s="118" t="s">
        <v>981</v>
      </c>
      <c r="Q51" s="118" t="s">
        <v>981</v>
      </c>
      <c r="R51" s="118" t="s">
        <v>981</v>
      </c>
      <c r="S51" s="118" t="s">
        <v>981</v>
      </c>
      <c r="T51" s="118" t="s">
        <v>981</v>
      </c>
      <c r="U51" s="118" t="s">
        <v>981</v>
      </c>
      <c r="V51" s="118" t="s">
        <v>981</v>
      </c>
      <c r="W51" s="118" t="s">
        <v>981</v>
      </c>
      <c r="X51" s="118" t="s">
        <v>981</v>
      </c>
      <c r="Y51" s="118" t="s">
        <v>981</v>
      </c>
      <c r="Z51" s="118" t="s">
        <v>981</v>
      </c>
      <c r="AA51" s="118" t="s">
        <v>981</v>
      </c>
      <c r="AB51" s="118" t="s">
        <v>981</v>
      </c>
      <c r="AC51" s="118" t="s">
        <v>981</v>
      </c>
      <c r="AD51" s="118" t="s">
        <v>981</v>
      </c>
      <c r="AE51" s="118" t="s">
        <v>981</v>
      </c>
      <c r="AF51" s="118" t="s">
        <v>981</v>
      </c>
      <c r="AG51" s="118" t="s">
        <v>981</v>
      </c>
      <c r="AH51" s="118" t="s">
        <v>981</v>
      </c>
      <c r="AI51" s="118" t="s">
        <v>981</v>
      </c>
      <c r="AJ51" s="118" t="s">
        <v>981</v>
      </c>
      <c r="AK51" s="118" t="s">
        <v>981</v>
      </c>
      <c r="AL51" s="118" t="s">
        <v>981</v>
      </c>
      <c r="AM51" s="118" t="s">
        <v>981</v>
      </c>
      <c r="AN51" s="118" t="s">
        <v>981</v>
      </c>
      <c r="AO51" s="118" t="s">
        <v>981</v>
      </c>
      <c r="AP51" s="118" t="s">
        <v>981</v>
      </c>
      <c r="AQ51" s="118" t="s">
        <v>981</v>
      </c>
      <c r="AR51" s="118" t="s">
        <v>981</v>
      </c>
      <c r="AS51" s="118" t="s">
        <v>981</v>
      </c>
      <c r="AT51" s="118" t="s">
        <v>981</v>
      </c>
      <c r="AU51" s="118" t="s">
        <v>981</v>
      </c>
      <c r="AV51" s="118" t="s">
        <v>981</v>
      </c>
      <c r="AW51" s="118" t="s">
        <v>981</v>
      </c>
      <c r="AX51" s="118" t="s">
        <v>981</v>
      </c>
      <c r="AY51" s="118" t="s">
        <v>981</v>
      </c>
      <c r="AZ51" s="118" t="s">
        <v>981</v>
      </c>
      <c r="BA51" s="118" t="s">
        <v>981</v>
      </c>
      <c r="BB51" s="118" t="s">
        <v>981</v>
      </c>
      <c r="BC51" s="118" t="s">
        <v>981</v>
      </c>
      <c r="BD51" s="118" t="s">
        <v>981</v>
      </c>
      <c r="BE51" s="118" t="s">
        <v>981</v>
      </c>
      <c r="BF51" s="118" t="s">
        <v>981</v>
      </c>
      <c r="BG51" s="118" t="s">
        <v>981</v>
      </c>
      <c r="BH51" s="118" t="s">
        <v>981</v>
      </c>
    </row>
    <row r="52" spans="1:60" s="3" customFormat="1" ht="38.25" x14ac:dyDescent="0.25">
      <c r="A52" s="316" t="s">
        <v>193</v>
      </c>
      <c r="B52" s="254" t="s">
        <v>951</v>
      </c>
      <c r="C52" s="316" t="s">
        <v>913</v>
      </c>
      <c r="D52" s="118" t="s">
        <v>981</v>
      </c>
      <c r="E52" s="118" t="s">
        <v>981</v>
      </c>
      <c r="F52" s="118" t="s">
        <v>981</v>
      </c>
      <c r="G52" s="118" t="s">
        <v>981</v>
      </c>
      <c r="H52" s="118" t="s">
        <v>981</v>
      </c>
      <c r="I52" s="118" t="s">
        <v>981</v>
      </c>
      <c r="J52" s="118" t="s">
        <v>981</v>
      </c>
      <c r="K52" s="118" t="s">
        <v>981</v>
      </c>
      <c r="L52" s="118" t="s">
        <v>981</v>
      </c>
      <c r="M52" s="118" t="s">
        <v>981</v>
      </c>
      <c r="N52" s="118" t="s">
        <v>981</v>
      </c>
      <c r="O52" s="118" t="s">
        <v>981</v>
      </c>
      <c r="P52" s="118" t="s">
        <v>981</v>
      </c>
      <c r="Q52" s="118" t="s">
        <v>981</v>
      </c>
      <c r="R52" s="118" t="s">
        <v>981</v>
      </c>
      <c r="S52" s="118" t="s">
        <v>981</v>
      </c>
      <c r="T52" s="118" t="s">
        <v>981</v>
      </c>
      <c r="U52" s="118" t="s">
        <v>981</v>
      </c>
      <c r="V52" s="118" t="s">
        <v>981</v>
      </c>
      <c r="W52" s="118" t="s">
        <v>981</v>
      </c>
      <c r="X52" s="118" t="s">
        <v>981</v>
      </c>
      <c r="Y52" s="118" t="s">
        <v>981</v>
      </c>
      <c r="Z52" s="118" t="s">
        <v>981</v>
      </c>
      <c r="AA52" s="118" t="s">
        <v>981</v>
      </c>
      <c r="AB52" s="118" t="s">
        <v>981</v>
      </c>
      <c r="AC52" s="118" t="s">
        <v>981</v>
      </c>
      <c r="AD52" s="118" t="s">
        <v>981</v>
      </c>
      <c r="AE52" s="118" t="s">
        <v>981</v>
      </c>
      <c r="AF52" s="118" t="s">
        <v>981</v>
      </c>
      <c r="AG52" s="118" t="s">
        <v>981</v>
      </c>
      <c r="AH52" s="118" t="s">
        <v>981</v>
      </c>
      <c r="AI52" s="118" t="s">
        <v>981</v>
      </c>
      <c r="AJ52" s="118" t="s">
        <v>981</v>
      </c>
      <c r="AK52" s="118" t="s">
        <v>981</v>
      </c>
      <c r="AL52" s="118" t="s">
        <v>981</v>
      </c>
      <c r="AM52" s="118" t="s">
        <v>981</v>
      </c>
      <c r="AN52" s="118" t="s">
        <v>981</v>
      </c>
      <c r="AO52" s="118" t="s">
        <v>981</v>
      </c>
      <c r="AP52" s="118" t="s">
        <v>981</v>
      </c>
      <c r="AQ52" s="118" t="s">
        <v>981</v>
      </c>
      <c r="AR52" s="118" t="s">
        <v>981</v>
      </c>
      <c r="AS52" s="118" t="s">
        <v>981</v>
      </c>
      <c r="AT52" s="118" t="s">
        <v>981</v>
      </c>
      <c r="AU52" s="118" t="s">
        <v>981</v>
      </c>
      <c r="AV52" s="118" t="s">
        <v>981</v>
      </c>
      <c r="AW52" s="118" t="s">
        <v>981</v>
      </c>
      <c r="AX52" s="118" t="s">
        <v>981</v>
      </c>
      <c r="AY52" s="118" t="s">
        <v>981</v>
      </c>
      <c r="AZ52" s="118" t="s">
        <v>981</v>
      </c>
      <c r="BA52" s="118" t="s">
        <v>981</v>
      </c>
      <c r="BB52" s="118" t="s">
        <v>981</v>
      </c>
      <c r="BC52" s="118" t="s">
        <v>981</v>
      </c>
      <c r="BD52" s="118" t="s">
        <v>981</v>
      </c>
      <c r="BE52" s="118" t="s">
        <v>981</v>
      </c>
      <c r="BF52" s="118" t="s">
        <v>981</v>
      </c>
      <c r="BG52" s="118" t="s">
        <v>981</v>
      </c>
      <c r="BH52" s="118" t="s">
        <v>981</v>
      </c>
    </row>
    <row r="53" spans="1:60" s="3" customFormat="1" ht="50.25" customHeight="1" x14ac:dyDescent="0.25">
      <c r="A53" s="316" t="s">
        <v>201</v>
      </c>
      <c r="B53" s="254" t="s">
        <v>952</v>
      </c>
      <c r="C53" s="316" t="s">
        <v>913</v>
      </c>
      <c r="D53" s="118" t="s">
        <v>981</v>
      </c>
      <c r="E53" s="118">
        <v>0</v>
      </c>
      <c r="F53" s="118">
        <v>0</v>
      </c>
      <c r="G53" s="119">
        <f>G54</f>
        <v>13.395999999999999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9">
        <f>V54</f>
        <v>7.3869999999999987</v>
      </c>
      <c r="W53" s="118">
        <v>0</v>
      </c>
      <c r="X53" s="118">
        <v>0</v>
      </c>
      <c r="Y53" s="118">
        <v>0</v>
      </c>
      <c r="Z53" s="118">
        <v>0</v>
      </c>
      <c r="AA53" s="119">
        <f>AA54</f>
        <v>6.0089999999999986</v>
      </c>
      <c r="AB53" s="118">
        <v>0</v>
      </c>
      <c r="AC53" s="118">
        <v>0</v>
      </c>
      <c r="AD53" s="118">
        <v>0</v>
      </c>
      <c r="AE53" s="118">
        <v>0</v>
      </c>
      <c r="AF53" s="119">
        <f>AF54</f>
        <v>13.395999999999999</v>
      </c>
      <c r="AG53" s="118">
        <v>0</v>
      </c>
      <c r="AH53" s="118">
        <v>0</v>
      </c>
      <c r="AI53" s="118">
        <v>0</v>
      </c>
      <c r="AJ53" s="118">
        <v>0</v>
      </c>
      <c r="AK53" s="118">
        <v>0</v>
      </c>
      <c r="AL53" s="118">
        <v>0</v>
      </c>
      <c r="AM53" s="118">
        <v>0</v>
      </c>
      <c r="AN53" s="118">
        <v>0</v>
      </c>
      <c r="AO53" s="118">
        <v>0</v>
      </c>
      <c r="AP53" s="118">
        <f>AP54</f>
        <v>13.395999999999999</v>
      </c>
      <c r="AQ53" s="118">
        <v>0</v>
      </c>
      <c r="AR53" s="118">
        <v>0</v>
      </c>
      <c r="AS53" s="118">
        <v>0</v>
      </c>
      <c r="AT53" s="118">
        <v>0</v>
      </c>
      <c r="AU53" s="118">
        <v>0</v>
      </c>
      <c r="AV53" s="118">
        <v>0</v>
      </c>
      <c r="AW53" s="118">
        <v>0</v>
      </c>
      <c r="AX53" s="118">
        <v>0</v>
      </c>
      <c r="AY53" s="118">
        <v>0</v>
      </c>
      <c r="AZ53" s="118">
        <v>0</v>
      </c>
      <c r="BA53" s="118">
        <v>0</v>
      </c>
      <c r="BB53" s="118">
        <v>0</v>
      </c>
      <c r="BC53" s="118">
        <v>0</v>
      </c>
      <c r="BD53" s="118">
        <v>0</v>
      </c>
      <c r="BE53" s="119">
        <f t="shared" ref="BE53:BE54" si="0">AF53-G53</f>
        <v>0</v>
      </c>
      <c r="BF53" s="118">
        <v>0</v>
      </c>
      <c r="BG53" s="118">
        <v>0</v>
      </c>
      <c r="BH53" s="118" t="s">
        <v>981</v>
      </c>
    </row>
    <row r="54" spans="1:60" s="3" customFormat="1" ht="32.25" customHeight="1" x14ac:dyDescent="0.25">
      <c r="A54" s="316" t="s">
        <v>953</v>
      </c>
      <c r="B54" s="254" t="s">
        <v>954</v>
      </c>
      <c r="C54" s="316" t="s">
        <v>913</v>
      </c>
      <c r="D54" s="118" t="s">
        <v>981</v>
      </c>
      <c r="E54" s="118">
        <v>0</v>
      </c>
      <c r="F54" s="118">
        <v>0</v>
      </c>
      <c r="G54" s="119">
        <f>SUM(G55:G87)</f>
        <v>13.395999999999999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9">
        <f>SUM(V55:V87)</f>
        <v>7.3869999999999987</v>
      </c>
      <c r="W54" s="118">
        <v>0</v>
      </c>
      <c r="X54" s="118">
        <v>0</v>
      </c>
      <c r="Y54" s="118">
        <v>0</v>
      </c>
      <c r="Z54" s="118">
        <v>0</v>
      </c>
      <c r="AA54" s="119">
        <f>SUM(AA55:AA87)</f>
        <v>6.0089999999999986</v>
      </c>
      <c r="AB54" s="118">
        <v>0</v>
      </c>
      <c r="AC54" s="118">
        <v>0</v>
      </c>
      <c r="AD54" s="118">
        <v>0</v>
      </c>
      <c r="AE54" s="118">
        <v>0</v>
      </c>
      <c r="AF54" s="119">
        <f>SUM(AF55:AF87)</f>
        <v>13.395999999999999</v>
      </c>
      <c r="AG54" s="118">
        <v>0</v>
      </c>
      <c r="AH54" s="118">
        <v>0</v>
      </c>
      <c r="AI54" s="118">
        <v>0</v>
      </c>
      <c r="AJ54" s="118">
        <v>0</v>
      </c>
      <c r="AK54" s="118">
        <v>0</v>
      </c>
      <c r="AL54" s="118">
        <v>0</v>
      </c>
      <c r="AM54" s="118">
        <v>0</v>
      </c>
      <c r="AN54" s="118">
        <v>0</v>
      </c>
      <c r="AO54" s="118">
        <v>0</v>
      </c>
      <c r="AP54" s="118">
        <f>SUM(AP55:AP87)</f>
        <v>13.395999999999999</v>
      </c>
      <c r="AQ54" s="118">
        <v>0</v>
      </c>
      <c r="AR54" s="118">
        <v>0</v>
      </c>
      <c r="AS54" s="118">
        <v>0</v>
      </c>
      <c r="AT54" s="118">
        <v>0</v>
      </c>
      <c r="AU54" s="118">
        <v>0</v>
      </c>
      <c r="AV54" s="118">
        <v>0</v>
      </c>
      <c r="AW54" s="118">
        <v>0</v>
      </c>
      <c r="AX54" s="118">
        <v>0</v>
      </c>
      <c r="AY54" s="118">
        <v>0</v>
      </c>
      <c r="AZ54" s="118">
        <v>0</v>
      </c>
      <c r="BA54" s="118">
        <v>0</v>
      </c>
      <c r="BB54" s="118">
        <v>0</v>
      </c>
      <c r="BC54" s="118">
        <v>0</v>
      </c>
      <c r="BD54" s="118">
        <v>0</v>
      </c>
      <c r="BE54" s="119">
        <f t="shared" si="0"/>
        <v>0</v>
      </c>
      <c r="BF54" s="118">
        <v>0</v>
      </c>
      <c r="BG54" s="118">
        <v>0</v>
      </c>
      <c r="BH54" s="118" t="s">
        <v>981</v>
      </c>
    </row>
    <row r="55" spans="1:60" s="3" customFormat="1" ht="25.5" x14ac:dyDescent="0.25">
      <c r="A55" s="255" t="s">
        <v>953</v>
      </c>
      <c r="B55" s="284" t="s">
        <v>1058</v>
      </c>
      <c r="C55" s="285" t="s">
        <v>1059</v>
      </c>
      <c r="D55" s="118" t="s">
        <v>1056</v>
      </c>
      <c r="E55" s="118">
        <v>0</v>
      </c>
      <c r="F55" s="118">
        <v>0</v>
      </c>
      <c r="G55" s="119">
        <v>0.26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9" t="s">
        <v>981</v>
      </c>
      <c r="R55" s="118">
        <v>0</v>
      </c>
      <c r="S55" s="118">
        <v>0</v>
      </c>
      <c r="T55" s="118">
        <v>0</v>
      </c>
      <c r="U55" s="118">
        <v>0</v>
      </c>
      <c r="V55" s="119">
        <v>0.26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0</v>
      </c>
      <c r="AF55" s="119">
        <v>0.26</v>
      </c>
      <c r="AG55" s="118">
        <v>0</v>
      </c>
      <c r="AH55" s="118">
        <v>0</v>
      </c>
      <c r="AI55" s="118">
        <v>0</v>
      </c>
      <c r="AJ55" s="118">
        <v>0</v>
      </c>
      <c r="AK55" s="118">
        <v>0</v>
      </c>
      <c r="AL55" s="118">
        <v>0</v>
      </c>
      <c r="AM55" s="118">
        <v>0</v>
      </c>
      <c r="AN55" s="118">
        <v>0</v>
      </c>
      <c r="AO55" s="118">
        <v>0</v>
      </c>
      <c r="AP55" s="119">
        <v>0.26</v>
      </c>
      <c r="AQ55" s="118">
        <v>0</v>
      </c>
      <c r="AR55" s="118">
        <v>0</v>
      </c>
      <c r="AS55" s="118">
        <v>0</v>
      </c>
      <c r="AT55" s="118">
        <v>0</v>
      </c>
      <c r="AU55" s="118">
        <v>0</v>
      </c>
      <c r="AV55" s="118">
        <v>0</v>
      </c>
      <c r="AW55" s="118">
        <v>0</v>
      </c>
      <c r="AX55" s="118">
        <v>0</v>
      </c>
      <c r="AY55" s="118">
        <v>0</v>
      </c>
      <c r="AZ55" s="118">
        <v>0</v>
      </c>
      <c r="BA55" s="118">
        <v>0</v>
      </c>
      <c r="BB55" s="118">
        <v>0</v>
      </c>
      <c r="BC55" s="118">
        <v>0</v>
      </c>
      <c r="BD55" s="118">
        <v>0</v>
      </c>
      <c r="BE55" s="119" t="s">
        <v>981</v>
      </c>
      <c r="BF55" s="118">
        <v>0</v>
      </c>
      <c r="BG55" s="118">
        <v>0</v>
      </c>
      <c r="BH55" s="118"/>
    </row>
    <row r="56" spans="1:60" s="3" customFormat="1" ht="25.5" x14ac:dyDescent="0.25">
      <c r="A56" s="255" t="s">
        <v>953</v>
      </c>
      <c r="B56" s="284" t="s">
        <v>1060</v>
      </c>
      <c r="C56" s="285" t="s">
        <v>1061</v>
      </c>
      <c r="D56" s="118" t="s">
        <v>1056</v>
      </c>
      <c r="E56" s="118">
        <v>0</v>
      </c>
      <c r="F56" s="118">
        <v>0</v>
      </c>
      <c r="G56" s="119">
        <v>0.48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9" t="s">
        <v>981</v>
      </c>
      <c r="R56" s="118">
        <v>0</v>
      </c>
      <c r="S56" s="118">
        <v>0</v>
      </c>
      <c r="T56" s="118">
        <v>0</v>
      </c>
      <c r="U56" s="118">
        <v>0</v>
      </c>
      <c r="V56" s="119">
        <v>0.48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9">
        <v>0.48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9">
        <v>0.48</v>
      </c>
      <c r="AQ56" s="118">
        <v>0</v>
      </c>
      <c r="AR56" s="118">
        <v>0</v>
      </c>
      <c r="AS56" s="118">
        <v>0</v>
      </c>
      <c r="AT56" s="118">
        <v>0</v>
      </c>
      <c r="AU56" s="118">
        <v>0</v>
      </c>
      <c r="AV56" s="118">
        <v>0</v>
      </c>
      <c r="AW56" s="118">
        <v>0</v>
      </c>
      <c r="AX56" s="118">
        <v>0</v>
      </c>
      <c r="AY56" s="118">
        <v>0</v>
      </c>
      <c r="AZ56" s="118">
        <v>0</v>
      </c>
      <c r="BA56" s="118">
        <v>0</v>
      </c>
      <c r="BB56" s="118">
        <v>0</v>
      </c>
      <c r="BC56" s="118">
        <v>0</v>
      </c>
      <c r="BD56" s="118">
        <v>0</v>
      </c>
      <c r="BE56" s="119" t="s">
        <v>981</v>
      </c>
      <c r="BF56" s="118">
        <v>0</v>
      </c>
      <c r="BG56" s="118">
        <v>0</v>
      </c>
      <c r="BH56" s="118"/>
    </row>
    <row r="57" spans="1:60" s="3" customFormat="1" ht="25.5" x14ac:dyDescent="0.25">
      <c r="A57" s="255" t="s">
        <v>953</v>
      </c>
      <c r="B57" s="284" t="s">
        <v>1062</v>
      </c>
      <c r="C57" s="285" t="s">
        <v>1063</v>
      </c>
      <c r="D57" s="118" t="s">
        <v>1056</v>
      </c>
      <c r="E57" s="118">
        <v>0</v>
      </c>
      <c r="F57" s="118">
        <v>0</v>
      </c>
      <c r="G57" s="119">
        <v>0.38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9" t="s">
        <v>981</v>
      </c>
      <c r="R57" s="118">
        <v>0</v>
      </c>
      <c r="S57" s="118">
        <v>0</v>
      </c>
      <c r="T57" s="118">
        <v>0</v>
      </c>
      <c r="U57" s="118">
        <v>0</v>
      </c>
      <c r="V57" s="119">
        <v>0.38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9">
        <v>0.38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9">
        <v>0.38</v>
      </c>
      <c r="AQ57" s="118">
        <v>0</v>
      </c>
      <c r="AR57" s="118">
        <v>0</v>
      </c>
      <c r="AS57" s="118">
        <v>0</v>
      </c>
      <c r="AT57" s="118">
        <v>0</v>
      </c>
      <c r="AU57" s="118">
        <v>0</v>
      </c>
      <c r="AV57" s="118">
        <v>0</v>
      </c>
      <c r="AW57" s="118">
        <v>0</v>
      </c>
      <c r="AX57" s="118">
        <v>0</v>
      </c>
      <c r="AY57" s="118">
        <v>0</v>
      </c>
      <c r="AZ57" s="118">
        <v>0</v>
      </c>
      <c r="BA57" s="118">
        <v>0</v>
      </c>
      <c r="BB57" s="118">
        <v>0</v>
      </c>
      <c r="BC57" s="118">
        <v>0</v>
      </c>
      <c r="BD57" s="118">
        <v>0</v>
      </c>
      <c r="BE57" s="119" t="s">
        <v>981</v>
      </c>
      <c r="BF57" s="118">
        <v>0</v>
      </c>
      <c r="BG57" s="118">
        <v>0</v>
      </c>
      <c r="BH57" s="118"/>
    </row>
    <row r="58" spans="1:60" s="3" customFormat="1" x14ac:dyDescent="0.25">
      <c r="A58" s="255" t="s">
        <v>953</v>
      </c>
      <c r="B58" s="284" t="s">
        <v>1064</v>
      </c>
      <c r="C58" s="285" t="s">
        <v>1065</v>
      </c>
      <c r="D58" s="118" t="s">
        <v>1056</v>
      </c>
      <c r="E58" s="118">
        <v>0</v>
      </c>
      <c r="F58" s="118">
        <v>0</v>
      </c>
      <c r="G58" s="119">
        <v>0.51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9" t="s">
        <v>981</v>
      </c>
      <c r="R58" s="118">
        <v>0</v>
      </c>
      <c r="S58" s="118">
        <v>0</v>
      </c>
      <c r="T58" s="118">
        <v>0</v>
      </c>
      <c r="U58" s="118">
        <v>0</v>
      </c>
      <c r="V58" s="119">
        <v>0.51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9">
        <v>0.51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9">
        <v>0.51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0</v>
      </c>
      <c r="BD58" s="118">
        <v>0</v>
      </c>
      <c r="BE58" s="119" t="s">
        <v>981</v>
      </c>
      <c r="BF58" s="118">
        <v>0</v>
      </c>
      <c r="BG58" s="118">
        <v>0</v>
      </c>
      <c r="BH58" s="118"/>
    </row>
    <row r="59" spans="1:60" s="3" customFormat="1" ht="25.5" x14ac:dyDescent="0.25">
      <c r="A59" s="255" t="s">
        <v>953</v>
      </c>
      <c r="B59" s="284" t="s">
        <v>1066</v>
      </c>
      <c r="C59" s="285" t="s">
        <v>1067</v>
      </c>
      <c r="D59" s="118" t="s">
        <v>1056</v>
      </c>
      <c r="E59" s="118">
        <v>0</v>
      </c>
      <c r="F59" s="118">
        <v>0</v>
      </c>
      <c r="G59" s="119">
        <v>0.56999999999999995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9" t="s">
        <v>981</v>
      </c>
      <c r="R59" s="118">
        <v>0</v>
      </c>
      <c r="S59" s="118">
        <v>0</v>
      </c>
      <c r="T59" s="118">
        <v>0</v>
      </c>
      <c r="U59" s="118">
        <v>0</v>
      </c>
      <c r="V59" s="119">
        <v>0.56999999999999995</v>
      </c>
      <c r="W59" s="118">
        <v>0</v>
      </c>
      <c r="X59" s="118">
        <v>0</v>
      </c>
      <c r="Y59" s="118">
        <v>0</v>
      </c>
      <c r="Z59" s="118">
        <v>0</v>
      </c>
      <c r="AA59" s="118">
        <v>0</v>
      </c>
      <c r="AB59" s="118">
        <v>0</v>
      </c>
      <c r="AC59" s="118">
        <v>0</v>
      </c>
      <c r="AD59" s="118">
        <v>0</v>
      </c>
      <c r="AE59" s="118">
        <v>0</v>
      </c>
      <c r="AF59" s="119">
        <v>0.56999999999999995</v>
      </c>
      <c r="AG59" s="118">
        <v>0</v>
      </c>
      <c r="AH59" s="118">
        <v>0</v>
      </c>
      <c r="AI59" s="118">
        <v>0</v>
      </c>
      <c r="AJ59" s="118">
        <v>0</v>
      </c>
      <c r="AK59" s="118">
        <v>0</v>
      </c>
      <c r="AL59" s="118">
        <v>0</v>
      </c>
      <c r="AM59" s="118">
        <v>0</v>
      </c>
      <c r="AN59" s="118">
        <v>0</v>
      </c>
      <c r="AO59" s="118">
        <v>0</v>
      </c>
      <c r="AP59" s="119">
        <v>0.56999999999999995</v>
      </c>
      <c r="AQ59" s="118">
        <v>0</v>
      </c>
      <c r="AR59" s="118">
        <v>0</v>
      </c>
      <c r="AS59" s="118">
        <v>0</v>
      </c>
      <c r="AT59" s="118">
        <v>0</v>
      </c>
      <c r="AU59" s="118">
        <v>0</v>
      </c>
      <c r="AV59" s="118">
        <v>0</v>
      </c>
      <c r="AW59" s="118">
        <v>0</v>
      </c>
      <c r="AX59" s="118">
        <v>0</v>
      </c>
      <c r="AY59" s="118">
        <v>0</v>
      </c>
      <c r="AZ59" s="118">
        <v>0</v>
      </c>
      <c r="BA59" s="118">
        <v>0</v>
      </c>
      <c r="BB59" s="118">
        <v>0</v>
      </c>
      <c r="BC59" s="118">
        <v>0</v>
      </c>
      <c r="BD59" s="118">
        <v>0</v>
      </c>
      <c r="BE59" s="119" t="s">
        <v>981</v>
      </c>
      <c r="BF59" s="118">
        <v>0</v>
      </c>
      <c r="BG59" s="118">
        <v>0</v>
      </c>
      <c r="BH59" s="118"/>
    </row>
    <row r="60" spans="1:60" s="3" customFormat="1" ht="25.5" x14ac:dyDescent="0.25">
      <c r="A60" s="255" t="s">
        <v>953</v>
      </c>
      <c r="B60" s="284" t="s">
        <v>1068</v>
      </c>
      <c r="C60" s="285" t="s">
        <v>1069</v>
      </c>
      <c r="D60" s="118" t="s">
        <v>1056</v>
      </c>
      <c r="E60" s="118">
        <v>0</v>
      </c>
      <c r="F60" s="118">
        <v>0</v>
      </c>
      <c r="G60" s="119">
        <v>0.81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9" t="s">
        <v>981</v>
      </c>
      <c r="R60" s="118">
        <v>0</v>
      </c>
      <c r="S60" s="118">
        <v>0</v>
      </c>
      <c r="T60" s="118">
        <v>0</v>
      </c>
      <c r="U60" s="118">
        <v>0</v>
      </c>
      <c r="V60" s="119">
        <v>0.81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9">
        <v>0.81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9">
        <v>0.81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X60" s="118">
        <v>0</v>
      </c>
      <c r="AY60" s="118">
        <v>0</v>
      </c>
      <c r="AZ60" s="118">
        <v>0</v>
      </c>
      <c r="BA60" s="118">
        <v>0</v>
      </c>
      <c r="BB60" s="118">
        <v>0</v>
      </c>
      <c r="BC60" s="118">
        <v>0</v>
      </c>
      <c r="BD60" s="118">
        <v>0</v>
      </c>
      <c r="BE60" s="119" t="s">
        <v>981</v>
      </c>
      <c r="BF60" s="118">
        <v>0</v>
      </c>
      <c r="BG60" s="118">
        <v>0</v>
      </c>
      <c r="BH60" s="118"/>
    </row>
    <row r="61" spans="1:60" s="3" customFormat="1" ht="25.5" x14ac:dyDescent="0.25">
      <c r="A61" s="255" t="s">
        <v>953</v>
      </c>
      <c r="B61" s="284" t="s">
        <v>1070</v>
      </c>
      <c r="C61" s="285" t="s">
        <v>1071</v>
      </c>
      <c r="D61" s="118" t="s">
        <v>1056</v>
      </c>
      <c r="E61" s="118">
        <v>0</v>
      </c>
      <c r="F61" s="118">
        <v>0</v>
      </c>
      <c r="G61" s="119">
        <v>0.29599999999999999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9" t="s">
        <v>981</v>
      </c>
      <c r="R61" s="118">
        <v>0</v>
      </c>
      <c r="S61" s="118">
        <v>0</v>
      </c>
      <c r="T61" s="118">
        <v>0</v>
      </c>
      <c r="U61" s="118">
        <v>0</v>
      </c>
      <c r="V61" s="119">
        <v>0.29599999999999999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9">
        <v>0.29599999999999999</v>
      </c>
      <c r="AG61" s="118">
        <v>0</v>
      </c>
      <c r="AH61" s="118">
        <v>0</v>
      </c>
      <c r="AI61" s="118">
        <v>0</v>
      </c>
      <c r="AJ61" s="118">
        <v>0</v>
      </c>
      <c r="AK61" s="118">
        <v>0</v>
      </c>
      <c r="AL61" s="118">
        <v>0</v>
      </c>
      <c r="AM61" s="118">
        <v>0</v>
      </c>
      <c r="AN61" s="118">
        <v>0</v>
      </c>
      <c r="AO61" s="118">
        <v>0</v>
      </c>
      <c r="AP61" s="119">
        <v>0.29599999999999999</v>
      </c>
      <c r="AQ61" s="118">
        <v>0</v>
      </c>
      <c r="AR61" s="118">
        <v>0</v>
      </c>
      <c r="AS61" s="118">
        <v>0</v>
      </c>
      <c r="AT61" s="118">
        <v>0</v>
      </c>
      <c r="AU61" s="118">
        <v>0</v>
      </c>
      <c r="AV61" s="118">
        <v>0</v>
      </c>
      <c r="AW61" s="118">
        <v>0</v>
      </c>
      <c r="AX61" s="118">
        <v>0</v>
      </c>
      <c r="AY61" s="118">
        <v>0</v>
      </c>
      <c r="AZ61" s="118">
        <v>0</v>
      </c>
      <c r="BA61" s="118">
        <v>0</v>
      </c>
      <c r="BB61" s="118">
        <v>0</v>
      </c>
      <c r="BC61" s="118">
        <v>0</v>
      </c>
      <c r="BD61" s="118">
        <v>0</v>
      </c>
      <c r="BE61" s="119" t="s">
        <v>981</v>
      </c>
      <c r="BF61" s="118">
        <v>0</v>
      </c>
      <c r="BG61" s="118">
        <v>0</v>
      </c>
      <c r="BH61" s="118"/>
    </row>
    <row r="62" spans="1:60" s="3" customFormat="1" ht="25.5" x14ac:dyDescent="0.25">
      <c r="A62" s="255" t="s">
        <v>953</v>
      </c>
      <c r="B62" s="284" t="s">
        <v>1072</v>
      </c>
      <c r="C62" s="285" t="s">
        <v>1073</v>
      </c>
      <c r="D62" s="118" t="s">
        <v>1056</v>
      </c>
      <c r="E62" s="118">
        <v>0</v>
      </c>
      <c r="F62" s="118">
        <v>0</v>
      </c>
      <c r="G62" s="119">
        <v>0.47799999999999998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9" t="s">
        <v>981</v>
      </c>
      <c r="R62" s="118">
        <v>0</v>
      </c>
      <c r="S62" s="118">
        <v>0</v>
      </c>
      <c r="T62" s="118">
        <v>0</v>
      </c>
      <c r="U62" s="118">
        <v>0</v>
      </c>
      <c r="V62" s="119">
        <v>0.47799999999999998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9">
        <v>0.47799999999999998</v>
      </c>
      <c r="AG62" s="118">
        <v>0</v>
      </c>
      <c r="AH62" s="118">
        <v>0</v>
      </c>
      <c r="AI62" s="118">
        <v>0</v>
      </c>
      <c r="AJ62" s="118">
        <v>0</v>
      </c>
      <c r="AK62" s="118">
        <v>0</v>
      </c>
      <c r="AL62" s="118">
        <v>0</v>
      </c>
      <c r="AM62" s="118">
        <v>0</v>
      </c>
      <c r="AN62" s="118">
        <v>0</v>
      </c>
      <c r="AO62" s="118">
        <v>0</v>
      </c>
      <c r="AP62" s="119">
        <v>0.47799999999999998</v>
      </c>
      <c r="AQ62" s="118">
        <v>0</v>
      </c>
      <c r="AR62" s="118">
        <v>0</v>
      </c>
      <c r="AS62" s="118">
        <v>0</v>
      </c>
      <c r="AT62" s="118">
        <v>0</v>
      </c>
      <c r="AU62" s="118">
        <v>0</v>
      </c>
      <c r="AV62" s="118">
        <v>0</v>
      </c>
      <c r="AW62" s="118">
        <v>0</v>
      </c>
      <c r="AX62" s="118">
        <v>0</v>
      </c>
      <c r="AY62" s="118">
        <v>0</v>
      </c>
      <c r="AZ62" s="118">
        <v>0</v>
      </c>
      <c r="BA62" s="118">
        <v>0</v>
      </c>
      <c r="BB62" s="118">
        <v>0</v>
      </c>
      <c r="BC62" s="118">
        <v>0</v>
      </c>
      <c r="BD62" s="118">
        <v>0</v>
      </c>
      <c r="BE62" s="119" t="s">
        <v>981</v>
      </c>
      <c r="BF62" s="118">
        <v>0</v>
      </c>
      <c r="BG62" s="118">
        <v>0</v>
      </c>
      <c r="BH62" s="118"/>
    </row>
    <row r="63" spans="1:60" s="3" customFormat="1" ht="25.5" x14ac:dyDescent="0.25">
      <c r="A63" s="255" t="s">
        <v>953</v>
      </c>
      <c r="B63" s="284" t="s">
        <v>1074</v>
      </c>
      <c r="C63" s="285" t="s">
        <v>1075</v>
      </c>
      <c r="D63" s="118" t="s">
        <v>1056</v>
      </c>
      <c r="E63" s="118">
        <v>0</v>
      </c>
      <c r="F63" s="118">
        <v>0</v>
      </c>
      <c r="G63" s="119">
        <v>0.49399999999999999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9" t="s">
        <v>981</v>
      </c>
      <c r="R63" s="118">
        <v>0</v>
      </c>
      <c r="S63" s="118">
        <v>0</v>
      </c>
      <c r="T63" s="118">
        <v>0</v>
      </c>
      <c r="U63" s="118">
        <v>0</v>
      </c>
      <c r="V63" s="119">
        <v>0.49399999999999999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9">
        <v>0.49399999999999999</v>
      </c>
      <c r="AG63" s="118">
        <v>0</v>
      </c>
      <c r="AH63" s="118">
        <v>0</v>
      </c>
      <c r="AI63" s="118">
        <v>0</v>
      </c>
      <c r="AJ63" s="118">
        <v>0</v>
      </c>
      <c r="AK63" s="118">
        <v>0</v>
      </c>
      <c r="AL63" s="118">
        <v>0</v>
      </c>
      <c r="AM63" s="118">
        <v>0</v>
      </c>
      <c r="AN63" s="118">
        <v>0</v>
      </c>
      <c r="AO63" s="118">
        <v>0</v>
      </c>
      <c r="AP63" s="119">
        <v>0.49399999999999999</v>
      </c>
      <c r="AQ63" s="118">
        <v>0</v>
      </c>
      <c r="AR63" s="118">
        <v>0</v>
      </c>
      <c r="AS63" s="118">
        <v>0</v>
      </c>
      <c r="AT63" s="118">
        <v>0</v>
      </c>
      <c r="AU63" s="118">
        <v>0</v>
      </c>
      <c r="AV63" s="118">
        <v>0</v>
      </c>
      <c r="AW63" s="118">
        <v>0</v>
      </c>
      <c r="AX63" s="118">
        <v>0</v>
      </c>
      <c r="AY63" s="118">
        <v>0</v>
      </c>
      <c r="AZ63" s="118">
        <v>0</v>
      </c>
      <c r="BA63" s="118">
        <v>0</v>
      </c>
      <c r="BB63" s="118">
        <v>0</v>
      </c>
      <c r="BC63" s="118">
        <v>0</v>
      </c>
      <c r="BD63" s="118">
        <v>0</v>
      </c>
      <c r="BE63" s="119" t="s">
        <v>981</v>
      </c>
      <c r="BF63" s="118">
        <v>0</v>
      </c>
      <c r="BG63" s="118">
        <v>0</v>
      </c>
      <c r="BH63" s="118"/>
    </row>
    <row r="64" spans="1:60" s="3" customFormat="1" ht="25.5" x14ac:dyDescent="0.25">
      <c r="A64" s="255" t="s">
        <v>953</v>
      </c>
      <c r="B64" s="284" t="s">
        <v>1076</v>
      </c>
      <c r="C64" s="285" t="s">
        <v>1077</v>
      </c>
      <c r="D64" s="118" t="s">
        <v>1056</v>
      </c>
      <c r="E64" s="118">
        <v>0</v>
      </c>
      <c r="F64" s="118">
        <v>0</v>
      </c>
      <c r="G64" s="119">
        <v>0.622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9" t="s">
        <v>981</v>
      </c>
      <c r="R64" s="118">
        <v>0</v>
      </c>
      <c r="S64" s="118">
        <v>0</v>
      </c>
      <c r="T64" s="118">
        <v>0</v>
      </c>
      <c r="U64" s="118">
        <v>0</v>
      </c>
      <c r="V64" s="119">
        <v>0.622</v>
      </c>
      <c r="W64" s="118">
        <v>0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118">
        <v>0</v>
      </c>
      <c r="AE64" s="118">
        <v>0</v>
      </c>
      <c r="AF64" s="119">
        <v>0.622</v>
      </c>
      <c r="AG64" s="118">
        <v>0</v>
      </c>
      <c r="AH64" s="118">
        <v>0</v>
      </c>
      <c r="AI64" s="118">
        <v>0</v>
      </c>
      <c r="AJ64" s="118">
        <v>0</v>
      </c>
      <c r="AK64" s="118">
        <v>0</v>
      </c>
      <c r="AL64" s="118">
        <v>0</v>
      </c>
      <c r="AM64" s="118">
        <v>0</v>
      </c>
      <c r="AN64" s="118">
        <v>0</v>
      </c>
      <c r="AO64" s="118">
        <v>0</v>
      </c>
      <c r="AP64" s="119">
        <v>0.622</v>
      </c>
      <c r="AQ64" s="118">
        <v>0</v>
      </c>
      <c r="AR64" s="118">
        <v>0</v>
      </c>
      <c r="AS64" s="118">
        <v>0</v>
      </c>
      <c r="AT64" s="118">
        <v>0</v>
      </c>
      <c r="AU64" s="118">
        <v>0</v>
      </c>
      <c r="AV64" s="118">
        <v>0</v>
      </c>
      <c r="AW64" s="118">
        <v>0</v>
      </c>
      <c r="AX64" s="118">
        <v>0</v>
      </c>
      <c r="AY64" s="118">
        <v>0</v>
      </c>
      <c r="AZ64" s="118">
        <v>0</v>
      </c>
      <c r="BA64" s="118">
        <v>0</v>
      </c>
      <c r="BB64" s="118">
        <v>0</v>
      </c>
      <c r="BC64" s="118">
        <v>0</v>
      </c>
      <c r="BD64" s="118">
        <v>0</v>
      </c>
      <c r="BE64" s="119" t="s">
        <v>981</v>
      </c>
      <c r="BF64" s="118">
        <v>0</v>
      </c>
      <c r="BG64" s="118">
        <v>0</v>
      </c>
      <c r="BH64" s="118"/>
    </row>
    <row r="65" spans="1:60" s="3" customFormat="1" ht="25.5" x14ac:dyDescent="0.25">
      <c r="A65" s="255" t="s">
        <v>953</v>
      </c>
      <c r="B65" s="284" t="s">
        <v>1078</v>
      </c>
      <c r="C65" s="285" t="s">
        <v>1079</v>
      </c>
      <c r="D65" s="118" t="s">
        <v>1056</v>
      </c>
      <c r="E65" s="118">
        <v>0</v>
      </c>
      <c r="F65" s="118">
        <v>0</v>
      </c>
      <c r="G65" s="119">
        <v>0.55000000000000004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9" t="s">
        <v>981</v>
      </c>
      <c r="R65" s="118">
        <v>0</v>
      </c>
      <c r="S65" s="118">
        <v>0</v>
      </c>
      <c r="T65" s="118">
        <v>0</v>
      </c>
      <c r="U65" s="118">
        <v>0</v>
      </c>
      <c r="V65" s="119">
        <v>0.55000000000000004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0</v>
      </c>
      <c r="AF65" s="119">
        <v>0.55000000000000004</v>
      </c>
      <c r="AG65" s="118">
        <v>0</v>
      </c>
      <c r="AH65" s="118">
        <v>0</v>
      </c>
      <c r="AI65" s="118">
        <v>0</v>
      </c>
      <c r="AJ65" s="118">
        <v>0</v>
      </c>
      <c r="AK65" s="118">
        <v>0</v>
      </c>
      <c r="AL65" s="118">
        <v>0</v>
      </c>
      <c r="AM65" s="118">
        <v>0</v>
      </c>
      <c r="AN65" s="118">
        <v>0</v>
      </c>
      <c r="AO65" s="118">
        <v>0</v>
      </c>
      <c r="AP65" s="119">
        <v>0.55000000000000004</v>
      </c>
      <c r="AQ65" s="118">
        <v>0</v>
      </c>
      <c r="AR65" s="118">
        <v>0</v>
      </c>
      <c r="AS65" s="118">
        <v>0</v>
      </c>
      <c r="AT65" s="118">
        <v>0</v>
      </c>
      <c r="AU65" s="118">
        <v>0</v>
      </c>
      <c r="AV65" s="118">
        <v>0</v>
      </c>
      <c r="AW65" s="118">
        <v>0</v>
      </c>
      <c r="AX65" s="118">
        <v>0</v>
      </c>
      <c r="AY65" s="118">
        <v>0</v>
      </c>
      <c r="AZ65" s="118">
        <v>0</v>
      </c>
      <c r="BA65" s="118">
        <v>0</v>
      </c>
      <c r="BB65" s="118">
        <v>0</v>
      </c>
      <c r="BC65" s="118">
        <v>0</v>
      </c>
      <c r="BD65" s="118">
        <v>0</v>
      </c>
      <c r="BE65" s="119" t="s">
        <v>981</v>
      </c>
      <c r="BF65" s="118">
        <v>0</v>
      </c>
      <c r="BG65" s="118">
        <v>0</v>
      </c>
      <c r="BH65" s="118"/>
    </row>
    <row r="66" spans="1:60" s="3" customFormat="1" ht="25.5" x14ac:dyDescent="0.25">
      <c r="A66" s="255" t="s">
        <v>953</v>
      </c>
      <c r="B66" s="284" t="s">
        <v>1080</v>
      </c>
      <c r="C66" s="285" t="s">
        <v>1081</v>
      </c>
      <c r="D66" s="118" t="s">
        <v>1056</v>
      </c>
      <c r="E66" s="118">
        <v>0</v>
      </c>
      <c r="F66" s="118">
        <v>0</v>
      </c>
      <c r="G66" s="119">
        <v>0.20499999999999999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9" t="s">
        <v>981</v>
      </c>
      <c r="R66" s="118">
        <v>0</v>
      </c>
      <c r="S66" s="118">
        <v>0</v>
      </c>
      <c r="T66" s="118">
        <v>0</v>
      </c>
      <c r="U66" s="118">
        <v>0</v>
      </c>
      <c r="V66" s="119">
        <v>0.20499999999999999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9">
        <v>0.20499999999999999</v>
      </c>
      <c r="AG66" s="118">
        <v>0</v>
      </c>
      <c r="AH66" s="118">
        <v>0</v>
      </c>
      <c r="AI66" s="118">
        <v>0</v>
      </c>
      <c r="AJ66" s="118">
        <v>0</v>
      </c>
      <c r="AK66" s="118">
        <v>0</v>
      </c>
      <c r="AL66" s="118">
        <v>0</v>
      </c>
      <c r="AM66" s="118">
        <v>0</v>
      </c>
      <c r="AN66" s="118">
        <v>0</v>
      </c>
      <c r="AO66" s="118">
        <v>0</v>
      </c>
      <c r="AP66" s="119">
        <v>0.20499999999999999</v>
      </c>
      <c r="AQ66" s="118">
        <v>0</v>
      </c>
      <c r="AR66" s="118">
        <v>0</v>
      </c>
      <c r="AS66" s="118">
        <v>0</v>
      </c>
      <c r="AT66" s="118">
        <v>0</v>
      </c>
      <c r="AU66" s="118">
        <v>0</v>
      </c>
      <c r="AV66" s="118">
        <v>0</v>
      </c>
      <c r="AW66" s="118">
        <v>0</v>
      </c>
      <c r="AX66" s="118">
        <v>0</v>
      </c>
      <c r="AY66" s="118">
        <v>0</v>
      </c>
      <c r="AZ66" s="118">
        <v>0</v>
      </c>
      <c r="BA66" s="118">
        <v>0</v>
      </c>
      <c r="BB66" s="118">
        <v>0</v>
      </c>
      <c r="BC66" s="118">
        <v>0</v>
      </c>
      <c r="BD66" s="118">
        <v>0</v>
      </c>
      <c r="BE66" s="119" t="s">
        <v>981</v>
      </c>
      <c r="BF66" s="118">
        <v>0</v>
      </c>
      <c r="BG66" s="118">
        <v>0</v>
      </c>
      <c r="BH66" s="118"/>
    </row>
    <row r="67" spans="1:60" s="3" customFormat="1" ht="25.5" x14ac:dyDescent="0.25">
      <c r="A67" s="255" t="s">
        <v>953</v>
      </c>
      <c r="B67" s="284" t="s">
        <v>1082</v>
      </c>
      <c r="C67" s="285" t="s">
        <v>1083</v>
      </c>
      <c r="D67" s="118" t="s">
        <v>1056</v>
      </c>
      <c r="E67" s="118">
        <v>0</v>
      </c>
      <c r="F67" s="118">
        <v>0</v>
      </c>
      <c r="G67" s="119">
        <v>0.32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9" t="s">
        <v>981</v>
      </c>
      <c r="R67" s="118">
        <v>0</v>
      </c>
      <c r="S67" s="118">
        <v>0</v>
      </c>
      <c r="T67" s="118">
        <v>0</v>
      </c>
      <c r="U67" s="118">
        <v>0</v>
      </c>
      <c r="V67" s="119">
        <v>0.32</v>
      </c>
      <c r="W67" s="118">
        <v>0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19">
        <v>0.32</v>
      </c>
      <c r="AG67" s="118">
        <v>0</v>
      </c>
      <c r="AH67" s="118">
        <v>0</v>
      </c>
      <c r="AI67" s="118">
        <v>0</v>
      </c>
      <c r="AJ67" s="118">
        <v>0</v>
      </c>
      <c r="AK67" s="118">
        <v>0</v>
      </c>
      <c r="AL67" s="118">
        <v>0</v>
      </c>
      <c r="AM67" s="118">
        <v>0</v>
      </c>
      <c r="AN67" s="118">
        <v>0</v>
      </c>
      <c r="AO67" s="118">
        <v>0</v>
      </c>
      <c r="AP67" s="119">
        <v>0.32</v>
      </c>
      <c r="AQ67" s="118">
        <v>0</v>
      </c>
      <c r="AR67" s="118">
        <v>0</v>
      </c>
      <c r="AS67" s="118">
        <v>0</v>
      </c>
      <c r="AT67" s="118">
        <v>0</v>
      </c>
      <c r="AU67" s="118">
        <v>0</v>
      </c>
      <c r="AV67" s="118">
        <v>0</v>
      </c>
      <c r="AW67" s="118">
        <v>0</v>
      </c>
      <c r="AX67" s="118">
        <v>0</v>
      </c>
      <c r="AY67" s="118">
        <v>0</v>
      </c>
      <c r="AZ67" s="118">
        <v>0</v>
      </c>
      <c r="BA67" s="118">
        <v>0</v>
      </c>
      <c r="BB67" s="118">
        <v>0</v>
      </c>
      <c r="BC67" s="118">
        <v>0</v>
      </c>
      <c r="BD67" s="118">
        <v>0</v>
      </c>
      <c r="BE67" s="119" t="s">
        <v>981</v>
      </c>
      <c r="BF67" s="118">
        <v>0</v>
      </c>
      <c r="BG67" s="118">
        <v>0</v>
      </c>
      <c r="BH67" s="118"/>
    </row>
    <row r="68" spans="1:60" s="3" customFormat="1" x14ac:dyDescent="0.25">
      <c r="A68" s="255" t="s">
        <v>953</v>
      </c>
      <c r="B68" s="284" t="s">
        <v>1084</v>
      </c>
      <c r="C68" s="285" t="s">
        <v>1085</v>
      </c>
      <c r="D68" s="118" t="s">
        <v>1056</v>
      </c>
      <c r="E68" s="118">
        <v>0</v>
      </c>
      <c r="F68" s="118">
        <v>0</v>
      </c>
      <c r="G68" s="119">
        <v>0.31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9" t="s">
        <v>981</v>
      </c>
      <c r="R68" s="118">
        <v>0</v>
      </c>
      <c r="S68" s="118">
        <v>0</v>
      </c>
      <c r="T68" s="118">
        <v>0</v>
      </c>
      <c r="U68" s="118">
        <v>0</v>
      </c>
      <c r="V68" s="119">
        <v>0.31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9">
        <v>0.31</v>
      </c>
      <c r="AG68" s="118">
        <v>0</v>
      </c>
      <c r="AH68" s="118">
        <v>0</v>
      </c>
      <c r="AI68" s="118">
        <v>0</v>
      </c>
      <c r="AJ68" s="118">
        <v>0</v>
      </c>
      <c r="AK68" s="118">
        <v>0</v>
      </c>
      <c r="AL68" s="118">
        <v>0</v>
      </c>
      <c r="AM68" s="118">
        <v>0</v>
      </c>
      <c r="AN68" s="118">
        <v>0</v>
      </c>
      <c r="AO68" s="118">
        <v>0</v>
      </c>
      <c r="AP68" s="119">
        <v>0.31</v>
      </c>
      <c r="AQ68" s="118">
        <v>0</v>
      </c>
      <c r="AR68" s="118">
        <v>0</v>
      </c>
      <c r="AS68" s="118">
        <v>0</v>
      </c>
      <c r="AT68" s="118">
        <v>0</v>
      </c>
      <c r="AU68" s="118">
        <v>0</v>
      </c>
      <c r="AV68" s="118">
        <v>0</v>
      </c>
      <c r="AW68" s="118">
        <v>0</v>
      </c>
      <c r="AX68" s="118">
        <v>0</v>
      </c>
      <c r="AY68" s="118">
        <v>0</v>
      </c>
      <c r="AZ68" s="118">
        <v>0</v>
      </c>
      <c r="BA68" s="118">
        <v>0</v>
      </c>
      <c r="BB68" s="118">
        <v>0</v>
      </c>
      <c r="BC68" s="118">
        <v>0</v>
      </c>
      <c r="BD68" s="118">
        <v>0</v>
      </c>
      <c r="BE68" s="119" t="s">
        <v>981</v>
      </c>
      <c r="BF68" s="118">
        <v>0</v>
      </c>
      <c r="BG68" s="118">
        <v>0</v>
      </c>
      <c r="BH68" s="118"/>
    </row>
    <row r="69" spans="1:60" s="3" customFormat="1" ht="25.5" x14ac:dyDescent="0.25">
      <c r="A69" s="255" t="s">
        <v>953</v>
      </c>
      <c r="B69" s="284" t="s">
        <v>1086</v>
      </c>
      <c r="C69" s="285" t="s">
        <v>1087</v>
      </c>
      <c r="D69" s="118" t="s">
        <v>1056</v>
      </c>
      <c r="E69" s="118">
        <v>0</v>
      </c>
      <c r="F69" s="118">
        <v>0</v>
      </c>
      <c r="G69" s="119">
        <v>0.29499999999999998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9" t="s">
        <v>981</v>
      </c>
      <c r="R69" s="118">
        <v>0</v>
      </c>
      <c r="S69" s="118">
        <v>0</v>
      </c>
      <c r="T69" s="118">
        <v>0</v>
      </c>
      <c r="U69" s="118">
        <v>0</v>
      </c>
      <c r="V69" s="119">
        <v>0.29499999999999998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9">
        <v>0.29499999999999998</v>
      </c>
      <c r="AG69" s="118">
        <v>0</v>
      </c>
      <c r="AH69" s="118">
        <v>0</v>
      </c>
      <c r="AI69" s="118">
        <v>0</v>
      </c>
      <c r="AJ69" s="118">
        <v>0</v>
      </c>
      <c r="AK69" s="118">
        <v>0</v>
      </c>
      <c r="AL69" s="118">
        <v>0</v>
      </c>
      <c r="AM69" s="118">
        <v>0</v>
      </c>
      <c r="AN69" s="118">
        <v>0</v>
      </c>
      <c r="AO69" s="118">
        <v>0</v>
      </c>
      <c r="AP69" s="119">
        <v>0.29499999999999998</v>
      </c>
      <c r="AQ69" s="118">
        <v>0</v>
      </c>
      <c r="AR69" s="118">
        <v>0</v>
      </c>
      <c r="AS69" s="118">
        <v>0</v>
      </c>
      <c r="AT69" s="118">
        <v>0</v>
      </c>
      <c r="AU69" s="118">
        <v>0</v>
      </c>
      <c r="AV69" s="118">
        <v>0</v>
      </c>
      <c r="AW69" s="118">
        <v>0</v>
      </c>
      <c r="AX69" s="118">
        <v>0</v>
      </c>
      <c r="AY69" s="118">
        <v>0</v>
      </c>
      <c r="AZ69" s="118">
        <v>0</v>
      </c>
      <c r="BA69" s="118">
        <v>0</v>
      </c>
      <c r="BB69" s="118">
        <v>0</v>
      </c>
      <c r="BC69" s="118">
        <v>0</v>
      </c>
      <c r="BD69" s="118">
        <v>0</v>
      </c>
      <c r="BE69" s="119" t="s">
        <v>981</v>
      </c>
      <c r="BF69" s="118">
        <v>0</v>
      </c>
      <c r="BG69" s="118">
        <v>0</v>
      </c>
      <c r="BH69" s="118"/>
    </row>
    <row r="70" spans="1:60" s="3" customFormat="1" ht="25.5" x14ac:dyDescent="0.25">
      <c r="A70" s="255" t="s">
        <v>953</v>
      </c>
      <c r="B70" s="284" t="s">
        <v>1088</v>
      </c>
      <c r="C70" s="285" t="s">
        <v>1089</v>
      </c>
      <c r="D70" s="118" t="s">
        <v>1056</v>
      </c>
      <c r="E70" s="118">
        <v>0</v>
      </c>
      <c r="F70" s="118">
        <v>0</v>
      </c>
      <c r="G70" s="119">
        <v>0.54200000000000004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9" t="s">
        <v>981</v>
      </c>
      <c r="R70" s="118">
        <v>0</v>
      </c>
      <c r="S70" s="118">
        <v>0</v>
      </c>
      <c r="T70" s="118">
        <v>0</v>
      </c>
      <c r="U70" s="118">
        <v>0</v>
      </c>
      <c r="V70" s="119">
        <v>0.54200000000000004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9">
        <v>0.54200000000000004</v>
      </c>
      <c r="AG70" s="118">
        <v>0</v>
      </c>
      <c r="AH70" s="118">
        <v>0</v>
      </c>
      <c r="AI70" s="118">
        <v>0</v>
      </c>
      <c r="AJ70" s="118">
        <v>0</v>
      </c>
      <c r="AK70" s="118">
        <v>0</v>
      </c>
      <c r="AL70" s="118">
        <v>0</v>
      </c>
      <c r="AM70" s="118">
        <v>0</v>
      </c>
      <c r="AN70" s="118">
        <v>0</v>
      </c>
      <c r="AO70" s="118">
        <v>0</v>
      </c>
      <c r="AP70" s="119">
        <v>0.54200000000000004</v>
      </c>
      <c r="AQ70" s="118">
        <v>0</v>
      </c>
      <c r="AR70" s="118">
        <v>0</v>
      </c>
      <c r="AS70" s="118">
        <v>0</v>
      </c>
      <c r="AT70" s="118">
        <v>0</v>
      </c>
      <c r="AU70" s="118">
        <v>0</v>
      </c>
      <c r="AV70" s="118">
        <v>0</v>
      </c>
      <c r="AW70" s="118">
        <v>0</v>
      </c>
      <c r="AX70" s="118">
        <v>0</v>
      </c>
      <c r="AY70" s="118">
        <v>0</v>
      </c>
      <c r="AZ70" s="118">
        <v>0</v>
      </c>
      <c r="BA70" s="118">
        <v>0</v>
      </c>
      <c r="BB70" s="118">
        <v>0</v>
      </c>
      <c r="BC70" s="118">
        <v>0</v>
      </c>
      <c r="BD70" s="118">
        <v>0</v>
      </c>
      <c r="BE70" s="119" t="s">
        <v>981</v>
      </c>
      <c r="BF70" s="118">
        <v>0</v>
      </c>
      <c r="BG70" s="118">
        <v>0</v>
      </c>
      <c r="BH70" s="118"/>
    </row>
    <row r="71" spans="1:60" s="3" customFormat="1" x14ac:dyDescent="0.25">
      <c r="A71" s="255" t="s">
        <v>953</v>
      </c>
      <c r="B71" s="284" t="s">
        <v>1090</v>
      </c>
      <c r="C71" s="285" t="s">
        <v>1091</v>
      </c>
      <c r="D71" s="118" t="s">
        <v>1056</v>
      </c>
      <c r="E71" s="118">
        <v>0</v>
      </c>
      <c r="F71" s="118">
        <v>0</v>
      </c>
      <c r="G71" s="119">
        <v>0.26500000000000001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9" t="s">
        <v>981</v>
      </c>
      <c r="R71" s="118">
        <v>0</v>
      </c>
      <c r="S71" s="118">
        <v>0</v>
      </c>
      <c r="T71" s="118">
        <v>0</v>
      </c>
      <c r="U71" s="118">
        <v>0</v>
      </c>
      <c r="V71" s="119">
        <v>0.26500000000000001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19">
        <v>0.26500000000000001</v>
      </c>
      <c r="AG71" s="118">
        <v>0</v>
      </c>
      <c r="AH71" s="118">
        <v>0</v>
      </c>
      <c r="AI71" s="118">
        <v>0</v>
      </c>
      <c r="AJ71" s="118">
        <v>0</v>
      </c>
      <c r="AK71" s="118">
        <v>0</v>
      </c>
      <c r="AL71" s="118">
        <v>0</v>
      </c>
      <c r="AM71" s="118">
        <v>0</v>
      </c>
      <c r="AN71" s="118">
        <v>0</v>
      </c>
      <c r="AO71" s="118">
        <v>0</v>
      </c>
      <c r="AP71" s="119">
        <v>0.26500000000000001</v>
      </c>
      <c r="AQ71" s="118">
        <v>0</v>
      </c>
      <c r="AR71" s="118">
        <v>0</v>
      </c>
      <c r="AS71" s="118">
        <v>0</v>
      </c>
      <c r="AT71" s="118">
        <v>0</v>
      </c>
      <c r="AU71" s="118">
        <v>0</v>
      </c>
      <c r="AV71" s="118">
        <v>0</v>
      </c>
      <c r="AW71" s="118">
        <v>0</v>
      </c>
      <c r="AX71" s="118">
        <v>0</v>
      </c>
      <c r="AY71" s="118">
        <v>0</v>
      </c>
      <c r="AZ71" s="118">
        <v>0</v>
      </c>
      <c r="BA71" s="118">
        <v>0</v>
      </c>
      <c r="BB71" s="118">
        <v>0</v>
      </c>
      <c r="BC71" s="118">
        <v>0</v>
      </c>
      <c r="BD71" s="118">
        <v>0</v>
      </c>
      <c r="BE71" s="119" t="s">
        <v>981</v>
      </c>
      <c r="BF71" s="118">
        <v>0</v>
      </c>
      <c r="BG71" s="118">
        <v>0</v>
      </c>
      <c r="BH71" s="118"/>
    </row>
    <row r="72" spans="1:60" s="3" customFormat="1" ht="25.5" x14ac:dyDescent="0.25">
      <c r="A72" s="255" t="s">
        <v>953</v>
      </c>
      <c r="B72" s="284" t="s">
        <v>1092</v>
      </c>
      <c r="C72" s="285" t="s">
        <v>1093</v>
      </c>
      <c r="D72" s="118" t="s">
        <v>1056</v>
      </c>
      <c r="E72" s="118">
        <v>0</v>
      </c>
      <c r="F72" s="118">
        <v>0</v>
      </c>
      <c r="G72" s="119">
        <v>0.42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9" t="s">
        <v>981</v>
      </c>
      <c r="R72" s="118">
        <v>0</v>
      </c>
      <c r="S72" s="118">
        <v>0</v>
      </c>
      <c r="T72" s="118">
        <v>0</v>
      </c>
      <c r="U72" s="118">
        <v>0</v>
      </c>
      <c r="V72" s="121">
        <v>0</v>
      </c>
      <c r="W72" s="118">
        <v>0</v>
      </c>
      <c r="X72" s="118">
        <v>0</v>
      </c>
      <c r="Y72" s="118">
        <v>0</v>
      </c>
      <c r="Z72" s="118">
        <v>0</v>
      </c>
      <c r="AA72" s="119">
        <v>0.42</v>
      </c>
      <c r="AB72" s="118">
        <v>0</v>
      </c>
      <c r="AC72" s="118">
        <v>0</v>
      </c>
      <c r="AD72" s="118">
        <v>0</v>
      </c>
      <c r="AE72" s="118">
        <v>0</v>
      </c>
      <c r="AF72" s="119">
        <v>0.42</v>
      </c>
      <c r="AG72" s="118">
        <v>0</v>
      </c>
      <c r="AH72" s="118">
        <v>0</v>
      </c>
      <c r="AI72" s="118">
        <v>0</v>
      </c>
      <c r="AJ72" s="118"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9">
        <v>0.42</v>
      </c>
      <c r="AQ72" s="118"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X72" s="118">
        <v>0</v>
      </c>
      <c r="AY72" s="118">
        <v>0</v>
      </c>
      <c r="AZ72" s="118">
        <v>0</v>
      </c>
      <c r="BA72" s="118">
        <v>0</v>
      </c>
      <c r="BB72" s="118">
        <v>0</v>
      </c>
      <c r="BC72" s="118">
        <v>0</v>
      </c>
      <c r="BD72" s="118">
        <v>0</v>
      </c>
      <c r="BE72" s="119" t="s">
        <v>981</v>
      </c>
      <c r="BF72" s="118">
        <v>0</v>
      </c>
      <c r="BG72" s="118">
        <v>0</v>
      </c>
      <c r="BH72" s="118"/>
    </row>
    <row r="73" spans="1:60" s="3" customFormat="1" x14ac:dyDescent="0.25">
      <c r="A73" s="255" t="s">
        <v>953</v>
      </c>
      <c r="B73" s="284" t="s">
        <v>1094</v>
      </c>
      <c r="C73" s="285" t="s">
        <v>1095</v>
      </c>
      <c r="D73" s="118" t="s">
        <v>1056</v>
      </c>
      <c r="E73" s="118">
        <v>0</v>
      </c>
      <c r="F73" s="118">
        <v>0</v>
      </c>
      <c r="G73" s="119">
        <v>0.49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9" t="s">
        <v>981</v>
      </c>
      <c r="R73" s="118">
        <v>0</v>
      </c>
      <c r="S73" s="118">
        <v>0</v>
      </c>
      <c r="T73" s="118">
        <v>0</v>
      </c>
      <c r="U73" s="118">
        <v>0</v>
      </c>
      <c r="V73" s="121">
        <v>0</v>
      </c>
      <c r="W73" s="118">
        <v>0</v>
      </c>
      <c r="X73" s="118">
        <v>0</v>
      </c>
      <c r="Y73" s="118">
        <v>0</v>
      </c>
      <c r="Z73" s="118">
        <v>0</v>
      </c>
      <c r="AA73" s="119">
        <v>0.49</v>
      </c>
      <c r="AB73" s="118">
        <v>0</v>
      </c>
      <c r="AC73" s="118">
        <v>0</v>
      </c>
      <c r="AD73" s="118">
        <v>0</v>
      </c>
      <c r="AE73" s="118">
        <v>0</v>
      </c>
      <c r="AF73" s="119">
        <v>0.49</v>
      </c>
      <c r="AG73" s="118">
        <v>0</v>
      </c>
      <c r="AH73" s="118">
        <v>0</v>
      </c>
      <c r="AI73" s="118">
        <v>0</v>
      </c>
      <c r="AJ73" s="118">
        <v>0</v>
      </c>
      <c r="AK73" s="118">
        <v>0</v>
      </c>
      <c r="AL73" s="118">
        <v>0</v>
      </c>
      <c r="AM73" s="118">
        <v>0</v>
      </c>
      <c r="AN73" s="118">
        <v>0</v>
      </c>
      <c r="AO73" s="118">
        <v>0</v>
      </c>
      <c r="AP73" s="119">
        <v>0.49</v>
      </c>
      <c r="AQ73" s="118">
        <v>0</v>
      </c>
      <c r="AR73" s="118">
        <v>0</v>
      </c>
      <c r="AS73" s="118">
        <v>0</v>
      </c>
      <c r="AT73" s="118">
        <v>0</v>
      </c>
      <c r="AU73" s="118">
        <v>0</v>
      </c>
      <c r="AV73" s="118">
        <v>0</v>
      </c>
      <c r="AW73" s="118">
        <v>0</v>
      </c>
      <c r="AX73" s="118">
        <v>0</v>
      </c>
      <c r="AY73" s="118">
        <v>0</v>
      </c>
      <c r="AZ73" s="118">
        <v>0</v>
      </c>
      <c r="BA73" s="118">
        <v>0</v>
      </c>
      <c r="BB73" s="118">
        <v>0</v>
      </c>
      <c r="BC73" s="118">
        <v>0</v>
      </c>
      <c r="BD73" s="118">
        <v>0</v>
      </c>
      <c r="BE73" s="119" t="s">
        <v>981</v>
      </c>
      <c r="BF73" s="118">
        <v>0</v>
      </c>
      <c r="BG73" s="118">
        <v>0</v>
      </c>
      <c r="BH73" s="118"/>
    </row>
    <row r="74" spans="1:60" s="3" customFormat="1" ht="25.5" x14ac:dyDescent="0.25">
      <c r="A74" s="255" t="s">
        <v>953</v>
      </c>
      <c r="B74" s="284" t="s">
        <v>1096</v>
      </c>
      <c r="C74" s="285" t="s">
        <v>1097</v>
      </c>
      <c r="D74" s="118" t="s">
        <v>1056</v>
      </c>
      <c r="E74" s="118">
        <v>0</v>
      </c>
      <c r="F74" s="118">
        <v>0</v>
      </c>
      <c r="G74" s="119">
        <v>0.38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9" t="s">
        <v>981</v>
      </c>
      <c r="R74" s="118">
        <v>0</v>
      </c>
      <c r="S74" s="118">
        <v>0</v>
      </c>
      <c r="T74" s="118">
        <v>0</v>
      </c>
      <c r="U74" s="118">
        <v>0</v>
      </c>
      <c r="V74" s="121">
        <v>0</v>
      </c>
      <c r="W74" s="118">
        <v>0</v>
      </c>
      <c r="X74" s="118">
        <v>0</v>
      </c>
      <c r="Y74" s="118">
        <v>0</v>
      </c>
      <c r="Z74" s="118">
        <v>0</v>
      </c>
      <c r="AA74" s="119">
        <v>0.38</v>
      </c>
      <c r="AB74" s="118">
        <v>0</v>
      </c>
      <c r="AC74" s="118">
        <v>0</v>
      </c>
      <c r="AD74" s="118">
        <v>0</v>
      </c>
      <c r="AE74" s="118">
        <v>0</v>
      </c>
      <c r="AF74" s="119">
        <v>0.38</v>
      </c>
      <c r="AG74" s="118">
        <v>0</v>
      </c>
      <c r="AH74" s="118">
        <v>0</v>
      </c>
      <c r="AI74" s="118">
        <v>0</v>
      </c>
      <c r="AJ74" s="118">
        <v>0</v>
      </c>
      <c r="AK74" s="118">
        <v>0</v>
      </c>
      <c r="AL74" s="118">
        <v>0</v>
      </c>
      <c r="AM74" s="118">
        <v>0</v>
      </c>
      <c r="AN74" s="118">
        <v>0</v>
      </c>
      <c r="AO74" s="118">
        <v>0</v>
      </c>
      <c r="AP74" s="119">
        <v>0.38</v>
      </c>
      <c r="AQ74" s="118">
        <v>0</v>
      </c>
      <c r="AR74" s="118">
        <v>0</v>
      </c>
      <c r="AS74" s="118">
        <v>0</v>
      </c>
      <c r="AT74" s="118">
        <v>0</v>
      </c>
      <c r="AU74" s="118">
        <v>0</v>
      </c>
      <c r="AV74" s="118">
        <v>0</v>
      </c>
      <c r="AW74" s="118">
        <v>0</v>
      </c>
      <c r="AX74" s="118">
        <v>0</v>
      </c>
      <c r="AY74" s="118">
        <v>0</v>
      </c>
      <c r="AZ74" s="118">
        <v>0</v>
      </c>
      <c r="BA74" s="118">
        <v>0</v>
      </c>
      <c r="BB74" s="118">
        <v>0</v>
      </c>
      <c r="BC74" s="118">
        <v>0</v>
      </c>
      <c r="BD74" s="118">
        <v>0</v>
      </c>
      <c r="BE74" s="119" t="s">
        <v>981</v>
      </c>
      <c r="BF74" s="118">
        <v>0</v>
      </c>
      <c r="BG74" s="118">
        <v>0</v>
      </c>
      <c r="BH74" s="118"/>
    </row>
    <row r="75" spans="1:60" s="3" customFormat="1" ht="25.5" x14ac:dyDescent="0.25">
      <c r="A75" s="255" t="s">
        <v>953</v>
      </c>
      <c r="B75" s="284" t="s">
        <v>1098</v>
      </c>
      <c r="C75" s="285" t="s">
        <v>1099</v>
      </c>
      <c r="D75" s="118" t="s">
        <v>1056</v>
      </c>
      <c r="E75" s="118">
        <v>0</v>
      </c>
      <c r="F75" s="118">
        <v>0</v>
      </c>
      <c r="G75" s="119">
        <v>0.2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9" t="s">
        <v>981</v>
      </c>
      <c r="R75" s="118">
        <v>0</v>
      </c>
      <c r="S75" s="118">
        <v>0</v>
      </c>
      <c r="T75" s="118">
        <v>0</v>
      </c>
      <c r="U75" s="118">
        <v>0</v>
      </c>
      <c r="V75" s="121">
        <v>0</v>
      </c>
      <c r="W75" s="118">
        <v>0</v>
      </c>
      <c r="X75" s="118">
        <v>0</v>
      </c>
      <c r="Y75" s="118">
        <v>0</v>
      </c>
      <c r="Z75" s="118">
        <v>0</v>
      </c>
      <c r="AA75" s="119">
        <v>0.2</v>
      </c>
      <c r="AB75" s="118">
        <v>0</v>
      </c>
      <c r="AC75" s="118">
        <v>0</v>
      </c>
      <c r="AD75" s="118">
        <v>0</v>
      </c>
      <c r="AE75" s="118">
        <v>0</v>
      </c>
      <c r="AF75" s="119">
        <v>0.2</v>
      </c>
      <c r="AG75" s="118">
        <v>0</v>
      </c>
      <c r="AH75" s="118">
        <v>0</v>
      </c>
      <c r="AI75" s="118">
        <v>0</v>
      </c>
      <c r="AJ75" s="118">
        <v>0</v>
      </c>
      <c r="AK75" s="118">
        <v>0</v>
      </c>
      <c r="AL75" s="118">
        <v>0</v>
      </c>
      <c r="AM75" s="118">
        <v>0</v>
      </c>
      <c r="AN75" s="118">
        <v>0</v>
      </c>
      <c r="AO75" s="118">
        <v>0</v>
      </c>
      <c r="AP75" s="119">
        <v>0.2</v>
      </c>
      <c r="AQ75" s="118">
        <v>0</v>
      </c>
      <c r="AR75" s="118">
        <v>0</v>
      </c>
      <c r="AS75" s="118">
        <v>0</v>
      </c>
      <c r="AT75" s="118">
        <v>0</v>
      </c>
      <c r="AU75" s="118">
        <v>0</v>
      </c>
      <c r="AV75" s="118">
        <v>0</v>
      </c>
      <c r="AW75" s="118">
        <v>0</v>
      </c>
      <c r="AX75" s="118">
        <v>0</v>
      </c>
      <c r="AY75" s="118">
        <v>0</v>
      </c>
      <c r="AZ75" s="118">
        <v>0</v>
      </c>
      <c r="BA75" s="118">
        <v>0</v>
      </c>
      <c r="BB75" s="118">
        <v>0</v>
      </c>
      <c r="BC75" s="118">
        <v>0</v>
      </c>
      <c r="BD75" s="118">
        <v>0</v>
      </c>
      <c r="BE75" s="119" t="s">
        <v>981</v>
      </c>
      <c r="BF75" s="118">
        <v>0</v>
      </c>
      <c r="BG75" s="118">
        <v>0</v>
      </c>
      <c r="BH75" s="118"/>
    </row>
    <row r="76" spans="1:60" s="3" customFormat="1" ht="25.5" x14ac:dyDescent="0.25">
      <c r="A76" s="255" t="s">
        <v>953</v>
      </c>
      <c r="B76" s="284" t="s">
        <v>1100</v>
      </c>
      <c r="C76" s="285" t="s">
        <v>1101</v>
      </c>
      <c r="D76" s="118" t="s">
        <v>1056</v>
      </c>
      <c r="E76" s="118">
        <v>0</v>
      </c>
      <c r="F76" s="118">
        <v>0</v>
      </c>
      <c r="G76" s="119">
        <v>0.39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9" t="s">
        <v>981</v>
      </c>
      <c r="R76" s="118">
        <v>0</v>
      </c>
      <c r="S76" s="118">
        <v>0</v>
      </c>
      <c r="T76" s="118">
        <v>0</v>
      </c>
      <c r="U76" s="118">
        <v>0</v>
      </c>
      <c r="V76" s="121">
        <v>0</v>
      </c>
      <c r="W76" s="118">
        <v>0</v>
      </c>
      <c r="X76" s="118">
        <v>0</v>
      </c>
      <c r="Y76" s="118">
        <v>0</v>
      </c>
      <c r="Z76" s="118">
        <v>0</v>
      </c>
      <c r="AA76" s="119">
        <v>0.39</v>
      </c>
      <c r="AB76" s="118">
        <v>0</v>
      </c>
      <c r="AC76" s="118">
        <v>0</v>
      </c>
      <c r="AD76" s="118">
        <v>0</v>
      </c>
      <c r="AE76" s="118">
        <v>0</v>
      </c>
      <c r="AF76" s="119">
        <v>0.39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9">
        <v>0.39</v>
      </c>
      <c r="AQ76" s="118">
        <v>0</v>
      </c>
      <c r="AR76" s="118">
        <v>0</v>
      </c>
      <c r="AS76" s="118">
        <v>0</v>
      </c>
      <c r="AT76" s="118">
        <v>0</v>
      </c>
      <c r="AU76" s="118">
        <v>0</v>
      </c>
      <c r="AV76" s="118">
        <v>0</v>
      </c>
      <c r="AW76" s="118">
        <v>0</v>
      </c>
      <c r="AX76" s="118">
        <v>0</v>
      </c>
      <c r="AY76" s="118">
        <v>0</v>
      </c>
      <c r="AZ76" s="118">
        <v>0</v>
      </c>
      <c r="BA76" s="118">
        <v>0</v>
      </c>
      <c r="BB76" s="118">
        <v>0</v>
      </c>
      <c r="BC76" s="118">
        <v>0</v>
      </c>
      <c r="BD76" s="118">
        <v>0</v>
      </c>
      <c r="BE76" s="119" t="s">
        <v>981</v>
      </c>
      <c r="BF76" s="118">
        <v>0</v>
      </c>
      <c r="BG76" s="118">
        <v>0</v>
      </c>
      <c r="BH76" s="118"/>
    </row>
    <row r="77" spans="1:60" s="3" customFormat="1" ht="25.5" x14ac:dyDescent="0.25">
      <c r="A77" s="255" t="s">
        <v>953</v>
      </c>
      <c r="B77" s="284" t="s">
        <v>1102</v>
      </c>
      <c r="C77" s="285" t="s">
        <v>1103</v>
      </c>
      <c r="D77" s="118" t="s">
        <v>1056</v>
      </c>
      <c r="E77" s="118">
        <v>0</v>
      </c>
      <c r="F77" s="118">
        <v>0</v>
      </c>
      <c r="G77" s="119">
        <v>0.36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9" t="s">
        <v>981</v>
      </c>
      <c r="R77" s="118">
        <v>0</v>
      </c>
      <c r="S77" s="118">
        <v>0</v>
      </c>
      <c r="T77" s="118">
        <v>0</v>
      </c>
      <c r="U77" s="118">
        <v>0</v>
      </c>
      <c r="V77" s="121">
        <v>0</v>
      </c>
      <c r="W77" s="118">
        <v>0</v>
      </c>
      <c r="X77" s="118">
        <v>0</v>
      </c>
      <c r="Y77" s="118">
        <v>0</v>
      </c>
      <c r="Z77" s="118">
        <v>0</v>
      </c>
      <c r="AA77" s="119">
        <v>0.36</v>
      </c>
      <c r="AB77" s="118">
        <v>0</v>
      </c>
      <c r="AC77" s="118">
        <v>0</v>
      </c>
      <c r="AD77" s="118">
        <v>0</v>
      </c>
      <c r="AE77" s="118">
        <v>0</v>
      </c>
      <c r="AF77" s="119">
        <v>0.36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9">
        <v>0.36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X77" s="118">
        <v>0</v>
      </c>
      <c r="AY77" s="118">
        <v>0</v>
      </c>
      <c r="AZ77" s="118">
        <v>0</v>
      </c>
      <c r="BA77" s="118">
        <v>0</v>
      </c>
      <c r="BB77" s="118">
        <v>0</v>
      </c>
      <c r="BC77" s="118">
        <v>0</v>
      </c>
      <c r="BD77" s="118">
        <v>0</v>
      </c>
      <c r="BE77" s="119" t="s">
        <v>981</v>
      </c>
      <c r="BF77" s="118">
        <v>0</v>
      </c>
      <c r="BG77" s="118">
        <v>0</v>
      </c>
      <c r="BH77" s="118"/>
    </row>
    <row r="78" spans="1:60" s="3" customFormat="1" x14ac:dyDescent="0.25">
      <c r="A78" s="255" t="s">
        <v>953</v>
      </c>
      <c r="B78" s="284" t="s">
        <v>1104</v>
      </c>
      <c r="C78" s="285" t="s">
        <v>1105</v>
      </c>
      <c r="D78" s="118" t="s">
        <v>1056</v>
      </c>
      <c r="E78" s="118">
        <v>0</v>
      </c>
      <c r="F78" s="118">
        <v>0</v>
      </c>
      <c r="G78" s="119">
        <v>0.185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9" t="s">
        <v>981</v>
      </c>
      <c r="R78" s="118">
        <v>0</v>
      </c>
      <c r="S78" s="118">
        <v>0</v>
      </c>
      <c r="T78" s="118">
        <v>0</v>
      </c>
      <c r="U78" s="118">
        <v>0</v>
      </c>
      <c r="V78" s="121">
        <v>0</v>
      </c>
      <c r="W78" s="118">
        <v>0</v>
      </c>
      <c r="X78" s="118">
        <v>0</v>
      </c>
      <c r="Y78" s="118">
        <v>0</v>
      </c>
      <c r="Z78" s="118">
        <v>0</v>
      </c>
      <c r="AA78" s="119">
        <v>0.185</v>
      </c>
      <c r="AB78" s="118">
        <v>0</v>
      </c>
      <c r="AC78" s="118">
        <v>0</v>
      </c>
      <c r="AD78" s="118">
        <v>0</v>
      </c>
      <c r="AE78" s="118">
        <v>0</v>
      </c>
      <c r="AF78" s="119">
        <v>0.185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9">
        <v>0.185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X78" s="118">
        <v>0</v>
      </c>
      <c r="AY78" s="118">
        <v>0</v>
      </c>
      <c r="AZ78" s="118">
        <v>0</v>
      </c>
      <c r="BA78" s="118">
        <v>0</v>
      </c>
      <c r="BB78" s="118">
        <v>0</v>
      </c>
      <c r="BC78" s="118">
        <v>0</v>
      </c>
      <c r="BD78" s="118">
        <v>0</v>
      </c>
      <c r="BE78" s="119" t="s">
        <v>981</v>
      </c>
      <c r="BF78" s="118">
        <v>0</v>
      </c>
      <c r="BG78" s="118">
        <v>0</v>
      </c>
      <c r="BH78" s="118"/>
    </row>
    <row r="79" spans="1:60" s="3" customFormat="1" ht="25.5" x14ac:dyDescent="0.25">
      <c r="A79" s="255" t="s">
        <v>953</v>
      </c>
      <c r="B79" s="284" t="s">
        <v>1106</v>
      </c>
      <c r="C79" s="285" t="s">
        <v>1107</v>
      </c>
      <c r="D79" s="118" t="s">
        <v>1056</v>
      </c>
      <c r="E79" s="118">
        <v>0</v>
      </c>
      <c r="F79" s="118">
        <v>0</v>
      </c>
      <c r="G79" s="119">
        <v>0.11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9" t="s">
        <v>981</v>
      </c>
      <c r="R79" s="118">
        <v>0</v>
      </c>
      <c r="S79" s="118">
        <v>0</v>
      </c>
      <c r="T79" s="118">
        <v>0</v>
      </c>
      <c r="U79" s="118">
        <v>0</v>
      </c>
      <c r="V79" s="121">
        <v>0</v>
      </c>
      <c r="W79" s="118">
        <v>0</v>
      </c>
      <c r="X79" s="118">
        <v>0</v>
      </c>
      <c r="Y79" s="118">
        <v>0</v>
      </c>
      <c r="Z79" s="118">
        <v>0</v>
      </c>
      <c r="AA79" s="119">
        <v>0.11</v>
      </c>
      <c r="AB79" s="118">
        <v>0</v>
      </c>
      <c r="AC79" s="118">
        <v>0</v>
      </c>
      <c r="AD79" s="118">
        <v>0</v>
      </c>
      <c r="AE79" s="118">
        <v>0</v>
      </c>
      <c r="AF79" s="119">
        <v>0.11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9">
        <v>0.11</v>
      </c>
      <c r="AQ79" s="118">
        <v>0</v>
      </c>
      <c r="AR79" s="118">
        <v>0</v>
      </c>
      <c r="AS79" s="118">
        <v>0</v>
      </c>
      <c r="AT79" s="118">
        <v>0</v>
      </c>
      <c r="AU79" s="118">
        <v>0</v>
      </c>
      <c r="AV79" s="118">
        <v>0</v>
      </c>
      <c r="AW79" s="118">
        <v>0</v>
      </c>
      <c r="AX79" s="118">
        <v>0</v>
      </c>
      <c r="AY79" s="118">
        <v>0</v>
      </c>
      <c r="AZ79" s="118">
        <v>0</v>
      </c>
      <c r="BA79" s="118">
        <v>0</v>
      </c>
      <c r="BB79" s="118">
        <v>0</v>
      </c>
      <c r="BC79" s="118">
        <v>0</v>
      </c>
      <c r="BD79" s="118">
        <v>0</v>
      </c>
      <c r="BE79" s="119" t="s">
        <v>981</v>
      </c>
      <c r="BF79" s="118">
        <v>0</v>
      </c>
      <c r="BG79" s="118">
        <v>0</v>
      </c>
      <c r="BH79" s="118"/>
    </row>
    <row r="80" spans="1:60" s="3" customFormat="1" ht="25.5" x14ac:dyDescent="0.25">
      <c r="A80" s="255" t="s">
        <v>953</v>
      </c>
      <c r="B80" s="284" t="s">
        <v>1108</v>
      </c>
      <c r="C80" s="285" t="s">
        <v>1109</v>
      </c>
      <c r="D80" s="118" t="s">
        <v>1056</v>
      </c>
      <c r="E80" s="118">
        <v>0</v>
      </c>
      <c r="F80" s="118">
        <v>0</v>
      </c>
      <c r="G80" s="119">
        <v>0.39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9" t="s">
        <v>981</v>
      </c>
      <c r="R80" s="118">
        <v>0</v>
      </c>
      <c r="S80" s="118">
        <v>0</v>
      </c>
      <c r="T80" s="118">
        <v>0</v>
      </c>
      <c r="U80" s="118">
        <v>0</v>
      </c>
      <c r="V80" s="121">
        <v>0</v>
      </c>
      <c r="W80" s="118">
        <v>0</v>
      </c>
      <c r="X80" s="118">
        <v>0</v>
      </c>
      <c r="Y80" s="118">
        <v>0</v>
      </c>
      <c r="Z80" s="118">
        <v>0</v>
      </c>
      <c r="AA80" s="119">
        <v>0.39</v>
      </c>
      <c r="AB80" s="118">
        <v>0</v>
      </c>
      <c r="AC80" s="118">
        <v>0</v>
      </c>
      <c r="AD80" s="118">
        <v>0</v>
      </c>
      <c r="AE80" s="118">
        <v>0</v>
      </c>
      <c r="AF80" s="119">
        <v>0.39</v>
      </c>
      <c r="AG80" s="118">
        <v>0</v>
      </c>
      <c r="AH80" s="118">
        <v>0</v>
      </c>
      <c r="AI80" s="118">
        <v>0</v>
      </c>
      <c r="AJ80" s="118">
        <v>0</v>
      </c>
      <c r="AK80" s="118">
        <v>0</v>
      </c>
      <c r="AL80" s="118">
        <v>0</v>
      </c>
      <c r="AM80" s="118">
        <v>0</v>
      </c>
      <c r="AN80" s="118">
        <v>0</v>
      </c>
      <c r="AO80" s="118">
        <v>0</v>
      </c>
      <c r="AP80" s="119">
        <v>0.39</v>
      </c>
      <c r="AQ80" s="118">
        <v>0</v>
      </c>
      <c r="AR80" s="118">
        <v>0</v>
      </c>
      <c r="AS80" s="118">
        <v>0</v>
      </c>
      <c r="AT80" s="118">
        <v>0</v>
      </c>
      <c r="AU80" s="118">
        <v>0</v>
      </c>
      <c r="AV80" s="118">
        <v>0</v>
      </c>
      <c r="AW80" s="118">
        <v>0</v>
      </c>
      <c r="AX80" s="118">
        <v>0</v>
      </c>
      <c r="AY80" s="118">
        <v>0</v>
      </c>
      <c r="AZ80" s="118">
        <v>0</v>
      </c>
      <c r="BA80" s="118">
        <v>0</v>
      </c>
      <c r="BB80" s="118">
        <v>0</v>
      </c>
      <c r="BC80" s="118">
        <v>0</v>
      </c>
      <c r="BD80" s="118">
        <v>0</v>
      </c>
      <c r="BE80" s="119" t="s">
        <v>981</v>
      </c>
      <c r="BF80" s="118">
        <v>0</v>
      </c>
      <c r="BG80" s="118">
        <v>0</v>
      </c>
      <c r="BH80" s="118"/>
    </row>
    <row r="81" spans="1:60" s="3" customFormat="1" ht="25.5" x14ac:dyDescent="0.25">
      <c r="A81" s="255" t="s">
        <v>953</v>
      </c>
      <c r="B81" s="284" t="s">
        <v>1110</v>
      </c>
      <c r="C81" s="285" t="s">
        <v>1111</v>
      </c>
      <c r="D81" s="118" t="s">
        <v>1056</v>
      </c>
      <c r="E81" s="118">
        <v>0</v>
      </c>
      <c r="F81" s="118">
        <v>0</v>
      </c>
      <c r="G81" s="119">
        <v>0.56000000000000005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9" t="s">
        <v>981</v>
      </c>
      <c r="R81" s="118">
        <v>0</v>
      </c>
      <c r="S81" s="118">
        <v>0</v>
      </c>
      <c r="T81" s="118">
        <v>0</v>
      </c>
      <c r="U81" s="118">
        <v>0</v>
      </c>
      <c r="V81" s="121">
        <v>0</v>
      </c>
      <c r="W81" s="118">
        <v>0</v>
      </c>
      <c r="X81" s="118">
        <v>0</v>
      </c>
      <c r="Y81" s="118">
        <v>0</v>
      </c>
      <c r="Z81" s="118">
        <v>0</v>
      </c>
      <c r="AA81" s="119">
        <v>0.56000000000000005</v>
      </c>
      <c r="AB81" s="118">
        <v>0</v>
      </c>
      <c r="AC81" s="118">
        <v>0</v>
      </c>
      <c r="AD81" s="118">
        <v>0</v>
      </c>
      <c r="AE81" s="118">
        <v>0</v>
      </c>
      <c r="AF81" s="119">
        <v>0.56000000000000005</v>
      </c>
      <c r="AG81" s="118">
        <v>0</v>
      </c>
      <c r="AH81" s="118">
        <v>0</v>
      </c>
      <c r="AI81" s="118">
        <v>0</v>
      </c>
      <c r="AJ81" s="118">
        <v>0</v>
      </c>
      <c r="AK81" s="118">
        <v>0</v>
      </c>
      <c r="AL81" s="118">
        <v>0</v>
      </c>
      <c r="AM81" s="118">
        <v>0</v>
      </c>
      <c r="AN81" s="118">
        <v>0</v>
      </c>
      <c r="AO81" s="118">
        <v>0</v>
      </c>
      <c r="AP81" s="119">
        <v>0.56000000000000005</v>
      </c>
      <c r="AQ81" s="118">
        <v>0</v>
      </c>
      <c r="AR81" s="118">
        <v>0</v>
      </c>
      <c r="AS81" s="118">
        <v>0</v>
      </c>
      <c r="AT81" s="118">
        <v>0</v>
      </c>
      <c r="AU81" s="118">
        <v>0</v>
      </c>
      <c r="AV81" s="118">
        <v>0</v>
      </c>
      <c r="AW81" s="118">
        <v>0</v>
      </c>
      <c r="AX81" s="118">
        <v>0</v>
      </c>
      <c r="AY81" s="118">
        <v>0</v>
      </c>
      <c r="AZ81" s="118">
        <v>0</v>
      </c>
      <c r="BA81" s="118">
        <v>0</v>
      </c>
      <c r="BB81" s="118">
        <v>0</v>
      </c>
      <c r="BC81" s="118">
        <v>0</v>
      </c>
      <c r="BD81" s="118">
        <v>0</v>
      </c>
      <c r="BE81" s="119" t="s">
        <v>981</v>
      </c>
      <c r="BF81" s="118">
        <v>0</v>
      </c>
      <c r="BG81" s="118">
        <v>0</v>
      </c>
      <c r="BH81" s="118"/>
    </row>
    <row r="82" spans="1:60" s="3" customFormat="1" ht="25.5" x14ac:dyDescent="0.25">
      <c r="A82" s="255" t="s">
        <v>953</v>
      </c>
      <c r="B82" s="284" t="s">
        <v>1112</v>
      </c>
      <c r="C82" s="285" t="s">
        <v>1113</v>
      </c>
      <c r="D82" s="118" t="s">
        <v>1056</v>
      </c>
      <c r="E82" s="118">
        <v>0</v>
      </c>
      <c r="F82" s="118">
        <v>0</v>
      </c>
      <c r="G82" s="119">
        <v>0.44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18">
        <v>0</v>
      </c>
      <c r="Q82" s="119" t="s">
        <v>981</v>
      </c>
      <c r="R82" s="118">
        <v>0</v>
      </c>
      <c r="S82" s="118">
        <v>0</v>
      </c>
      <c r="T82" s="118">
        <v>0</v>
      </c>
      <c r="U82" s="118">
        <v>0</v>
      </c>
      <c r="V82" s="121">
        <v>0</v>
      </c>
      <c r="W82" s="118">
        <v>0</v>
      </c>
      <c r="X82" s="118">
        <v>0</v>
      </c>
      <c r="Y82" s="118">
        <v>0</v>
      </c>
      <c r="Z82" s="118">
        <v>0</v>
      </c>
      <c r="AA82" s="119">
        <v>0.44</v>
      </c>
      <c r="AB82" s="118">
        <v>0</v>
      </c>
      <c r="AC82" s="118">
        <v>0</v>
      </c>
      <c r="AD82" s="118">
        <v>0</v>
      </c>
      <c r="AE82" s="118">
        <v>0</v>
      </c>
      <c r="AF82" s="119">
        <v>0.44</v>
      </c>
      <c r="AG82" s="118">
        <v>0</v>
      </c>
      <c r="AH82" s="118">
        <v>0</v>
      </c>
      <c r="AI82" s="118">
        <v>0</v>
      </c>
      <c r="AJ82" s="118">
        <v>0</v>
      </c>
      <c r="AK82" s="118">
        <v>0</v>
      </c>
      <c r="AL82" s="118">
        <v>0</v>
      </c>
      <c r="AM82" s="118">
        <v>0</v>
      </c>
      <c r="AN82" s="118">
        <v>0</v>
      </c>
      <c r="AO82" s="118">
        <v>0</v>
      </c>
      <c r="AP82" s="119">
        <v>0.44</v>
      </c>
      <c r="AQ82" s="118">
        <v>0</v>
      </c>
      <c r="AR82" s="118">
        <v>0</v>
      </c>
      <c r="AS82" s="118">
        <v>0</v>
      </c>
      <c r="AT82" s="118">
        <v>0</v>
      </c>
      <c r="AU82" s="118">
        <v>0</v>
      </c>
      <c r="AV82" s="118">
        <v>0</v>
      </c>
      <c r="AW82" s="118">
        <v>0</v>
      </c>
      <c r="AX82" s="118">
        <v>0</v>
      </c>
      <c r="AY82" s="118">
        <v>0</v>
      </c>
      <c r="AZ82" s="118">
        <v>0</v>
      </c>
      <c r="BA82" s="118">
        <v>0</v>
      </c>
      <c r="BB82" s="118">
        <v>0</v>
      </c>
      <c r="BC82" s="118">
        <v>0</v>
      </c>
      <c r="BD82" s="118">
        <v>0</v>
      </c>
      <c r="BE82" s="119" t="s">
        <v>981</v>
      </c>
      <c r="BF82" s="118">
        <v>0</v>
      </c>
      <c r="BG82" s="118">
        <v>0</v>
      </c>
      <c r="BH82" s="118"/>
    </row>
    <row r="83" spans="1:60" s="3" customFormat="1" x14ac:dyDescent="0.25">
      <c r="A83" s="255" t="s">
        <v>953</v>
      </c>
      <c r="B83" s="284" t="s">
        <v>1114</v>
      </c>
      <c r="C83" s="285" t="s">
        <v>1115</v>
      </c>
      <c r="D83" s="118" t="s">
        <v>1056</v>
      </c>
      <c r="E83" s="118">
        <v>0</v>
      </c>
      <c r="F83" s="118">
        <v>0</v>
      </c>
      <c r="G83" s="119">
        <v>0.48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9" t="s">
        <v>981</v>
      </c>
      <c r="R83" s="118">
        <v>0</v>
      </c>
      <c r="S83" s="118">
        <v>0</v>
      </c>
      <c r="T83" s="118">
        <v>0</v>
      </c>
      <c r="U83" s="118">
        <v>0</v>
      </c>
      <c r="V83" s="121">
        <v>0</v>
      </c>
      <c r="W83" s="118">
        <v>0</v>
      </c>
      <c r="X83" s="118">
        <v>0</v>
      </c>
      <c r="Y83" s="118">
        <v>0</v>
      </c>
      <c r="Z83" s="118">
        <v>0</v>
      </c>
      <c r="AA83" s="119">
        <v>0.48</v>
      </c>
      <c r="AB83" s="118">
        <v>0</v>
      </c>
      <c r="AC83" s="118">
        <v>0</v>
      </c>
      <c r="AD83" s="118">
        <v>0</v>
      </c>
      <c r="AE83" s="118">
        <v>0</v>
      </c>
      <c r="AF83" s="119">
        <v>0.48</v>
      </c>
      <c r="AG83" s="118">
        <v>0</v>
      </c>
      <c r="AH83" s="118">
        <v>0</v>
      </c>
      <c r="AI83" s="118">
        <v>0</v>
      </c>
      <c r="AJ83" s="118">
        <v>0</v>
      </c>
      <c r="AK83" s="118">
        <v>0</v>
      </c>
      <c r="AL83" s="118">
        <v>0</v>
      </c>
      <c r="AM83" s="118">
        <v>0</v>
      </c>
      <c r="AN83" s="118">
        <v>0</v>
      </c>
      <c r="AO83" s="118">
        <v>0</v>
      </c>
      <c r="AP83" s="119">
        <v>0.48</v>
      </c>
      <c r="AQ83" s="118">
        <v>0</v>
      </c>
      <c r="AR83" s="118">
        <v>0</v>
      </c>
      <c r="AS83" s="118">
        <v>0</v>
      </c>
      <c r="AT83" s="118">
        <v>0</v>
      </c>
      <c r="AU83" s="118">
        <v>0</v>
      </c>
      <c r="AV83" s="118">
        <v>0</v>
      </c>
      <c r="AW83" s="118">
        <v>0</v>
      </c>
      <c r="AX83" s="118">
        <v>0</v>
      </c>
      <c r="AY83" s="118">
        <v>0</v>
      </c>
      <c r="AZ83" s="118">
        <v>0</v>
      </c>
      <c r="BA83" s="118">
        <v>0</v>
      </c>
      <c r="BB83" s="118">
        <v>0</v>
      </c>
      <c r="BC83" s="118">
        <v>0</v>
      </c>
      <c r="BD83" s="118">
        <v>0</v>
      </c>
      <c r="BE83" s="119" t="s">
        <v>981</v>
      </c>
      <c r="BF83" s="118">
        <v>0</v>
      </c>
      <c r="BG83" s="118">
        <v>0</v>
      </c>
      <c r="BH83" s="118"/>
    </row>
    <row r="84" spans="1:60" s="3" customFormat="1" x14ac:dyDescent="0.25">
      <c r="A84" s="255" t="s">
        <v>953</v>
      </c>
      <c r="B84" s="284" t="s">
        <v>1116</v>
      </c>
      <c r="C84" s="285" t="s">
        <v>1117</v>
      </c>
      <c r="D84" s="118" t="s">
        <v>1056</v>
      </c>
      <c r="E84" s="118">
        <v>0</v>
      </c>
      <c r="F84" s="118">
        <v>0</v>
      </c>
      <c r="G84" s="119">
        <v>0.35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9" t="s">
        <v>981</v>
      </c>
      <c r="R84" s="118">
        <v>0</v>
      </c>
      <c r="S84" s="118">
        <v>0</v>
      </c>
      <c r="T84" s="118">
        <v>0</v>
      </c>
      <c r="U84" s="118">
        <v>0</v>
      </c>
      <c r="V84" s="121">
        <v>0</v>
      </c>
      <c r="W84" s="118">
        <v>0</v>
      </c>
      <c r="X84" s="118">
        <v>0</v>
      </c>
      <c r="Y84" s="118">
        <v>0</v>
      </c>
      <c r="Z84" s="118">
        <v>0</v>
      </c>
      <c r="AA84" s="119">
        <v>0.35</v>
      </c>
      <c r="AB84" s="118">
        <v>0</v>
      </c>
      <c r="AC84" s="118">
        <v>0</v>
      </c>
      <c r="AD84" s="118">
        <v>0</v>
      </c>
      <c r="AE84" s="118">
        <v>0</v>
      </c>
      <c r="AF84" s="119">
        <v>0.35</v>
      </c>
      <c r="AG84" s="118">
        <v>0</v>
      </c>
      <c r="AH84" s="118">
        <v>0</v>
      </c>
      <c r="AI84" s="118">
        <v>0</v>
      </c>
      <c r="AJ84" s="118">
        <v>0</v>
      </c>
      <c r="AK84" s="118">
        <v>0</v>
      </c>
      <c r="AL84" s="118">
        <v>0</v>
      </c>
      <c r="AM84" s="118">
        <v>0</v>
      </c>
      <c r="AN84" s="118">
        <v>0</v>
      </c>
      <c r="AO84" s="118">
        <v>0</v>
      </c>
      <c r="AP84" s="119">
        <v>0.35</v>
      </c>
      <c r="AQ84" s="118">
        <v>0</v>
      </c>
      <c r="AR84" s="118">
        <v>0</v>
      </c>
      <c r="AS84" s="118">
        <v>0</v>
      </c>
      <c r="AT84" s="118">
        <v>0</v>
      </c>
      <c r="AU84" s="118">
        <v>0</v>
      </c>
      <c r="AV84" s="118">
        <v>0</v>
      </c>
      <c r="AW84" s="118">
        <v>0</v>
      </c>
      <c r="AX84" s="118">
        <v>0</v>
      </c>
      <c r="AY84" s="118">
        <v>0</v>
      </c>
      <c r="AZ84" s="118">
        <v>0</v>
      </c>
      <c r="BA84" s="118">
        <v>0</v>
      </c>
      <c r="BB84" s="118">
        <v>0</v>
      </c>
      <c r="BC84" s="118">
        <v>0</v>
      </c>
      <c r="BD84" s="118">
        <v>0</v>
      </c>
      <c r="BE84" s="119" t="s">
        <v>981</v>
      </c>
      <c r="BF84" s="118">
        <v>0</v>
      </c>
      <c r="BG84" s="118">
        <v>0</v>
      </c>
      <c r="BH84" s="118"/>
    </row>
    <row r="85" spans="1:60" s="3" customFormat="1" ht="25.5" x14ac:dyDescent="0.25">
      <c r="A85" s="255" t="s">
        <v>953</v>
      </c>
      <c r="B85" s="284" t="s">
        <v>1118</v>
      </c>
      <c r="C85" s="285" t="s">
        <v>1119</v>
      </c>
      <c r="D85" s="118" t="s">
        <v>1056</v>
      </c>
      <c r="E85" s="118">
        <v>0</v>
      </c>
      <c r="F85" s="118">
        <v>0</v>
      </c>
      <c r="G85" s="119">
        <v>0.35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9" t="s">
        <v>981</v>
      </c>
      <c r="R85" s="118">
        <v>0</v>
      </c>
      <c r="S85" s="118">
        <v>0</v>
      </c>
      <c r="T85" s="118">
        <v>0</v>
      </c>
      <c r="U85" s="118">
        <v>0</v>
      </c>
      <c r="V85" s="121">
        <v>0</v>
      </c>
      <c r="W85" s="118">
        <v>0</v>
      </c>
      <c r="X85" s="118">
        <v>0</v>
      </c>
      <c r="Y85" s="118">
        <v>0</v>
      </c>
      <c r="Z85" s="118">
        <v>0</v>
      </c>
      <c r="AA85" s="119">
        <v>0.35</v>
      </c>
      <c r="AB85" s="118">
        <v>0</v>
      </c>
      <c r="AC85" s="118">
        <v>0</v>
      </c>
      <c r="AD85" s="118">
        <v>0</v>
      </c>
      <c r="AE85" s="118">
        <v>0</v>
      </c>
      <c r="AF85" s="119">
        <v>0.35</v>
      </c>
      <c r="AG85" s="118">
        <v>0</v>
      </c>
      <c r="AH85" s="118">
        <v>0</v>
      </c>
      <c r="AI85" s="118">
        <v>0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9">
        <v>0.35</v>
      </c>
      <c r="AQ85" s="118">
        <v>0</v>
      </c>
      <c r="AR85" s="118">
        <v>0</v>
      </c>
      <c r="AS85" s="118">
        <v>0</v>
      </c>
      <c r="AT85" s="118">
        <v>0</v>
      </c>
      <c r="AU85" s="118">
        <v>0</v>
      </c>
      <c r="AV85" s="118">
        <v>0</v>
      </c>
      <c r="AW85" s="118">
        <v>0</v>
      </c>
      <c r="AX85" s="118">
        <v>0</v>
      </c>
      <c r="AY85" s="118">
        <v>0</v>
      </c>
      <c r="AZ85" s="118">
        <v>0</v>
      </c>
      <c r="BA85" s="118">
        <v>0</v>
      </c>
      <c r="BB85" s="118">
        <v>0</v>
      </c>
      <c r="BC85" s="118">
        <v>0</v>
      </c>
      <c r="BD85" s="118">
        <v>0</v>
      </c>
      <c r="BE85" s="119" t="s">
        <v>981</v>
      </c>
      <c r="BF85" s="118">
        <v>0</v>
      </c>
      <c r="BG85" s="118">
        <v>0</v>
      </c>
      <c r="BH85" s="118"/>
    </row>
    <row r="86" spans="1:60" s="3" customFormat="1" ht="25.5" x14ac:dyDescent="0.25">
      <c r="A86" s="255" t="s">
        <v>953</v>
      </c>
      <c r="B86" s="284" t="s">
        <v>1120</v>
      </c>
      <c r="C86" s="285" t="s">
        <v>1121</v>
      </c>
      <c r="D86" s="118" t="s">
        <v>1056</v>
      </c>
      <c r="E86" s="118">
        <v>0</v>
      </c>
      <c r="F86" s="118">
        <v>0</v>
      </c>
      <c r="G86" s="119">
        <v>0.52500000000000002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9" t="s">
        <v>981</v>
      </c>
      <c r="R86" s="118">
        <v>0</v>
      </c>
      <c r="S86" s="118">
        <v>0</v>
      </c>
      <c r="T86" s="118">
        <v>0</v>
      </c>
      <c r="U86" s="118">
        <v>0</v>
      </c>
      <c r="V86" s="121">
        <v>0</v>
      </c>
      <c r="W86" s="118">
        <v>0</v>
      </c>
      <c r="X86" s="118">
        <v>0</v>
      </c>
      <c r="Y86" s="118">
        <v>0</v>
      </c>
      <c r="Z86" s="118">
        <v>0</v>
      </c>
      <c r="AA86" s="119">
        <v>0.52500000000000002</v>
      </c>
      <c r="AB86" s="118">
        <v>0</v>
      </c>
      <c r="AC86" s="118">
        <v>0</v>
      </c>
      <c r="AD86" s="118">
        <v>0</v>
      </c>
      <c r="AE86" s="118">
        <v>0</v>
      </c>
      <c r="AF86" s="119">
        <v>0.52500000000000002</v>
      </c>
      <c r="AG86" s="118">
        <v>0</v>
      </c>
      <c r="AH86" s="118">
        <v>0</v>
      </c>
      <c r="AI86" s="118">
        <v>0</v>
      </c>
      <c r="AJ86" s="118">
        <v>0</v>
      </c>
      <c r="AK86" s="118">
        <v>0</v>
      </c>
      <c r="AL86" s="118">
        <v>0</v>
      </c>
      <c r="AM86" s="118">
        <v>0</v>
      </c>
      <c r="AN86" s="118">
        <v>0</v>
      </c>
      <c r="AO86" s="118">
        <v>0</v>
      </c>
      <c r="AP86" s="119">
        <v>0.52500000000000002</v>
      </c>
      <c r="AQ86" s="118">
        <v>0</v>
      </c>
      <c r="AR86" s="118">
        <v>0</v>
      </c>
      <c r="AS86" s="118">
        <v>0</v>
      </c>
      <c r="AT86" s="118">
        <v>0</v>
      </c>
      <c r="AU86" s="118">
        <v>0</v>
      </c>
      <c r="AV86" s="118">
        <v>0</v>
      </c>
      <c r="AW86" s="118">
        <v>0</v>
      </c>
      <c r="AX86" s="118">
        <v>0</v>
      </c>
      <c r="AY86" s="118">
        <v>0</v>
      </c>
      <c r="AZ86" s="118">
        <v>0</v>
      </c>
      <c r="BA86" s="118">
        <v>0</v>
      </c>
      <c r="BB86" s="118">
        <v>0</v>
      </c>
      <c r="BC86" s="118">
        <v>0</v>
      </c>
      <c r="BD86" s="118">
        <v>0</v>
      </c>
      <c r="BE86" s="119" t="s">
        <v>981</v>
      </c>
      <c r="BF86" s="118">
        <v>0</v>
      </c>
      <c r="BG86" s="118">
        <v>0</v>
      </c>
      <c r="BH86" s="118"/>
    </row>
    <row r="87" spans="1:60" s="3" customFormat="1" ht="25.5" x14ac:dyDescent="0.25">
      <c r="A87" s="255" t="s">
        <v>953</v>
      </c>
      <c r="B87" s="284" t="s">
        <v>1122</v>
      </c>
      <c r="C87" s="285" t="s">
        <v>1123</v>
      </c>
      <c r="D87" s="118" t="s">
        <v>1056</v>
      </c>
      <c r="E87" s="118">
        <v>0</v>
      </c>
      <c r="F87" s="118">
        <v>0</v>
      </c>
      <c r="G87" s="119">
        <v>0.379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9" t="s">
        <v>981</v>
      </c>
      <c r="R87" s="118">
        <v>0</v>
      </c>
      <c r="S87" s="118">
        <v>0</v>
      </c>
      <c r="T87" s="118">
        <v>0</v>
      </c>
      <c r="U87" s="118">
        <v>0</v>
      </c>
      <c r="V87" s="121">
        <v>0</v>
      </c>
      <c r="W87" s="118">
        <v>0</v>
      </c>
      <c r="X87" s="118">
        <v>0</v>
      </c>
      <c r="Y87" s="118">
        <v>0</v>
      </c>
      <c r="Z87" s="118">
        <v>0</v>
      </c>
      <c r="AA87" s="119">
        <v>0.379</v>
      </c>
      <c r="AB87" s="118">
        <v>0</v>
      </c>
      <c r="AC87" s="118">
        <v>0</v>
      </c>
      <c r="AD87" s="118">
        <v>0</v>
      </c>
      <c r="AE87" s="118">
        <v>0</v>
      </c>
      <c r="AF87" s="119">
        <v>0.379</v>
      </c>
      <c r="AG87" s="118">
        <v>0</v>
      </c>
      <c r="AH87" s="118">
        <v>0</v>
      </c>
      <c r="AI87" s="118">
        <v>0</v>
      </c>
      <c r="AJ87" s="118">
        <v>0</v>
      </c>
      <c r="AK87" s="118">
        <v>0</v>
      </c>
      <c r="AL87" s="118">
        <v>0</v>
      </c>
      <c r="AM87" s="118">
        <v>0</v>
      </c>
      <c r="AN87" s="118">
        <v>0</v>
      </c>
      <c r="AO87" s="118">
        <v>0</v>
      </c>
      <c r="AP87" s="119">
        <v>0.379</v>
      </c>
      <c r="AQ87" s="118">
        <v>0</v>
      </c>
      <c r="AR87" s="118">
        <v>0</v>
      </c>
      <c r="AS87" s="118">
        <v>0</v>
      </c>
      <c r="AT87" s="118">
        <v>0</v>
      </c>
      <c r="AU87" s="118">
        <v>0</v>
      </c>
      <c r="AV87" s="118">
        <v>0</v>
      </c>
      <c r="AW87" s="118">
        <v>0</v>
      </c>
      <c r="AX87" s="118">
        <v>0</v>
      </c>
      <c r="AY87" s="118">
        <v>0</v>
      </c>
      <c r="AZ87" s="118">
        <v>0</v>
      </c>
      <c r="BA87" s="118">
        <v>0</v>
      </c>
      <c r="BB87" s="118">
        <v>0</v>
      </c>
      <c r="BC87" s="118">
        <v>0</v>
      </c>
      <c r="BD87" s="118">
        <v>0</v>
      </c>
      <c r="BE87" s="119" t="s">
        <v>981</v>
      </c>
      <c r="BF87" s="118">
        <v>0</v>
      </c>
      <c r="BG87" s="118">
        <v>0</v>
      </c>
      <c r="BH87" s="118"/>
    </row>
    <row r="88" spans="1:60" s="3" customFormat="1" ht="25.5" x14ac:dyDescent="0.25">
      <c r="A88" s="316" t="s">
        <v>955</v>
      </c>
      <c r="B88" s="254" t="s">
        <v>956</v>
      </c>
      <c r="C88" s="316" t="s">
        <v>913</v>
      </c>
      <c r="D88" s="118" t="s">
        <v>981</v>
      </c>
      <c r="E88" s="118" t="s">
        <v>981</v>
      </c>
      <c r="F88" s="118" t="s">
        <v>981</v>
      </c>
      <c r="G88" s="118" t="s">
        <v>981</v>
      </c>
      <c r="H88" s="118" t="s">
        <v>981</v>
      </c>
      <c r="I88" s="118" t="s">
        <v>981</v>
      </c>
      <c r="J88" s="118" t="s">
        <v>981</v>
      </c>
      <c r="K88" s="118" t="s">
        <v>981</v>
      </c>
      <c r="L88" s="118" t="s">
        <v>981</v>
      </c>
      <c r="M88" s="118" t="s">
        <v>981</v>
      </c>
      <c r="N88" s="118" t="s">
        <v>981</v>
      </c>
      <c r="O88" s="118" t="s">
        <v>981</v>
      </c>
      <c r="P88" s="118" t="s">
        <v>981</v>
      </c>
      <c r="Q88" s="118" t="s">
        <v>981</v>
      </c>
      <c r="R88" s="118" t="s">
        <v>981</v>
      </c>
      <c r="S88" s="118" t="s">
        <v>981</v>
      </c>
      <c r="T88" s="118" t="s">
        <v>981</v>
      </c>
      <c r="U88" s="118" t="s">
        <v>981</v>
      </c>
      <c r="V88" s="118" t="s">
        <v>981</v>
      </c>
      <c r="W88" s="118" t="s">
        <v>981</v>
      </c>
      <c r="X88" s="118" t="s">
        <v>981</v>
      </c>
      <c r="Y88" s="118" t="s">
        <v>981</v>
      </c>
      <c r="Z88" s="118" t="s">
        <v>981</v>
      </c>
      <c r="AA88" s="118" t="s">
        <v>981</v>
      </c>
      <c r="AB88" s="118" t="s">
        <v>981</v>
      </c>
      <c r="AC88" s="118" t="s">
        <v>981</v>
      </c>
      <c r="AD88" s="118" t="s">
        <v>981</v>
      </c>
      <c r="AE88" s="118" t="s">
        <v>981</v>
      </c>
      <c r="AF88" s="118" t="s">
        <v>981</v>
      </c>
      <c r="AG88" s="118" t="s">
        <v>981</v>
      </c>
      <c r="AH88" s="118" t="s">
        <v>981</v>
      </c>
      <c r="AI88" s="118" t="s">
        <v>981</v>
      </c>
      <c r="AJ88" s="118" t="s">
        <v>981</v>
      </c>
      <c r="AK88" s="118" t="s">
        <v>981</v>
      </c>
      <c r="AL88" s="118" t="s">
        <v>981</v>
      </c>
      <c r="AM88" s="118" t="s">
        <v>981</v>
      </c>
      <c r="AN88" s="118" t="s">
        <v>981</v>
      </c>
      <c r="AO88" s="118" t="s">
        <v>981</v>
      </c>
      <c r="AP88" s="118" t="s">
        <v>981</v>
      </c>
      <c r="AQ88" s="118" t="s">
        <v>981</v>
      </c>
      <c r="AR88" s="118" t="s">
        <v>981</v>
      </c>
      <c r="AS88" s="118" t="s">
        <v>981</v>
      </c>
      <c r="AT88" s="118" t="s">
        <v>981</v>
      </c>
      <c r="AU88" s="118" t="s">
        <v>981</v>
      </c>
      <c r="AV88" s="118" t="s">
        <v>981</v>
      </c>
      <c r="AW88" s="118" t="s">
        <v>981</v>
      </c>
      <c r="AX88" s="118" t="s">
        <v>981</v>
      </c>
      <c r="AY88" s="118" t="s">
        <v>981</v>
      </c>
      <c r="AZ88" s="118" t="s">
        <v>981</v>
      </c>
      <c r="BA88" s="118" t="s">
        <v>981</v>
      </c>
      <c r="BB88" s="118" t="s">
        <v>981</v>
      </c>
      <c r="BC88" s="118" t="s">
        <v>981</v>
      </c>
      <c r="BD88" s="118" t="s">
        <v>981</v>
      </c>
      <c r="BE88" s="118" t="s">
        <v>981</v>
      </c>
      <c r="BF88" s="118" t="s">
        <v>981</v>
      </c>
      <c r="BG88" s="118" t="s">
        <v>981</v>
      </c>
      <c r="BH88" s="118" t="s">
        <v>981</v>
      </c>
    </row>
    <row r="89" spans="1:60" s="3" customFormat="1" ht="25.5" x14ac:dyDescent="0.25">
      <c r="A89" s="316" t="s">
        <v>202</v>
      </c>
      <c r="B89" s="254" t="s">
        <v>957</v>
      </c>
      <c r="C89" s="316" t="s">
        <v>913</v>
      </c>
      <c r="D89" s="118" t="s">
        <v>981</v>
      </c>
      <c r="E89" s="118" t="s">
        <v>981</v>
      </c>
      <c r="F89" s="118" t="s">
        <v>981</v>
      </c>
      <c r="G89" s="118" t="s">
        <v>981</v>
      </c>
      <c r="H89" s="118" t="s">
        <v>981</v>
      </c>
      <c r="I89" s="118" t="s">
        <v>981</v>
      </c>
      <c r="J89" s="118" t="s">
        <v>981</v>
      </c>
      <c r="K89" s="118" t="s">
        <v>981</v>
      </c>
      <c r="L89" s="118" t="s">
        <v>981</v>
      </c>
      <c r="M89" s="118" t="s">
        <v>981</v>
      </c>
      <c r="N89" s="118" t="s">
        <v>981</v>
      </c>
      <c r="O89" s="118" t="s">
        <v>981</v>
      </c>
      <c r="P89" s="118" t="s">
        <v>981</v>
      </c>
      <c r="Q89" s="118" t="s">
        <v>981</v>
      </c>
      <c r="R89" s="118" t="s">
        <v>981</v>
      </c>
      <c r="S89" s="118" t="s">
        <v>981</v>
      </c>
      <c r="T89" s="118" t="s">
        <v>981</v>
      </c>
      <c r="U89" s="118" t="s">
        <v>981</v>
      </c>
      <c r="V89" s="118" t="s">
        <v>981</v>
      </c>
      <c r="W89" s="118" t="s">
        <v>981</v>
      </c>
      <c r="X89" s="118" t="s">
        <v>981</v>
      </c>
      <c r="Y89" s="118" t="s">
        <v>981</v>
      </c>
      <c r="Z89" s="118" t="s">
        <v>981</v>
      </c>
      <c r="AA89" s="118" t="s">
        <v>981</v>
      </c>
      <c r="AB89" s="118" t="s">
        <v>981</v>
      </c>
      <c r="AC89" s="118" t="s">
        <v>981</v>
      </c>
      <c r="AD89" s="118" t="s">
        <v>981</v>
      </c>
      <c r="AE89" s="118" t="s">
        <v>981</v>
      </c>
      <c r="AF89" s="118" t="s">
        <v>981</v>
      </c>
      <c r="AG89" s="118" t="s">
        <v>981</v>
      </c>
      <c r="AH89" s="118" t="s">
        <v>981</v>
      </c>
      <c r="AI89" s="118" t="s">
        <v>981</v>
      </c>
      <c r="AJ89" s="118" t="s">
        <v>981</v>
      </c>
      <c r="AK89" s="118" t="s">
        <v>981</v>
      </c>
      <c r="AL89" s="118" t="s">
        <v>981</v>
      </c>
      <c r="AM89" s="118" t="s">
        <v>981</v>
      </c>
      <c r="AN89" s="118" t="s">
        <v>981</v>
      </c>
      <c r="AO89" s="118" t="s">
        <v>981</v>
      </c>
      <c r="AP89" s="118" t="s">
        <v>981</v>
      </c>
      <c r="AQ89" s="118" t="s">
        <v>981</v>
      </c>
      <c r="AR89" s="118" t="s">
        <v>981</v>
      </c>
      <c r="AS89" s="118" t="s">
        <v>981</v>
      </c>
      <c r="AT89" s="118" t="s">
        <v>981</v>
      </c>
      <c r="AU89" s="118" t="s">
        <v>981</v>
      </c>
      <c r="AV89" s="118" t="s">
        <v>981</v>
      </c>
      <c r="AW89" s="118" t="s">
        <v>981</v>
      </c>
      <c r="AX89" s="118" t="s">
        <v>981</v>
      </c>
      <c r="AY89" s="118" t="s">
        <v>981</v>
      </c>
      <c r="AZ89" s="118" t="s">
        <v>981</v>
      </c>
      <c r="BA89" s="118" t="s">
        <v>981</v>
      </c>
      <c r="BB89" s="118" t="s">
        <v>981</v>
      </c>
      <c r="BC89" s="118" t="s">
        <v>981</v>
      </c>
      <c r="BD89" s="118" t="s">
        <v>981</v>
      </c>
      <c r="BE89" s="118" t="s">
        <v>981</v>
      </c>
      <c r="BF89" s="118" t="s">
        <v>981</v>
      </c>
      <c r="BG89" s="118" t="s">
        <v>981</v>
      </c>
      <c r="BH89" s="118" t="s">
        <v>981</v>
      </c>
    </row>
    <row r="90" spans="1:60" s="3" customFormat="1" ht="25.5" x14ac:dyDescent="0.25">
      <c r="A90" s="316" t="s">
        <v>204</v>
      </c>
      <c r="B90" s="254" t="s">
        <v>958</v>
      </c>
      <c r="C90" s="316" t="s">
        <v>913</v>
      </c>
      <c r="D90" s="118" t="s">
        <v>981</v>
      </c>
      <c r="E90" s="118" t="s">
        <v>981</v>
      </c>
      <c r="F90" s="118" t="s">
        <v>981</v>
      </c>
      <c r="G90" s="118" t="s">
        <v>981</v>
      </c>
      <c r="H90" s="118" t="s">
        <v>981</v>
      </c>
      <c r="I90" s="118" t="s">
        <v>981</v>
      </c>
      <c r="J90" s="118" t="s">
        <v>981</v>
      </c>
      <c r="K90" s="118" t="s">
        <v>981</v>
      </c>
      <c r="L90" s="118" t="s">
        <v>981</v>
      </c>
      <c r="M90" s="118" t="s">
        <v>981</v>
      </c>
      <c r="N90" s="118" t="s">
        <v>981</v>
      </c>
      <c r="O90" s="118" t="s">
        <v>981</v>
      </c>
      <c r="P90" s="118" t="s">
        <v>981</v>
      </c>
      <c r="Q90" s="118" t="s">
        <v>981</v>
      </c>
      <c r="R90" s="118" t="s">
        <v>981</v>
      </c>
      <c r="S90" s="118" t="s">
        <v>981</v>
      </c>
      <c r="T90" s="118" t="s">
        <v>981</v>
      </c>
      <c r="U90" s="118" t="s">
        <v>981</v>
      </c>
      <c r="V90" s="118" t="s">
        <v>981</v>
      </c>
      <c r="W90" s="118" t="s">
        <v>981</v>
      </c>
      <c r="X90" s="118" t="s">
        <v>981</v>
      </c>
      <c r="Y90" s="118" t="s">
        <v>981</v>
      </c>
      <c r="Z90" s="118" t="s">
        <v>981</v>
      </c>
      <c r="AA90" s="118" t="s">
        <v>981</v>
      </c>
      <c r="AB90" s="118" t="s">
        <v>981</v>
      </c>
      <c r="AC90" s="118" t="s">
        <v>981</v>
      </c>
      <c r="AD90" s="118" t="s">
        <v>981</v>
      </c>
      <c r="AE90" s="118" t="s">
        <v>981</v>
      </c>
      <c r="AF90" s="118" t="s">
        <v>981</v>
      </c>
      <c r="AG90" s="118" t="s">
        <v>981</v>
      </c>
      <c r="AH90" s="118" t="s">
        <v>981</v>
      </c>
      <c r="AI90" s="118" t="s">
        <v>981</v>
      </c>
      <c r="AJ90" s="118" t="s">
        <v>981</v>
      </c>
      <c r="AK90" s="118" t="s">
        <v>981</v>
      </c>
      <c r="AL90" s="118" t="s">
        <v>981</v>
      </c>
      <c r="AM90" s="118" t="s">
        <v>981</v>
      </c>
      <c r="AN90" s="118" t="s">
        <v>981</v>
      </c>
      <c r="AO90" s="118" t="s">
        <v>981</v>
      </c>
      <c r="AP90" s="118" t="s">
        <v>981</v>
      </c>
      <c r="AQ90" s="118" t="s">
        <v>981</v>
      </c>
      <c r="AR90" s="118" t="s">
        <v>981</v>
      </c>
      <c r="AS90" s="118" t="s">
        <v>981</v>
      </c>
      <c r="AT90" s="118" t="s">
        <v>981</v>
      </c>
      <c r="AU90" s="118" t="s">
        <v>981</v>
      </c>
      <c r="AV90" s="118" t="s">
        <v>981</v>
      </c>
      <c r="AW90" s="118" t="s">
        <v>981</v>
      </c>
      <c r="AX90" s="118" t="s">
        <v>981</v>
      </c>
      <c r="AY90" s="118" t="s">
        <v>981</v>
      </c>
      <c r="AZ90" s="118" t="s">
        <v>981</v>
      </c>
      <c r="BA90" s="118" t="s">
        <v>981</v>
      </c>
      <c r="BB90" s="118" t="s">
        <v>981</v>
      </c>
      <c r="BC90" s="118" t="s">
        <v>981</v>
      </c>
      <c r="BD90" s="118" t="s">
        <v>981</v>
      </c>
      <c r="BE90" s="118" t="s">
        <v>981</v>
      </c>
      <c r="BF90" s="118" t="s">
        <v>981</v>
      </c>
      <c r="BG90" s="118" t="s">
        <v>981</v>
      </c>
      <c r="BH90" s="118" t="s">
        <v>981</v>
      </c>
    </row>
    <row r="91" spans="1:60" s="3" customFormat="1" ht="25.5" x14ac:dyDescent="0.25">
      <c r="A91" s="316" t="s">
        <v>205</v>
      </c>
      <c r="B91" s="254" t="s">
        <v>959</v>
      </c>
      <c r="C91" s="316" t="s">
        <v>913</v>
      </c>
      <c r="D91" s="118" t="s">
        <v>981</v>
      </c>
      <c r="E91" s="118" t="s">
        <v>981</v>
      </c>
      <c r="F91" s="118" t="s">
        <v>981</v>
      </c>
      <c r="G91" s="118" t="s">
        <v>981</v>
      </c>
      <c r="H91" s="118" t="s">
        <v>981</v>
      </c>
      <c r="I91" s="118" t="s">
        <v>981</v>
      </c>
      <c r="J91" s="118" t="s">
        <v>981</v>
      </c>
      <c r="K91" s="118" t="s">
        <v>981</v>
      </c>
      <c r="L91" s="118" t="s">
        <v>981</v>
      </c>
      <c r="M91" s="118" t="s">
        <v>981</v>
      </c>
      <c r="N91" s="118" t="s">
        <v>981</v>
      </c>
      <c r="O91" s="118" t="s">
        <v>981</v>
      </c>
      <c r="P91" s="118" t="s">
        <v>981</v>
      </c>
      <c r="Q91" s="118" t="s">
        <v>981</v>
      </c>
      <c r="R91" s="118" t="s">
        <v>981</v>
      </c>
      <c r="S91" s="118" t="s">
        <v>981</v>
      </c>
      <c r="T91" s="118" t="s">
        <v>981</v>
      </c>
      <c r="U91" s="118" t="s">
        <v>981</v>
      </c>
      <c r="V91" s="118" t="s">
        <v>981</v>
      </c>
      <c r="W91" s="118" t="s">
        <v>981</v>
      </c>
      <c r="X91" s="118" t="s">
        <v>981</v>
      </c>
      <c r="Y91" s="118" t="s">
        <v>981</v>
      </c>
      <c r="Z91" s="118" t="s">
        <v>981</v>
      </c>
      <c r="AA91" s="118" t="s">
        <v>981</v>
      </c>
      <c r="AB91" s="118" t="s">
        <v>981</v>
      </c>
      <c r="AC91" s="118" t="s">
        <v>981</v>
      </c>
      <c r="AD91" s="118" t="s">
        <v>981</v>
      </c>
      <c r="AE91" s="118" t="s">
        <v>981</v>
      </c>
      <c r="AF91" s="118" t="s">
        <v>981</v>
      </c>
      <c r="AG91" s="118" t="s">
        <v>981</v>
      </c>
      <c r="AH91" s="118" t="s">
        <v>981</v>
      </c>
      <c r="AI91" s="118" t="s">
        <v>981</v>
      </c>
      <c r="AJ91" s="118" t="s">
        <v>981</v>
      </c>
      <c r="AK91" s="118" t="s">
        <v>981</v>
      </c>
      <c r="AL91" s="118" t="s">
        <v>981</v>
      </c>
      <c r="AM91" s="118" t="s">
        <v>981</v>
      </c>
      <c r="AN91" s="118" t="s">
        <v>981</v>
      </c>
      <c r="AO91" s="118" t="s">
        <v>981</v>
      </c>
      <c r="AP91" s="118" t="s">
        <v>981</v>
      </c>
      <c r="AQ91" s="118" t="s">
        <v>981</v>
      </c>
      <c r="AR91" s="118" t="s">
        <v>981</v>
      </c>
      <c r="AS91" s="118" t="s">
        <v>981</v>
      </c>
      <c r="AT91" s="118" t="s">
        <v>981</v>
      </c>
      <c r="AU91" s="118" t="s">
        <v>981</v>
      </c>
      <c r="AV91" s="118" t="s">
        <v>981</v>
      </c>
      <c r="AW91" s="118" t="s">
        <v>981</v>
      </c>
      <c r="AX91" s="118" t="s">
        <v>981</v>
      </c>
      <c r="AY91" s="118" t="s">
        <v>981</v>
      </c>
      <c r="AZ91" s="118" t="s">
        <v>981</v>
      </c>
      <c r="BA91" s="118" t="s">
        <v>981</v>
      </c>
      <c r="BB91" s="118" t="s">
        <v>981</v>
      </c>
      <c r="BC91" s="118" t="s">
        <v>981</v>
      </c>
      <c r="BD91" s="118" t="s">
        <v>981</v>
      </c>
      <c r="BE91" s="118" t="s">
        <v>981</v>
      </c>
      <c r="BF91" s="118" t="s">
        <v>981</v>
      </c>
      <c r="BG91" s="118" t="s">
        <v>981</v>
      </c>
      <c r="BH91" s="118" t="s">
        <v>981</v>
      </c>
    </row>
    <row r="92" spans="1:60" s="3" customFormat="1" ht="25.5" x14ac:dyDescent="0.25">
      <c r="A92" s="316" t="s">
        <v>206</v>
      </c>
      <c r="B92" s="254" t="s">
        <v>960</v>
      </c>
      <c r="C92" s="316" t="s">
        <v>913</v>
      </c>
      <c r="D92" s="118" t="s">
        <v>981</v>
      </c>
      <c r="E92" s="118" t="s">
        <v>981</v>
      </c>
      <c r="F92" s="118" t="s">
        <v>981</v>
      </c>
      <c r="G92" s="118" t="s">
        <v>981</v>
      </c>
      <c r="H92" s="118" t="s">
        <v>981</v>
      </c>
      <c r="I92" s="118" t="s">
        <v>981</v>
      </c>
      <c r="J92" s="118" t="s">
        <v>981</v>
      </c>
      <c r="K92" s="118" t="s">
        <v>981</v>
      </c>
      <c r="L92" s="118" t="s">
        <v>981</v>
      </c>
      <c r="M92" s="118" t="s">
        <v>981</v>
      </c>
      <c r="N92" s="118" t="s">
        <v>981</v>
      </c>
      <c r="O92" s="118" t="s">
        <v>981</v>
      </c>
      <c r="P92" s="118" t="s">
        <v>981</v>
      </c>
      <c r="Q92" s="118" t="s">
        <v>981</v>
      </c>
      <c r="R92" s="118" t="s">
        <v>981</v>
      </c>
      <c r="S92" s="118" t="s">
        <v>981</v>
      </c>
      <c r="T92" s="118" t="s">
        <v>981</v>
      </c>
      <c r="U92" s="118" t="s">
        <v>981</v>
      </c>
      <c r="V92" s="118" t="s">
        <v>981</v>
      </c>
      <c r="W92" s="118" t="s">
        <v>981</v>
      </c>
      <c r="X92" s="118" t="s">
        <v>981</v>
      </c>
      <c r="Y92" s="118" t="s">
        <v>981</v>
      </c>
      <c r="Z92" s="118" t="s">
        <v>981</v>
      </c>
      <c r="AA92" s="118" t="s">
        <v>981</v>
      </c>
      <c r="AB92" s="118" t="s">
        <v>981</v>
      </c>
      <c r="AC92" s="118" t="s">
        <v>981</v>
      </c>
      <c r="AD92" s="118" t="s">
        <v>981</v>
      </c>
      <c r="AE92" s="118" t="s">
        <v>981</v>
      </c>
      <c r="AF92" s="118" t="s">
        <v>981</v>
      </c>
      <c r="AG92" s="118" t="s">
        <v>981</v>
      </c>
      <c r="AH92" s="118" t="s">
        <v>981</v>
      </c>
      <c r="AI92" s="118" t="s">
        <v>981</v>
      </c>
      <c r="AJ92" s="118" t="s">
        <v>981</v>
      </c>
      <c r="AK92" s="118" t="s">
        <v>981</v>
      </c>
      <c r="AL92" s="118" t="s">
        <v>981</v>
      </c>
      <c r="AM92" s="118" t="s">
        <v>981</v>
      </c>
      <c r="AN92" s="118" t="s">
        <v>981</v>
      </c>
      <c r="AO92" s="118" t="s">
        <v>981</v>
      </c>
      <c r="AP92" s="118" t="s">
        <v>981</v>
      </c>
      <c r="AQ92" s="118" t="s">
        <v>981</v>
      </c>
      <c r="AR92" s="118" t="s">
        <v>981</v>
      </c>
      <c r="AS92" s="118" t="s">
        <v>981</v>
      </c>
      <c r="AT92" s="118" t="s">
        <v>981</v>
      </c>
      <c r="AU92" s="118" t="s">
        <v>981</v>
      </c>
      <c r="AV92" s="118" t="s">
        <v>981</v>
      </c>
      <c r="AW92" s="118" t="s">
        <v>981</v>
      </c>
      <c r="AX92" s="118" t="s">
        <v>981</v>
      </c>
      <c r="AY92" s="118" t="s">
        <v>981</v>
      </c>
      <c r="AZ92" s="118" t="s">
        <v>981</v>
      </c>
      <c r="BA92" s="118" t="s">
        <v>981</v>
      </c>
      <c r="BB92" s="118" t="s">
        <v>981</v>
      </c>
      <c r="BC92" s="118" t="s">
        <v>981</v>
      </c>
      <c r="BD92" s="118" t="s">
        <v>981</v>
      </c>
      <c r="BE92" s="118" t="s">
        <v>981</v>
      </c>
      <c r="BF92" s="118" t="s">
        <v>981</v>
      </c>
      <c r="BG92" s="118" t="s">
        <v>981</v>
      </c>
      <c r="BH92" s="118" t="s">
        <v>981</v>
      </c>
    </row>
    <row r="93" spans="1:60" s="3" customFormat="1" ht="25.5" x14ac:dyDescent="0.25">
      <c r="A93" s="316" t="s">
        <v>207</v>
      </c>
      <c r="B93" s="254" t="s">
        <v>961</v>
      </c>
      <c r="C93" s="316" t="s">
        <v>913</v>
      </c>
      <c r="D93" s="118" t="s">
        <v>981</v>
      </c>
      <c r="E93" s="118" t="s">
        <v>981</v>
      </c>
      <c r="F93" s="118" t="s">
        <v>981</v>
      </c>
      <c r="G93" s="118" t="s">
        <v>981</v>
      </c>
      <c r="H93" s="118" t="s">
        <v>981</v>
      </c>
      <c r="I93" s="118" t="s">
        <v>981</v>
      </c>
      <c r="J93" s="118" t="s">
        <v>981</v>
      </c>
      <c r="K93" s="118" t="s">
        <v>981</v>
      </c>
      <c r="L93" s="118" t="s">
        <v>981</v>
      </c>
      <c r="M93" s="118" t="s">
        <v>981</v>
      </c>
      <c r="N93" s="118" t="s">
        <v>981</v>
      </c>
      <c r="O93" s="118" t="s">
        <v>981</v>
      </c>
      <c r="P93" s="118" t="s">
        <v>981</v>
      </c>
      <c r="Q93" s="118" t="s">
        <v>981</v>
      </c>
      <c r="R93" s="118" t="s">
        <v>981</v>
      </c>
      <c r="S93" s="118" t="s">
        <v>981</v>
      </c>
      <c r="T93" s="118" t="s">
        <v>981</v>
      </c>
      <c r="U93" s="118" t="s">
        <v>981</v>
      </c>
      <c r="V93" s="118" t="s">
        <v>981</v>
      </c>
      <c r="W93" s="118" t="s">
        <v>981</v>
      </c>
      <c r="X93" s="118" t="s">
        <v>981</v>
      </c>
      <c r="Y93" s="118" t="s">
        <v>981</v>
      </c>
      <c r="Z93" s="118" t="s">
        <v>981</v>
      </c>
      <c r="AA93" s="118" t="s">
        <v>981</v>
      </c>
      <c r="AB93" s="118" t="s">
        <v>981</v>
      </c>
      <c r="AC93" s="118" t="s">
        <v>981</v>
      </c>
      <c r="AD93" s="118" t="s">
        <v>981</v>
      </c>
      <c r="AE93" s="118" t="s">
        <v>981</v>
      </c>
      <c r="AF93" s="118" t="s">
        <v>981</v>
      </c>
      <c r="AG93" s="118" t="s">
        <v>981</v>
      </c>
      <c r="AH93" s="118" t="s">
        <v>981</v>
      </c>
      <c r="AI93" s="118" t="s">
        <v>981</v>
      </c>
      <c r="AJ93" s="118" t="s">
        <v>981</v>
      </c>
      <c r="AK93" s="118" t="s">
        <v>981</v>
      </c>
      <c r="AL93" s="118" t="s">
        <v>981</v>
      </c>
      <c r="AM93" s="118" t="s">
        <v>981</v>
      </c>
      <c r="AN93" s="118" t="s">
        <v>981</v>
      </c>
      <c r="AO93" s="118" t="s">
        <v>981</v>
      </c>
      <c r="AP93" s="118" t="s">
        <v>981</v>
      </c>
      <c r="AQ93" s="118" t="s">
        <v>981</v>
      </c>
      <c r="AR93" s="118" t="s">
        <v>981</v>
      </c>
      <c r="AS93" s="118" t="s">
        <v>981</v>
      </c>
      <c r="AT93" s="118" t="s">
        <v>981</v>
      </c>
      <c r="AU93" s="118" t="s">
        <v>981</v>
      </c>
      <c r="AV93" s="118" t="s">
        <v>981</v>
      </c>
      <c r="AW93" s="118" t="s">
        <v>981</v>
      </c>
      <c r="AX93" s="118" t="s">
        <v>981</v>
      </c>
      <c r="AY93" s="118" t="s">
        <v>981</v>
      </c>
      <c r="AZ93" s="118" t="s">
        <v>981</v>
      </c>
      <c r="BA93" s="118" t="s">
        <v>981</v>
      </c>
      <c r="BB93" s="118" t="s">
        <v>981</v>
      </c>
      <c r="BC93" s="118" t="s">
        <v>981</v>
      </c>
      <c r="BD93" s="118" t="s">
        <v>981</v>
      </c>
      <c r="BE93" s="118" t="s">
        <v>981</v>
      </c>
      <c r="BF93" s="118" t="s">
        <v>981</v>
      </c>
      <c r="BG93" s="118" t="s">
        <v>981</v>
      </c>
      <c r="BH93" s="118" t="s">
        <v>981</v>
      </c>
    </row>
    <row r="94" spans="1:60" s="3" customFormat="1" ht="38.25" x14ac:dyDescent="0.25">
      <c r="A94" s="316" t="s">
        <v>208</v>
      </c>
      <c r="B94" s="254" t="s">
        <v>962</v>
      </c>
      <c r="C94" s="316" t="s">
        <v>913</v>
      </c>
      <c r="D94" s="118" t="s">
        <v>981</v>
      </c>
      <c r="E94" s="118" t="s">
        <v>981</v>
      </c>
      <c r="F94" s="118" t="s">
        <v>981</v>
      </c>
      <c r="G94" s="118" t="s">
        <v>981</v>
      </c>
      <c r="H94" s="118" t="s">
        <v>981</v>
      </c>
      <c r="I94" s="118" t="s">
        <v>981</v>
      </c>
      <c r="J94" s="118" t="s">
        <v>981</v>
      </c>
      <c r="K94" s="118" t="s">
        <v>981</v>
      </c>
      <c r="L94" s="118" t="s">
        <v>981</v>
      </c>
      <c r="M94" s="118" t="s">
        <v>981</v>
      </c>
      <c r="N94" s="118" t="s">
        <v>981</v>
      </c>
      <c r="O94" s="118" t="s">
        <v>981</v>
      </c>
      <c r="P94" s="118" t="s">
        <v>981</v>
      </c>
      <c r="Q94" s="118" t="s">
        <v>981</v>
      </c>
      <c r="R94" s="118" t="s">
        <v>981</v>
      </c>
      <c r="S94" s="118" t="s">
        <v>981</v>
      </c>
      <c r="T94" s="118" t="s">
        <v>981</v>
      </c>
      <c r="U94" s="118" t="s">
        <v>981</v>
      </c>
      <c r="V94" s="118" t="s">
        <v>981</v>
      </c>
      <c r="W94" s="118" t="s">
        <v>981</v>
      </c>
      <c r="X94" s="118" t="s">
        <v>981</v>
      </c>
      <c r="Y94" s="118" t="s">
        <v>981</v>
      </c>
      <c r="Z94" s="118" t="s">
        <v>981</v>
      </c>
      <c r="AA94" s="118" t="s">
        <v>981</v>
      </c>
      <c r="AB94" s="118" t="s">
        <v>981</v>
      </c>
      <c r="AC94" s="118" t="s">
        <v>981</v>
      </c>
      <c r="AD94" s="118" t="s">
        <v>981</v>
      </c>
      <c r="AE94" s="118" t="s">
        <v>981</v>
      </c>
      <c r="AF94" s="118" t="s">
        <v>981</v>
      </c>
      <c r="AG94" s="118" t="s">
        <v>981</v>
      </c>
      <c r="AH94" s="118" t="s">
        <v>981</v>
      </c>
      <c r="AI94" s="118" t="s">
        <v>981</v>
      </c>
      <c r="AJ94" s="118" t="s">
        <v>981</v>
      </c>
      <c r="AK94" s="118" t="s">
        <v>981</v>
      </c>
      <c r="AL94" s="118" t="s">
        <v>981</v>
      </c>
      <c r="AM94" s="118" t="s">
        <v>981</v>
      </c>
      <c r="AN94" s="118" t="s">
        <v>981</v>
      </c>
      <c r="AO94" s="118" t="s">
        <v>981</v>
      </c>
      <c r="AP94" s="118" t="s">
        <v>981</v>
      </c>
      <c r="AQ94" s="118" t="s">
        <v>981</v>
      </c>
      <c r="AR94" s="118" t="s">
        <v>981</v>
      </c>
      <c r="AS94" s="118" t="s">
        <v>981</v>
      </c>
      <c r="AT94" s="118" t="s">
        <v>981</v>
      </c>
      <c r="AU94" s="118" t="s">
        <v>981</v>
      </c>
      <c r="AV94" s="118" t="s">
        <v>981</v>
      </c>
      <c r="AW94" s="118" t="s">
        <v>981</v>
      </c>
      <c r="AX94" s="118" t="s">
        <v>981</v>
      </c>
      <c r="AY94" s="118" t="s">
        <v>981</v>
      </c>
      <c r="AZ94" s="118" t="s">
        <v>981</v>
      </c>
      <c r="BA94" s="118" t="s">
        <v>981</v>
      </c>
      <c r="BB94" s="118" t="s">
        <v>981</v>
      </c>
      <c r="BC94" s="118" t="s">
        <v>981</v>
      </c>
      <c r="BD94" s="118" t="s">
        <v>981</v>
      </c>
      <c r="BE94" s="118" t="s">
        <v>981</v>
      </c>
      <c r="BF94" s="118" t="s">
        <v>981</v>
      </c>
      <c r="BG94" s="118" t="s">
        <v>981</v>
      </c>
      <c r="BH94" s="118" t="s">
        <v>981</v>
      </c>
    </row>
    <row r="95" spans="1:60" s="3" customFormat="1" ht="25.5" x14ac:dyDescent="0.25">
      <c r="A95" s="316" t="s">
        <v>209</v>
      </c>
      <c r="B95" s="254" t="s">
        <v>963</v>
      </c>
      <c r="C95" s="316" t="s">
        <v>913</v>
      </c>
      <c r="D95" s="118" t="s">
        <v>981</v>
      </c>
      <c r="E95" s="118" t="s">
        <v>981</v>
      </c>
      <c r="F95" s="118" t="s">
        <v>981</v>
      </c>
      <c r="G95" s="118" t="s">
        <v>981</v>
      </c>
      <c r="H95" s="118" t="s">
        <v>981</v>
      </c>
      <c r="I95" s="118" t="s">
        <v>981</v>
      </c>
      <c r="J95" s="118" t="s">
        <v>981</v>
      </c>
      <c r="K95" s="118" t="s">
        <v>981</v>
      </c>
      <c r="L95" s="118" t="s">
        <v>981</v>
      </c>
      <c r="M95" s="118" t="s">
        <v>981</v>
      </c>
      <c r="N95" s="118" t="s">
        <v>981</v>
      </c>
      <c r="O95" s="118" t="s">
        <v>981</v>
      </c>
      <c r="P95" s="118" t="s">
        <v>981</v>
      </c>
      <c r="Q95" s="118" t="s">
        <v>981</v>
      </c>
      <c r="R95" s="118" t="s">
        <v>981</v>
      </c>
      <c r="S95" s="118" t="s">
        <v>981</v>
      </c>
      <c r="T95" s="118" t="s">
        <v>981</v>
      </c>
      <c r="U95" s="118" t="s">
        <v>981</v>
      </c>
      <c r="V95" s="118" t="s">
        <v>981</v>
      </c>
      <c r="W95" s="118" t="s">
        <v>981</v>
      </c>
      <c r="X95" s="118" t="s">
        <v>981</v>
      </c>
      <c r="Y95" s="118" t="s">
        <v>981</v>
      </c>
      <c r="Z95" s="118" t="s">
        <v>981</v>
      </c>
      <c r="AA95" s="118" t="s">
        <v>981</v>
      </c>
      <c r="AB95" s="118" t="s">
        <v>981</v>
      </c>
      <c r="AC95" s="118" t="s">
        <v>981</v>
      </c>
      <c r="AD95" s="118" t="s">
        <v>981</v>
      </c>
      <c r="AE95" s="118" t="s">
        <v>981</v>
      </c>
      <c r="AF95" s="118" t="s">
        <v>981</v>
      </c>
      <c r="AG95" s="118" t="s">
        <v>981</v>
      </c>
      <c r="AH95" s="118" t="s">
        <v>981</v>
      </c>
      <c r="AI95" s="118" t="s">
        <v>981</v>
      </c>
      <c r="AJ95" s="118" t="s">
        <v>981</v>
      </c>
      <c r="AK95" s="118" t="s">
        <v>981</v>
      </c>
      <c r="AL95" s="118" t="s">
        <v>981</v>
      </c>
      <c r="AM95" s="118" t="s">
        <v>981</v>
      </c>
      <c r="AN95" s="118" t="s">
        <v>981</v>
      </c>
      <c r="AO95" s="118" t="s">
        <v>981</v>
      </c>
      <c r="AP95" s="118" t="s">
        <v>981</v>
      </c>
      <c r="AQ95" s="118" t="s">
        <v>981</v>
      </c>
      <c r="AR95" s="118" t="s">
        <v>981</v>
      </c>
      <c r="AS95" s="118" t="s">
        <v>981</v>
      </c>
      <c r="AT95" s="118" t="s">
        <v>981</v>
      </c>
      <c r="AU95" s="118" t="s">
        <v>981</v>
      </c>
      <c r="AV95" s="118" t="s">
        <v>981</v>
      </c>
      <c r="AW95" s="118" t="s">
        <v>981</v>
      </c>
      <c r="AX95" s="118" t="s">
        <v>981</v>
      </c>
      <c r="AY95" s="118" t="s">
        <v>981</v>
      </c>
      <c r="AZ95" s="118" t="s">
        <v>981</v>
      </c>
      <c r="BA95" s="118" t="s">
        <v>981</v>
      </c>
      <c r="BB95" s="118" t="s">
        <v>981</v>
      </c>
      <c r="BC95" s="118" t="s">
        <v>981</v>
      </c>
      <c r="BD95" s="118" t="s">
        <v>981</v>
      </c>
      <c r="BE95" s="118" t="s">
        <v>981</v>
      </c>
      <c r="BF95" s="118" t="s">
        <v>981</v>
      </c>
      <c r="BG95" s="118" t="s">
        <v>981</v>
      </c>
      <c r="BH95" s="118" t="s">
        <v>981</v>
      </c>
    </row>
    <row r="96" spans="1:60" s="3" customFormat="1" ht="25.5" x14ac:dyDescent="0.25">
      <c r="A96" s="316" t="s">
        <v>210</v>
      </c>
      <c r="B96" s="254" t="s">
        <v>964</v>
      </c>
      <c r="C96" s="316" t="s">
        <v>913</v>
      </c>
      <c r="D96" s="118" t="s">
        <v>981</v>
      </c>
      <c r="E96" s="118" t="s">
        <v>981</v>
      </c>
      <c r="F96" s="118" t="s">
        <v>981</v>
      </c>
      <c r="G96" s="118" t="s">
        <v>981</v>
      </c>
      <c r="H96" s="118" t="s">
        <v>981</v>
      </c>
      <c r="I96" s="118" t="s">
        <v>981</v>
      </c>
      <c r="J96" s="118" t="s">
        <v>981</v>
      </c>
      <c r="K96" s="118" t="s">
        <v>981</v>
      </c>
      <c r="L96" s="118" t="s">
        <v>981</v>
      </c>
      <c r="M96" s="118" t="s">
        <v>981</v>
      </c>
      <c r="N96" s="118" t="s">
        <v>981</v>
      </c>
      <c r="O96" s="118" t="s">
        <v>981</v>
      </c>
      <c r="P96" s="118" t="s">
        <v>981</v>
      </c>
      <c r="Q96" s="118" t="s">
        <v>981</v>
      </c>
      <c r="R96" s="118" t="s">
        <v>981</v>
      </c>
      <c r="S96" s="118" t="s">
        <v>981</v>
      </c>
      <c r="T96" s="118" t="s">
        <v>981</v>
      </c>
      <c r="U96" s="118" t="s">
        <v>981</v>
      </c>
      <c r="V96" s="118" t="s">
        <v>981</v>
      </c>
      <c r="W96" s="118" t="s">
        <v>981</v>
      </c>
      <c r="X96" s="118" t="s">
        <v>981</v>
      </c>
      <c r="Y96" s="118" t="s">
        <v>981</v>
      </c>
      <c r="Z96" s="118" t="s">
        <v>981</v>
      </c>
      <c r="AA96" s="118" t="s">
        <v>981</v>
      </c>
      <c r="AB96" s="118" t="s">
        <v>981</v>
      </c>
      <c r="AC96" s="118" t="s">
        <v>981</v>
      </c>
      <c r="AD96" s="118" t="s">
        <v>981</v>
      </c>
      <c r="AE96" s="118" t="s">
        <v>981</v>
      </c>
      <c r="AF96" s="118" t="s">
        <v>981</v>
      </c>
      <c r="AG96" s="118" t="s">
        <v>981</v>
      </c>
      <c r="AH96" s="118" t="s">
        <v>981</v>
      </c>
      <c r="AI96" s="118" t="s">
        <v>981</v>
      </c>
      <c r="AJ96" s="118" t="s">
        <v>981</v>
      </c>
      <c r="AK96" s="118" t="s">
        <v>981</v>
      </c>
      <c r="AL96" s="118" t="s">
        <v>981</v>
      </c>
      <c r="AM96" s="118" t="s">
        <v>981</v>
      </c>
      <c r="AN96" s="118" t="s">
        <v>981</v>
      </c>
      <c r="AO96" s="118" t="s">
        <v>981</v>
      </c>
      <c r="AP96" s="118" t="s">
        <v>981</v>
      </c>
      <c r="AQ96" s="118" t="s">
        <v>981</v>
      </c>
      <c r="AR96" s="118" t="s">
        <v>981</v>
      </c>
      <c r="AS96" s="118" t="s">
        <v>981</v>
      </c>
      <c r="AT96" s="118" t="s">
        <v>981</v>
      </c>
      <c r="AU96" s="118" t="s">
        <v>981</v>
      </c>
      <c r="AV96" s="118" t="s">
        <v>981</v>
      </c>
      <c r="AW96" s="118" t="s">
        <v>981</v>
      </c>
      <c r="AX96" s="118" t="s">
        <v>981</v>
      </c>
      <c r="AY96" s="118" t="s">
        <v>981</v>
      </c>
      <c r="AZ96" s="118" t="s">
        <v>981</v>
      </c>
      <c r="BA96" s="118" t="s">
        <v>981</v>
      </c>
      <c r="BB96" s="118" t="s">
        <v>981</v>
      </c>
      <c r="BC96" s="118" t="s">
        <v>981</v>
      </c>
      <c r="BD96" s="118" t="s">
        <v>981</v>
      </c>
      <c r="BE96" s="118" t="s">
        <v>981</v>
      </c>
      <c r="BF96" s="118" t="s">
        <v>981</v>
      </c>
      <c r="BG96" s="118" t="s">
        <v>981</v>
      </c>
      <c r="BH96" s="118" t="s">
        <v>981</v>
      </c>
    </row>
    <row r="97" spans="1:77" s="3" customFormat="1" ht="38.25" x14ac:dyDescent="0.25">
      <c r="A97" s="316" t="s">
        <v>965</v>
      </c>
      <c r="B97" s="254" t="s">
        <v>966</v>
      </c>
      <c r="C97" s="316" t="s">
        <v>913</v>
      </c>
      <c r="D97" s="118" t="s">
        <v>981</v>
      </c>
      <c r="E97" s="118" t="s">
        <v>981</v>
      </c>
      <c r="F97" s="118" t="s">
        <v>981</v>
      </c>
      <c r="G97" s="118" t="s">
        <v>981</v>
      </c>
      <c r="H97" s="118" t="s">
        <v>981</v>
      </c>
      <c r="I97" s="118" t="s">
        <v>981</v>
      </c>
      <c r="J97" s="118" t="s">
        <v>981</v>
      </c>
      <c r="K97" s="118" t="s">
        <v>981</v>
      </c>
      <c r="L97" s="118" t="s">
        <v>981</v>
      </c>
      <c r="M97" s="118" t="s">
        <v>981</v>
      </c>
      <c r="N97" s="118" t="s">
        <v>981</v>
      </c>
      <c r="O97" s="118" t="s">
        <v>981</v>
      </c>
      <c r="P97" s="118" t="s">
        <v>981</v>
      </c>
      <c r="Q97" s="118" t="s">
        <v>981</v>
      </c>
      <c r="R97" s="118" t="s">
        <v>981</v>
      </c>
      <c r="S97" s="118" t="s">
        <v>981</v>
      </c>
      <c r="T97" s="118" t="s">
        <v>981</v>
      </c>
      <c r="U97" s="118" t="s">
        <v>981</v>
      </c>
      <c r="V97" s="118" t="s">
        <v>981</v>
      </c>
      <c r="W97" s="118" t="s">
        <v>981</v>
      </c>
      <c r="X97" s="118" t="s">
        <v>981</v>
      </c>
      <c r="Y97" s="118" t="s">
        <v>981</v>
      </c>
      <c r="Z97" s="118" t="s">
        <v>981</v>
      </c>
      <c r="AA97" s="118" t="s">
        <v>981</v>
      </c>
      <c r="AB97" s="118" t="s">
        <v>981</v>
      </c>
      <c r="AC97" s="118" t="s">
        <v>981</v>
      </c>
      <c r="AD97" s="118" t="s">
        <v>981</v>
      </c>
      <c r="AE97" s="118" t="s">
        <v>981</v>
      </c>
      <c r="AF97" s="118" t="s">
        <v>981</v>
      </c>
      <c r="AG97" s="118" t="s">
        <v>981</v>
      </c>
      <c r="AH97" s="118" t="s">
        <v>981</v>
      </c>
      <c r="AI97" s="118" t="s">
        <v>981</v>
      </c>
      <c r="AJ97" s="118" t="s">
        <v>981</v>
      </c>
      <c r="AK97" s="118" t="s">
        <v>981</v>
      </c>
      <c r="AL97" s="118" t="s">
        <v>981</v>
      </c>
      <c r="AM97" s="118" t="s">
        <v>981</v>
      </c>
      <c r="AN97" s="118" t="s">
        <v>981</v>
      </c>
      <c r="AO97" s="118" t="s">
        <v>981</v>
      </c>
      <c r="AP97" s="118" t="s">
        <v>981</v>
      </c>
      <c r="AQ97" s="118" t="s">
        <v>981</v>
      </c>
      <c r="AR97" s="118" t="s">
        <v>981</v>
      </c>
      <c r="AS97" s="118" t="s">
        <v>981</v>
      </c>
      <c r="AT97" s="118" t="s">
        <v>981</v>
      </c>
      <c r="AU97" s="118" t="s">
        <v>981</v>
      </c>
      <c r="AV97" s="118" t="s">
        <v>981</v>
      </c>
      <c r="AW97" s="118" t="s">
        <v>981</v>
      </c>
      <c r="AX97" s="118" t="s">
        <v>981</v>
      </c>
      <c r="AY97" s="118" t="s">
        <v>981</v>
      </c>
      <c r="AZ97" s="118" t="s">
        <v>981</v>
      </c>
      <c r="BA97" s="118" t="s">
        <v>981</v>
      </c>
      <c r="BB97" s="118" t="s">
        <v>981</v>
      </c>
      <c r="BC97" s="118" t="s">
        <v>981</v>
      </c>
      <c r="BD97" s="118" t="s">
        <v>981</v>
      </c>
      <c r="BE97" s="118" t="s">
        <v>981</v>
      </c>
      <c r="BF97" s="118" t="s">
        <v>981</v>
      </c>
      <c r="BG97" s="118" t="s">
        <v>981</v>
      </c>
      <c r="BH97" s="118" t="s">
        <v>981</v>
      </c>
    </row>
    <row r="98" spans="1:77" s="3" customFormat="1" ht="38.25" x14ac:dyDescent="0.25">
      <c r="A98" s="316" t="s">
        <v>967</v>
      </c>
      <c r="B98" s="254" t="s">
        <v>968</v>
      </c>
      <c r="C98" s="316" t="s">
        <v>913</v>
      </c>
      <c r="D98" s="118" t="s">
        <v>981</v>
      </c>
      <c r="E98" s="118" t="s">
        <v>981</v>
      </c>
      <c r="F98" s="118" t="s">
        <v>981</v>
      </c>
      <c r="G98" s="118" t="s">
        <v>981</v>
      </c>
      <c r="H98" s="118" t="s">
        <v>981</v>
      </c>
      <c r="I98" s="118" t="s">
        <v>981</v>
      </c>
      <c r="J98" s="118" t="s">
        <v>981</v>
      </c>
      <c r="K98" s="118" t="s">
        <v>981</v>
      </c>
      <c r="L98" s="118" t="s">
        <v>981</v>
      </c>
      <c r="M98" s="118" t="s">
        <v>981</v>
      </c>
      <c r="N98" s="118" t="s">
        <v>981</v>
      </c>
      <c r="O98" s="118" t="s">
        <v>981</v>
      </c>
      <c r="P98" s="118" t="s">
        <v>981</v>
      </c>
      <c r="Q98" s="118" t="s">
        <v>981</v>
      </c>
      <c r="R98" s="118" t="s">
        <v>981</v>
      </c>
      <c r="S98" s="118" t="s">
        <v>981</v>
      </c>
      <c r="T98" s="118" t="s">
        <v>981</v>
      </c>
      <c r="U98" s="118" t="s">
        <v>981</v>
      </c>
      <c r="V98" s="118" t="s">
        <v>981</v>
      </c>
      <c r="W98" s="118" t="s">
        <v>981</v>
      </c>
      <c r="X98" s="118" t="s">
        <v>981</v>
      </c>
      <c r="Y98" s="118" t="s">
        <v>981</v>
      </c>
      <c r="Z98" s="118" t="s">
        <v>981</v>
      </c>
      <c r="AA98" s="118" t="s">
        <v>981</v>
      </c>
      <c r="AB98" s="118" t="s">
        <v>981</v>
      </c>
      <c r="AC98" s="118" t="s">
        <v>981</v>
      </c>
      <c r="AD98" s="118" t="s">
        <v>981</v>
      </c>
      <c r="AE98" s="118" t="s">
        <v>981</v>
      </c>
      <c r="AF98" s="118" t="s">
        <v>981</v>
      </c>
      <c r="AG98" s="118" t="s">
        <v>981</v>
      </c>
      <c r="AH98" s="118" t="s">
        <v>981</v>
      </c>
      <c r="AI98" s="118" t="s">
        <v>981</v>
      </c>
      <c r="AJ98" s="118" t="s">
        <v>981</v>
      </c>
      <c r="AK98" s="118" t="s">
        <v>981</v>
      </c>
      <c r="AL98" s="118" t="s">
        <v>981</v>
      </c>
      <c r="AM98" s="118" t="s">
        <v>981</v>
      </c>
      <c r="AN98" s="118" t="s">
        <v>981</v>
      </c>
      <c r="AO98" s="118" t="s">
        <v>981</v>
      </c>
      <c r="AP98" s="118" t="s">
        <v>981</v>
      </c>
      <c r="AQ98" s="118" t="s">
        <v>981</v>
      </c>
      <c r="AR98" s="118" t="s">
        <v>981</v>
      </c>
      <c r="AS98" s="118" t="s">
        <v>981</v>
      </c>
      <c r="AT98" s="118" t="s">
        <v>981</v>
      </c>
      <c r="AU98" s="118" t="s">
        <v>981</v>
      </c>
      <c r="AV98" s="118" t="s">
        <v>981</v>
      </c>
      <c r="AW98" s="118" t="s">
        <v>981</v>
      </c>
      <c r="AX98" s="118" t="s">
        <v>981</v>
      </c>
      <c r="AY98" s="118" t="s">
        <v>981</v>
      </c>
      <c r="AZ98" s="118" t="s">
        <v>981</v>
      </c>
      <c r="BA98" s="118" t="s">
        <v>981</v>
      </c>
      <c r="BB98" s="118" t="s">
        <v>981</v>
      </c>
      <c r="BC98" s="118" t="s">
        <v>981</v>
      </c>
      <c r="BD98" s="118" t="s">
        <v>981</v>
      </c>
      <c r="BE98" s="118" t="s">
        <v>981</v>
      </c>
      <c r="BF98" s="118" t="s">
        <v>981</v>
      </c>
      <c r="BG98" s="118" t="s">
        <v>981</v>
      </c>
      <c r="BH98" s="118" t="s">
        <v>981</v>
      </c>
    </row>
    <row r="99" spans="1:77" s="3" customFormat="1" ht="25.5" x14ac:dyDescent="0.25">
      <c r="A99" s="316" t="s">
        <v>969</v>
      </c>
      <c r="B99" s="254" t="s">
        <v>970</v>
      </c>
      <c r="C99" s="316" t="s">
        <v>913</v>
      </c>
      <c r="D99" s="118" t="s">
        <v>981</v>
      </c>
      <c r="E99" s="118" t="s">
        <v>981</v>
      </c>
      <c r="F99" s="118" t="s">
        <v>981</v>
      </c>
      <c r="G99" s="118" t="s">
        <v>981</v>
      </c>
      <c r="H99" s="118" t="s">
        <v>981</v>
      </c>
      <c r="I99" s="118" t="s">
        <v>981</v>
      </c>
      <c r="J99" s="118" t="s">
        <v>981</v>
      </c>
      <c r="K99" s="118" t="s">
        <v>981</v>
      </c>
      <c r="L99" s="118" t="s">
        <v>981</v>
      </c>
      <c r="M99" s="118" t="s">
        <v>981</v>
      </c>
      <c r="N99" s="118" t="s">
        <v>981</v>
      </c>
      <c r="O99" s="118" t="s">
        <v>981</v>
      </c>
      <c r="P99" s="118" t="s">
        <v>981</v>
      </c>
      <c r="Q99" s="118" t="s">
        <v>981</v>
      </c>
      <c r="R99" s="118" t="s">
        <v>981</v>
      </c>
      <c r="S99" s="118" t="s">
        <v>981</v>
      </c>
      <c r="T99" s="118" t="s">
        <v>981</v>
      </c>
      <c r="U99" s="118" t="s">
        <v>981</v>
      </c>
      <c r="V99" s="118" t="s">
        <v>981</v>
      </c>
      <c r="W99" s="118" t="s">
        <v>981</v>
      </c>
      <c r="X99" s="118" t="s">
        <v>981</v>
      </c>
      <c r="Y99" s="118" t="s">
        <v>981</v>
      </c>
      <c r="Z99" s="118" t="s">
        <v>981</v>
      </c>
      <c r="AA99" s="118" t="s">
        <v>981</v>
      </c>
      <c r="AB99" s="118" t="s">
        <v>981</v>
      </c>
      <c r="AC99" s="118" t="s">
        <v>981</v>
      </c>
      <c r="AD99" s="118" t="s">
        <v>981</v>
      </c>
      <c r="AE99" s="118" t="s">
        <v>981</v>
      </c>
      <c r="AF99" s="118" t="s">
        <v>981</v>
      </c>
      <c r="AG99" s="118" t="s">
        <v>981</v>
      </c>
      <c r="AH99" s="118" t="s">
        <v>981</v>
      </c>
      <c r="AI99" s="118" t="s">
        <v>981</v>
      </c>
      <c r="AJ99" s="118" t="s">
        <v>981</v>
      </c>
      <c r="AK99" s="118" t="s">
        <v>981</v>
      </c>
      <c r="AL99" s="118" t="s">
        <v>981</v>
      </c>
      <c r="AM99" s="118" t="s">
        <v>981</v>
      </c>
      <c r="AN99" s="118" t="s">
        <v>981</v>
      </c>
      <c r="AO99" s="118" t="s">
        <v>981</v>
      </c>
      <c r="AP99" s="118" t="s">
        <v>981</v>
      </c>
      <c r="AQ99" s="118" t="s">
        <v>981</v>
      </c>
      <c r="AR99" s="118" t="s">
        <v>981</v>
      </c>
      <c r="AS99" s="118" t="s">
        <v>981</v>
      </c>
      <c r="AT99" s="118" t="s">
        <v>981</v>
      </c>
      <c r="AU99" s="118" t="s">
        <v>981</v>
      </c>
      <c r="AV99" s="118" t="s">
        <v>981</v>
      </c>
      <c r="AW99" s="118" t="s">
        <v>981</v>
      </c>
      <c r="AX99" s="118" t="s">
        <v>981</v>
      </c>
      <c r="AY99" s="118" t="s">
        <v>981</v>
      </c>
      <c r="AZ99" s="118" t="s">
        <v>981</v>
      </c>
      <c r="BA99" s="118" t="s">
        <v>981</v>
      </c>
      <c r="BB99" s="118" t="s">
        <v>981</v>
      </c>
      <c r="BC99" s="118" t="s">
        <v>981</v>
      </c>
      <c r="BD99" s="118" t="s">
        <v>981</v>
      </c>
      <c r="BE99" s="118" t="s">
        <v>981</v>
      </c>
      <c r="BF99" s="118" t="s">
        <v>981</v>
      </c>
      <c r="BG99" s="118" t="s">
        <v>981</v>
      </c>
      <c r="BH99" s="118" t="s">
        <v>981</v>
      </c>
    </row>
    <row r="100" spans="1:77" s="3" customFormat="1" ht="30.75" customHeight="1" x14ac:dyDescent="0.25">
      <c r="A100" s="316" t="s">
        <v>971</v>
      </c>
      <c r="B100" s="254" t="s">
        <v>972</v>
      </c>
      <c r="C100" s="316" t="s">
        <v>913</v>
      </c>
      <c r="D100" s="118" t="s">
        <v>981</v>
      </c>
      <c r="E100" s="118" t="s">
        <v>981</v>
      </c>
      <c r="F100" s="118" t="s">
        <v>981</v>
      </c>
      <c r="G100" s="118" t="s">
        <v>981</v>
      </c>
      <c r="H100" s="118" t="s">
        <v>981</v>
      </c>
      <c r="I100" s="118" t="s">
        <v>981</v>
      </c>
      <c r="J100" s="118" t="s">
        <v>981</v>
      </c>
      <c r="K100" s="118" t="s">
        <v>981</v>
      </c>
      <c r="L100" s="118" t="s">
        <v>981</v>
      </c>
      <c r="M100" s="118" t="s">
        <v>981</v>
      </c>
      <c r="N100" s="118" t="s">
        <v>981</v>
      </c>
      <c r="O100" s="118" t="s">
        <v>981</v>
      </c>
      <c r="P100" s="118" t="s">
        <v>981</v>
      </c>
      <c r="Q100" s="118" t="s">
        <v>981</v>
      </c>
      <c r="R100" s="118" t="s">
        <v>981</v>
      </c>
      <c r="S100" s="118" t="s">
        <v>981</v>
      </c>
      <c r="T100" s="118" t="s">
        <v>981</v>
      </c>
      <c r="U100" s="118" t="s">
        <v>981</v>
      </c>
      <c r="V100" s="118" t="s">
        <v>981</v>
      </c>
      <c r="W100" s="118" t="s">
        <v>981</v>
      </c>
      <c r="X100" s="118" t="s">
        <v>981</v>
      </c>
      <c r="Y100" s="118" t="s">
        <v>981</v>
      </c>
      <c r="Z100" s="118" t="s">
        <v>981</v>
      </c>
      <c r="AA100" s="118" t="s">
        <v>981</v>
      </c>
      <c r="AB100" s="118" t="s">
        <v>981</v>
      </c>
      <c r="AC100" s="118" t="s">
        <v>981</v>
      </c>
      <c r="AD100" s="118" t="s">
        <v>981</v>
      </c>
      <c r="AE100" s="118" t="s">
        <v>981</v>
      </c>
      <c r="AF100" s="118" t="s">
        <v>981</v>
      </c>
      <c r="AG100" s="118" t="s">
        <v>981</v>
      </c>
      <c r="AH100" s="118" t="s">
        <v>981</v>
      </c>
      <c r="AI100" s="118" t="s">
        <v>981</v>
      </c>
      <c r="AJ100" s="118" t="s">
        <v>981</v>
      </c>
      <c r="AK100" s="118" t="s">
        <v>981</v>
      </c>
      <c r="AL100" s="118" t="s">
        <v>981</v>
      </c>
      <c r="AM100" s="118" t="s">
        <v>981</v>
      </c>
      <c r="AN100" s="118" t="s">
        <v>981</v>
      </c>
      <c r="AO100" s="118" t="s">
        <v>981</v>
      </c>
      <c r="AP100" s="118" t="s">
        <v>981</v>
      </c>
      <c r="AQ100" s="118" t="s">
        <v>981</v>
      </c>
      <c r="AR100" s="118" t="s">
        <v>981</v>
      </c>
      <c r="AS100" s="118" t="s">
        <v>981</v>
      </c>
      <c r="AT100" s="118" t="s">
        <v>981</v>
      </c>
      <c r="AU100" s="118" t="s">
        <v>981</v>
      </c>
      <c r="AV100" s="118" t="s">
        <v>981</v>
      </c>
      <c r="AW100" s="118" t="s">
        <v>981</v>
      </c>
      <c r="AX100" s="118" t="s">
        <v>981</v>
      </c>
      <c r="AY100" s="118" t="s">
        <v>981</v>
      </c>
      <c r="AZ100" s="118" t="s">
        <v>981</v>
      </c>
      <c r="BA100" s="118" t="s">
        <v>981</v>
      </c>
      <c r="BB100" s="118" t="s">
        <v>981</v>
      </c>
      <c r="BC100" s="118" t="s">
        <v>981</v>
      </c>
      <c r="BD100" s="118" t="s">
        <v>981</v>
      </c>
      <c r="BE100" s="118" t="s">
        <v>981</v>
      </c>
      <c r="BF100" s="118" t="s">
        <v>981</v>
      </c>
      <c r="BG100" s="118" t="s">
        <v>981</v>
      </c>
      <c r="BH100" s="118" t="s">
        <v>981</v>
      </c>
    </row>
    <row r="101" spans="1:77" s="3" customFormat="1" ht="52.5" customHeight="1" x14ac:dyDescent="0.25">
      <c r="A101" s="316" t="s">
        <v>213</v>
      </c>
      <c r="B101" s="254" t="s">
        <v>973</v>
      </c>
      <c r="C101" s="316" t="s">
        <v>913</v>
      </c>
      <c r="D101" s="118" t="s">
        <v>981</v>
      </c>
      <c r="E101" s="118" t="s">
        <v>981</v>
      </c>
      <c r="F101" s="118" t="s">
        <v>981</v>
      </c>
      <c r="G101" s="118" t="s">
        <v>981</v>
      </c>
      <c r="H101" s="118" t="s">
        <v>981</v>
      </c>
      <c r="I101" s="118" t="s">
        <v>981</v>
      </c>
      <c r="J101" s="118" t="s">
        <v>981</v>
      </c>
      <c r="K101" s="118" t="s">
        <v>981</v>
      </c>
      <c r="L101" s="118" t="s">
        <v>981</v>
      </c>
      <c r="M101" s="118" t="s">
        <v>981</v>
      </c>
      <c r="N101" s="118" t="s">
        <v>981</v>
      </c>
      <c r="O101" s="118" t="s">
        <v>981</v>
      </c>
      <c r="P101" s="118" t="s">
        <v>981</v>
      </c>
      <c r="Q101" s="118" t="s">
        <v>981</v>
      </c>
      <c r="R101" s="118" t="s">
        <v>981</v>
      </c>
      <c r="S101" s="118" t="s">
        <v>981</v>
      </c>
      <c r="T101" s="118" t="s">
        <v>981</v>
      </c>
      <c r="U101" s="118" t="s">
        <v>981</v>
      </c>
      <c r="V101" s="118" t="s">
        <v>981</v>
      </c>
      <c r="W101" s="118" t="s">
        <v>981</v>
      </c>
      <c r="X101" s="118" t="s">
        <v>981</v>
      </c>
      <c r="Y101" s="118" t="s">
        <v>981</v>
      </c>
      <c r="Z101" s="118" t="s">
        <v>981</v>
      </c>
      <c r="AA101" s="118" t="s">
        <v>981</v>
      </c>
      <c r="AB101" s="118" t="s">
        <v>981</v>
      </c>
      <c r="AC101" s="118" t="s">
        <v>981</v>
      </c>
      <c r="AD101" s="118" t="s">
        <v>981</v>
      </c>
      <c r="AE101" s="118" t="s">
        <v>981</v>
      </c>
      <c r="AF101" s="118" t="s">
        <v>981</v>
      </c>
      <c r="AG101" s="118" t="s">
        <v>981</v>
      </c>
      <c r="AH101" s="118" t="s">
        <v>981</v>
      </c>
      <c r="AI101" s="118" t="s">
        <v>981</v>
      </c>
      <c r="AJ101" s="118" t="s">
        <v>981</v>
      </c>
      <c r="AK101" s="118" t="s">
        <v>981</v>
      </c>
      <c r="AL101" s="118" t="s">
        <v>981</v>
      </c>
      <c r="AM101" s="118" t="s">
        <v>981</v>
      </c>
      <c r="AN101" s="118" t="s">
        <v>981</v>
      </c>
      <c r="AO101" s="118" t="s">
        <v>981</v>
      </c>
      <c r="AP101" s="118" t="s">
        <v>981</v>
      </c>
      <c r="AQ101" s="118" t="s">
        <v>981</v>
      </c>
      <c r="AR101" s="118" t="s">
        <v>981</v>
      </c>
      <c r="AS101" s="118" t="s">
        <v>981</v>
      </c>
      <c r="AT101" s="118" t="s">
        <v>981</v>
      </c>
      <c r="AU101" s="118" t="s">
        <v>981</v>
      </c>
      <c r="AV101" s="118" t="s">
        <v>981</v>
      </c>
      <c r="AW101" s="118" t="s">
        <v>981</v>
      </c>
      <c r="AX101" s="118" t="s">
        <v>981</v>
      </c>
      <c r="AY101" s="118" t="s">
        <v>981</v>
      </c>
      <c r="AZ101" s="118" t="s">
        <v>981</v>
      </c>
      <c r="BA101" s="118" t="s">
        <v>981</v>
      </c>
      <c r="BB101" s="118" t="s">
        <v>981</v>
      </c>
      <c r="BC101" s="118" t="s">
        <v>981</v>
      </c>
      <c r="BD101" s="118" t="s">
        <v>981</v>
      </c>
      <c r="BE101" s="118" t="s">
        <v>981</v>
      </c>
      <c r="BF101" s="118" t="s">
        <v>981</v>
      </c>
      <c r="BG101" s="118" t="s">
        <v>981</v>
      </c>
      <c r="BH101" s="118" t="s">
        <v>981</v>
      </c>
    </row>
    <row r="102" spans="1:77" s="3" customFormat="1" ht="38.25" x14ac:dyDescent="0.25">
      <c r="A102" s="316" t="s">
        <v>974</v>
      </c>
      <c r="B102" s="254" t="s">
        <v>975</v>
      </c>
      <c r="C102" s="316" t="s">
        <v>913</v>
      </c>
      <c r="D102" s="118" t="s">
        <v>981</v>
      </c>
      <c r="E102" s="118" t="s">
        <v>981</v>
      </c>
      <c r="F102" s="118" t="s">
        <v>981</v>
      </c>
      <c r="G102" s="118" t="s">
        <v>981</v>
      </c>
      <c r="H102" s="118" t="s">
        <v>981</v>
      </c>
      <c r="I102" s="118" t="s">
        <v>981</v>
      </c>
      <c r="J102" s="118" t="s">
        <v>981</v>
      </c>
      <c r="K102" s="118" t="s">
        <v>981</v>
      </c>
      <c r="L102" s="118" t="s">
        <v>981</v>
      </c>
      <c r="M102" s="118" t="s">
        <v>981</v>
      </c>
      <c r="N102" s="118" t="s">
        <v>981</v>
      </c>
      <c r="O102" s="118" t="s">
        <v>981</v>
      </c>
      <c r="P102" s="118" t="s">
        <v>981</v>
      </c>
      <c r="Q102" s="118" t="s">
        <v>981</v>
      </c>
      <c r="R102" s="118" t="s">
        <v>981</v>
      </c>
      <c r="S102" s="118" t="s">
        <v>981</v>
      </c>
      <c r="T102" s="118" t="s">
        <v>981</v>
      </c>
      <c r="U102" s="118" t="s">
        <v>981</v>
      </c>
      <c r="V102" s="118" t="s">
        <v>981</v>
      </c>
      <c r="W102" s="118" t="s">
        <v>981</v>
      </c>
      <c r="X102" s="118" t="s">
        <v>981</v>
      </c>
      <c r="Y102" s="118" t="s">
        <v>981</v>
      </c>
      <c r="Z102" s="118" t="s">
        <v>981</v>
      </c>
      <c r="AA102" s="118" t="s">
        <v>981</v>
      </c>
      <c r="AB102" s="118" t="s">
        <v>981</v>
      </c>
      <c r="AC102" s="118" t="s">
        <v>981</v>
      </c>
      <c r="AD102" s="118" t="s">
        <v>981</v>
      </c>
      <c r="AE102" s="118" t="s">
        <v>981</v>
      </c>
      <c r="AF102" s="118" t="s">
        <v>981</v>
      </c>
      <c r="AG102" s="118" t="s">
        <v>981</v>
      </c>
      <c r="AH102" s="118" t="s">
        <v>981</v>
      </c>
      <c r="AI102" s="118" t="s">
        <v>981</v>
      </c>
      <c r="AJ102" s="118" t="s">
        <v>981</v>
      </c>
      <c r="AK102" s="118" t="s">
        <v>981</v>
      </c>
      <c r="AL102" s="118" t="s">
        <v>981</v>
      </c>
      <c r="AM102" s="118" t="s">
        <v>981</v>
      </c>
      <c r="AN102" s="118" t="s">
        <v>981</v>
      </c>
      <c r="AO102" s="118" t="s">
        <v>981</v>
      </c>
      <c r="AP102" s="118" t="s">
        <v>981</v>
      </c>
      <c r="AQ102" s="118" t="s">
        <v>981</v>
      </c>
      <c r="AR102" s="118" t="s">
        <v>981</v>
      </c>
      <c r="AS102" s="118" t="s">
        <v>981</v>
      </c>
      <c r="AT102" s="118" t="s">
        <v>981</v>
      </c>
      <c r="AU102" s="118" t="s">
        <v>981</v>
      </c>
      <c r="AV102" s="118" t="s">
        <v>981</v>
      </c>
      <c r="AW102" s="118" t="s">
        <v>981</v>
      </c>
      <c r="AX102" s="118" t="s">
        <v>981</v>
      </c>
      <c r="AY102" s="118" t="s">
        <v>981</v>
      </c>
      <c r="AZ102" s="118" t="s">
        <v>981</v>
      </c>
      <c r="BA102" s="118" t="s">
        <v>981</v>
      </c>
      <c r="BB102" s="118" t="s">
        <v>981</v>
      </c>
      <c r="BC102" s="118" t="s">
        <v>981</v>
      </c>
      <c r="BD102" s="118" t="s">
        <v>981</v>
      </c>
      <c r="BE102" s="118" t="s">
        <v>981</v>
      </c>
      <c r="BF102" s="118" t="s">
        <v>981</v>
      </c>
      <c r="BG102" s="118" t="s">
        <v>981</v>
      </c>
      <c r="BH102" s="118" t="s">
        <v>981</v>
      </c>
    </row>
    <row r="103" spans="1:77" s="3" customFormat="1" ht="38.25" x14ac:dyDescent="0.25">
      <c r="A103" s="316" t="s">
        <v>976</v>
      </c>
      <c r="B103" s="254" t="s">
        <v>977</v>
      </c>
      <c r="C103" s="316" t="s">
        <v>913</v>
      </c>
      <c r="D103" s="118" t="s">
        <v>981</v>
      </c>
      <c r="E103" s="118" t="s">
        <v>981</v>
      </c>
      <c r="F103" s="118" t="s">
        <v>981</v>
      </c>
      <c r="G103" s="118" t="s">
        <v>981</v>
      </c>
      <c r="H103" s="118" t="s">
        <v>981</v>
      </c>
      <c r="I103" s="118" t="s">
        <v>981</v>
      </c>
      <c r="J103" s="118" t="s">
        <v>981</v>
      </c>
      <c r="K103" s="118" t="s">
        <v>981</v>
      </c>
      <c r="L103" s="118" t="s">
        <v>981</v>
      </c>
      <c r="M103" s="118" t="s">
        <v>981</v>
      </c>
      <c r="N103" s="118" t="s">
        <v>981</v>
      </c>
      <c r="O103" s="118" t="s">
        <v>981</v>
      </c>
      <c r="P103" s="118" t="s">
        <v>981</v>
      </c>
      <c r="Q103" s="118" t="s">
        <v>981</v>
      </c>
      <c r="R103" s="118" t="s">
        <v>981</v>
      </c>
      <c r="S103" s="118" t="s">
        <v>981</v>
      </c>
      <c r="T103" s="118" t="s">
        <v>981</v>
      </c>
      <c r="U103" s="118" t="s">
        <v>981</v>
      </c>
      <c r="V103" s="118" t="s">
        <v>981</v>
      </c>
      <c r="W103" s="118" t="s">
        <v>981</v>
      </c>
      <c r="X103" s="118" t="s">
        <v>981</v>
      </c>
      <c r="Y103" s="118" t="s">
        <v>981</v>
      </c>
      <c r="Z103" s="118" t="s">
        <v>981</v>
      </c>
      <c r="AA103" s="118" t="s">
        <v>981</v>
      </c>
      <c r="AB103" s="118" t="s">
        <v>981</v>
      </c>
      <c r="AC103" s="118" t="s">
        <v>981</v>
      </c>
      <c r="AD103" s="118" t="s">
        <v>981</v>
      </c>
      <c r="AE103" s="118" t="s">
        <v>981</v>
      </c>
      <c r="AF103" s="118" t="s">
        <v>981</v>
      </c>
      <c r="AG103" s="118" t="s">
        <v>981</v>
      </c>
      <c r="AH103" s="118" t="s">
        <v>981</v>
      </c>
      <c r="AI103" s="118" t="s">
        <v>981</v>
      </c>
      <c r="AJ103" s="118" t="s">
        <v>981</v>
      </c>
      <c r="AK103" s="118" t="s">
        <v>981</v>
      </c>
      <c r="AL103" s="118" t="s">
        <v>981</v>
      </c>
      <c r="AM103" s="118" t="s">
        <v>981</v>
      </c>
      <c r="AN103" s="118" t="s">
        <v>981</v>
      </c>
      <c r="AO103" s="118" t="s">
        <v>981</v>
      </c>
      <c r="AP103" s="118" t="s">
        <v>981</v>
      </c>
      <c r="AQ103" s="118" t="s">
        <v>981</v>
      </c>
      <c r="AR103" s="118" t="s">
        <v>981</v>
      </c>
      <c r="AS103" s="118" t="s">
        <v>981</v>
      </c>
      <c r="AT103" s="118" t="s">
        <v>981</v>
      </c>
      <c r="AU103" s="118" t="s">
        <v>981</v>
      </c>
      <c r="AV103" s="118" t="s">
        <v>981</v>
      </c>
      <c r="AW103" s="118" t="s">
        <v>981</v>
      </c>
      <c r="AX103" s="118" t="s">
        <v>981</v>
      </c>
      <c r="AY103" s="118" t="s">
        <v>981</v>
      </c>
      <c r="AZ103" s="118" t="s">
        <v>981</v>
      </c>
      <c r="BA103" s="118" t="s">
        <v>981</v>
      </c>
      <c r="BB103" s="118" t="s">
        <v>981</v>
      </c>
      <c r="BC103" s="118" t="s">
        <v>981</v>
      </c>
      <c r="BD103" s="118" t="s">
        <v>981</v>
      </c>
      <c r="BE103" s="118" t="s">
        <v>981</v>
      </c>
      <c r="BF103" s="118" t="s">
        <v>981</v>
      </c>
      <c r="BG103" s="118" t="s">
        <v>981</v>
      </c>
      <c r="BH103" s="118" t="s">
        <v>981</v>
      </c>
    </row>
    <row r="104" spans="1:77" s="3" customFormat="1" ht="25.5" x14ac:dyDescent="0.25">
      <c r="A104" s="316" t="s">
        <v>214</v>
      </c>
      <c r="B104" s="254" t="s">
        <v>978</v>
      </c>
      <c r="C104" s="316" t="s">
        <v>913</v>
      </c>
      <c r="D104" s="118" t="s">
        <v>981</v>
      </c>
      <c r="E104" s="118" t="s">
        <v>981</v>
      </c>
      <c r="F104" s="118" t="s">
        <v>981</v>
      </c>
      <c r="G104" s="118" t="s">
        <v>981</v>
      </c>
      <c r="H104" s="118" t="s">
        <v>981</v>
      </c>
      <c r="I104" s="118" t="s">
        <v>981</v>
      </c>
      <c r="J104" s="118" t="s">
        <v>981</v>
      </c>
      <c r="K104" s="118" t="s">
        <v>981</v>
      </c>
      <c r="L104" s="118" t="s">
        <v>981</v>
      </c>
      <c r="M104" s="118" t="s">
        <v>981</v>
      </c>
      <c r="N104" s="118" t="s">
        <v>981</v>
      </c>
      <c r="O104" s="118" t="s">
        <v>981</v>
      </c>
      <c r="P104" s="118" t="s">
        <v>981</v>
      </c>
      <c r="Q104" s="118" t="s">
        <v>981</v>
      </c>
      <c r="R104" s="118" t="s">
        <v>981</v>
      </c>
      <c r="S104" s="118" t="s">
        <v>981</v>
      </c>
      <c r="T104" s="118" t="s">
        <v>981</v>
      </c>
      <c r="U104" s="118" t="s">
        <v>981</v>
      </c>
      <c r="V104" s="118" t="s">
        <v>981</v>
      </c>
      <c r="W104" s="118" t="s">
        <v>981</v>
      </c>
      <c r="X104" s="118" t="s">
        <v>981</v>
      </c>
      <c r="Y104" s="118" t="s">
        <v>981</v>
      </c>
      <c r="Z104" s="118" t="s">
        <v>981</v>
      </c>
      <c r="AA104" s="118" t="s">
        <v>981</v>
      </c>
      <c r="AB104" s="118" t="s">
        <v>981</v>
      </c>
      <c r="AC104" s="118" t="s">
        <v>981</v>
      </c>
      <c r="AD104" s="118" t="s">
        <v>981</v>
      </c>
      <c r="AE104" s="118" t="s">
        <v>981</v>
      </c>
      <c r="AF104" s="118" t="s">
        <v>981</v>
      </c>
      <c r="AG104" s="118" t="s">
        <v>981</v>
      </c>
      <c r="AH104" s="118" t="s">
        <v>981</v>
      </c>
      <c r="AI104" s="118" t="s">
        <v>981</v>
      </c>
      <c r="AJ104" s="118" t="s">
        <v>981</v>
      </c>
      <c r="AK104" s="118" t="s">
        <v>981</v>
      </c>
      <c r="AL104" s="118" t="s">
        <v>981</v>
      </c>
      <c r="AM104" s="118" t="s">
        <v>981</v>
      </c>
      <c r="AN104" s="118" t="s">
        <v>981</v>
      </c>
      <c r="AO104" s="118" t="s">
        <v>981</v>
      </c>
      <c r="AP104" s="118" t="s">
        <v>981</v>
      </c>
      <c r="AQ104" s="118" t="s">
        <v>981</v>
      </c>
      <c r="AR104" s="118" t="s">
        <v>981</v>
      </c>
      <c r="AS104" s="118" t="s">
        <v>981</v>
      </c>
      <c r="AT104" s="118" t="s">
        <v>981</v>
      </c>
      <c r="AU104" s="118" t="s">
        <v>981</v>
      </c>
      <c r="AV104" s="118" t="s">
        <v>981</v>
      </c>
      <c r="AW104" s="118" t="s">
        <v>981</v>
      </c>
      <c r="AX104" s="118" t="s">
        <v>981</v>
      </c>
      <c r="AY104" s="118" t="s">
        <v>981</v>
      </c>
      <c r="AZ104" s="118" t="s">
        <v>981</v>
      </c>
      <c r="BA104" s="118" t="s">
        <v>981</v>
      </c>
      <c r="BB104" s="118" t="s">
        <v>981</v>
      </c>
      <c r="BC104" s="118" t="s">
        <v>981</v>
      </c>
      <c r="BD104" s="118" t="s">
        <v>981</v>
      </c>
      <c r="BE104" s="118" t="s">
        <v>981</v>
      </c>
      <c r="BF104" s="118" t="s">
        <v>981</v>
      </c>
      <c r="BG104" s="118" t="s">
        <v>981</v>
      </c>
      <c r="BH104" s="118" t="s">
        <v>981</v>
      </c>
    </row>
    <row r="105" spans="1:77" s="3" customFormat="1" ht="25.5" x14ac:dyDescent="0.25">
      <c r="A105" s="316" t="s">
        <v>280</v>
      </c>
      <c r="B105" s="254" t="s">
        <v>979</v>
      </c>
      <c r="C105" s="316" t="s">
        <v>913</v>
      </c>
      <c r="D105" s="118" t="s">
        <v>981</v>
      </c>
      <c r="E105" s="118" t="s">
        <v>981</v>
      </c>
      <c r="F105" s="118" t="s">
        <v>981</v>
      </c>
      <c r="G105" s="118" t="s">
        <v>981</v>
      </c>
      <c r="H105" s="118" t="s">
        <v>981</v>
      </c>
      <c r="I105" s="118" t="s">
        <v>981</v>
      </c>
      <c r="J105" s="118" t="s">
        <v>981</v>
      </c>
      <c r="K105" s="118" t="s">
        <v>981</v>
      </c>
      <c r="L105" s="118" t="s">
        <v>981</v>
      </c>
      <c r="M105" s="118" t="s">
        <v>981</v>
      </c>
      <c r="N105" s="118" t="s">
        <v>981</v>
      </c>
      <c r="O105" s="118" t="s">
        <v>981</v>
      </c>
      <c r="P105" s="118" t="s">
        <v>981</v>
      </c>
      <c r="Q105" s="118" t="s">
        <v>981</v>
      </c>
      <c r="R105" s="118" t="s">
        <v>981</v>
      </c>
      <c r="S105" s="118" t="s">
        <v>981</v>
      </c>
      <c r="T105" s="118" t="s">
        <v>981</v>
      </c>
      <c r="U105" s="118" t="s">
        <v>981</v>
      </c>
      <c r="V105" s="118" t="s">
        <v>981</v>
      </c>
      <c r="W105" s="118" t="s">
        <v>981</v>
      </c>
      <c r="X105" s="118" t="s">
        <v>981</v>
      </c>
      <c r="Y105" s="118" t="s">
        <v>981</v>
      </c>
      <c r="Z105" s="118" t="s">
        <v>981</v>
      </c>
      <c r="AA105" s="118" t="s">
        <v>981</v>
      </c>
      <c r="AB105" s="118" t="s">
        <v>981</v>
      </c>
      <c r="AC105" s="118" t="s">
        <v>981</v>
      </c>
      <c r="AD105" s="118" t="s">
        <v>981</v>
      </c>
      <c r="AE105" s="118" t="s">
        <v>981</v>
      </c>
      <c r="AF105" s="118" t="s">
        <v>981</v>
      </c>
      <c r="AG105" s="118" t="s">
        <v>981</v>
      </c>
      <c r="AH105" s="118" t="s">
        <v>981</v>
      </c>
      <c r="AI105" s="118" t="s">
        <v>981</v>
      </c>
      <c r="AJ105" s="118" t="s">
        <v>981</v>
      </c>
      <c r="AK105" s="118" t="s">
        <v>981</v>
      </c>
      <c r="AL105" s="118" t="s">
        <v>981</v>
      </c>
      <c r="AM105" s="118" t="s">
        <v>981</v>
      </c>
      <c r="AN105" s="118" t="s">
        <v>981</v>
      </c>
      <c r="AO105" s="118" t="s">
        <v>981</v>
      </c>
      <c r="AP105" s="118" t="s">
        <v>981</v>
      </c>
      <c r="AQ105" s="118" t="s">
        <v>981</v>
      </c>
      <c r="AR105" s="118" t="s">
        <v>981</v>
      </c>
      <c r="AS105" s="118" t="s">
        <v>981</v>
      </c>
      <c r="AT105" s="118" t="s">
        <v>981</v>
      </c>
      <c r="AU105" s="118" t="s">
        <v>981</v>
      </c>
      <c r="AV105" s="118" t="s">
        <v>981</v>
      </c>
      <c r="AW105" s="118" t="s">
        <v>981</v>
      </c>
      <c r="AX105" s="118" t="s">
        <v>981</v>
      </c>
      <c r="AY105" s="118" t="s">
        <v>981</v>
      </c>
      <c r="AZ105" s="118" t="s">
        <v>981</v>
      </c>
      <c r="BA105" s="118" t="s">
        <v>981</v>
      </c>
      <c r="BB105" s="118" t="s">
        <v>981</v>
      </c>
      <c r="BC105" s="118" t="s">
        <v>981</v>
      </c>
      <c r="BD105" s="118" t="s">
        <v>981</v>
      </c>
      <c r="BE105" s="118" t="s">
        <v>981</v>
      </c>
      <c r="BF105" s="118" t="s">
        <v>981</v>
      </c>
      <c r="BG105" s="118" t="s">
        <v>981</v>
      </c>
      <c r="BH105" s="118" t="s">
        <v>981</v>
      </c>
    </row>
    <row r="106" spans="1:77" s="3" customFormat="1" x14ac:dyDescent="0.25">
      <c r="A106" s="316" t="s">
        <v>282</v>
      </c>
      <c r="B106" s="254" t="s">
        <v>980</v>
      </c>
      <c r="C106" s="316" t="s">
        <v>913</v>
      </c>
      <c r="D106" s="118" t="s">
        <v>981</v>
      </c>
      <c r="E106" s="118" t="s">
        <v>981</v>
      </c>
      <c r="F106" s="118" t="s">
        <v>981</v>
      </c>
      <c r="G106" s="118" t="s">
        <v>981</v>
      </c>
      <c r="H106" s="118" t="s">
        <v>981</v>
      </c>
      <c r="I106" s="118" t="s">
        <v>981</v>
      </c>
      <c r="J106" s="118" t="s">
        <v>981</v>
      </c>
      <c r="K106" s="118" t="s">
        <v>981</v>
      </c>
      <c r="L106" s="118" t="s">
        <v>981</v>
      </c>
      <c r="M106" s="118" t="s">
        <v>981</v>
      </c>
      <c r="N106" s="118" t="s">
        <v>981</v>
      </c>
      <c r="O106" s="118" t="s">
        <v>981</v>
      </c>
      <c r="P106" s="118" t="s">
        <v>981</v>
      </c>
      <c r="Q106" s="118" t="s">
        <v>981</v>
      </c>
      <c r="R106" s="118" t="s">
        <v>981</v>
      </c>
      <c r="S106" s="118" t="s">
        <v>981</v>
      </c>
      <c r="T106" s="118" t="s">
        <v>981</v>
      </c>
      <c r="U106" s="118" t="s">
        <v>981</v>
      </c>
      <c r="V106" s="118" t="s">
        <v>981</v>
      </c>
      <c r="W106" s="118" t="s">
        <v>981</v>
      </c>
      <c r="X106" s="118" t="s">
        <v>981</v>
      </c>
      <c r="Y106" s="118" t="s">
        <v>981</v>
      </c>
      <c r="Z106" s="118" t="s">
        <v>981</v>
      </c>
      <c r="AA106" s="118" t="s">
        <v>981</v>
      </c>
      <c r="AB106" s="118" t="s">
        <v>981</v>
      </c>
      <c r="AC106" s="118" t="s">
        <v>981</v>
      </c>
      <c r="AD106" s="118" t="s">
        <v>981</v>
      </c>
      <c r="AE106" s="118" t="s">
        <v>981</v>
      </c>
      <c r="AF106" s="118" t="s">
        <v>981</v>
      </c>
      <c r="AG106" s="118" t="s">
        <v>981</v>
      </c>
      <c r="AH106" s="118" t="s">
        <v>981</v>
      </c>
      <c r="AI106" s="118" t="s">
        <v>981</v>
      </c>
      <c r="AJ106" s="118" t="s">
        <v>981</v>
      </c>
      <c r="AK106" s="118" t="s">
        <v>981</v>
      </c>
      <c r="AL106" s="118" t="s">
        <v>981</v>
      </c>
      <c r="AM106" s="118" t="s">
        <v>981</v>
      </c>
      <c r="AN106" s="118" t="s">
        <v>981</v>
      </c>
      <c r="AO106" s="118" t="s">
        <v>981</v>
      </c>
      <c r="AP106" s="118" t="s">
        <v>981</v>
      </c>
      <c r="AQ106" s="118" t="s">
        <v>981</v>
      </c>
      <c r="AR106" s="118" t="s">
        <v>981</v>
      </c>
      <c r="AS106" s="118" t="s">
        <v>981</v>
      </c>
      <c r="AT106" s="118" t="s">
        <v>981</v>
      </c>
      <c r="AU106" s="118" t="s">
        <v>981</v>
      </c>
      <c r="AV106" s="118" t="s">
        <v>981</v>
      </c>
      <c r="AW106" s="118" t="s">
        <v>981</v>
      </c>
      <c r="AX106" s="118" t="s">
        <v>981</v>
      </c>
      <c r="AY106" s="118" t="s">
        <v>981</v>
      </c>
      <c r="AZ106" s="118" t="s">
        <v>981</v>
      </c>
      <c r="BA106" s="118" t="s">
        <v>981</v>
      </c>
      <c r="BB106" s="118" t="s">
        <v>981</v>
      </c>
      <c r="BC106" s="118" t="s">
        <v>981</v>
      </c>
      <c r="BD106" s="118" t="s">
        <v>981</v>
      </c>
      <c r="BE106" s="118" t="s">
        <v>981</v>
      </c>
      <c r="BF106" s="118" t="s">
        <v>981</v>
      </c>
      <c r="BG106" s="118" t="s">
        <v>981</v>
      </c>
      <c r="BH106" s="118" t="s">
        <v>981</v>
      </c>
    </row>
    <row r="107" spans="1:77" s="3" customFormat="1" x14ac:dyDescent="0.25"/>
    <row r="108" spans="1:77" s="3" customFormat="1" x14ac:dyDescent="0.25"/>
    <row r="109" spans="1:77" s="3" customFormat="1" x14ac:dyDescent="0.25"/>
    <row r="110" spans="1:77" s="3" customFormat="1" x14ac:dyDescent="0.25"/>
    <row r="111" spans="1:77" x14ac:dyDescent="0.25"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x14ac:dyDescent="0.25"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66:77" x14ac:dyDescent="0.25"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66:77" x14ac:dyDescent="0.25"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BC15:BG18"/>
    <mergeCell ref="D15:D19"/>
    <mergeCell ref="A15:A19"/>
    <mergeCell ref="B15:B19"/>
    <mergeCell ref="C15:C19"/>
    <mergeCell ref="E15:BB1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view="pageBreakPreview" zoomScale="80" zoomScaleNormal="70" zoomScaleSheetLayoutView="80" workbookViewId="0">
      <selection activeCell="B9" sqref="B9"/>
    </sheetView>
  </sheetViews>
  <sheetFormatPr defaultRowHeight="15.75" x14ac:dyDescent="0.25"/>
  <cols>
    <col min="1" max="1" width="8.75" style="3" customWidth="1"/>
    <col min="2" max="2" width="57.875" style="3" customWidth="1"/>
    <col min="3" max="3" width="11.625" style="3" customWidth="1"/>
    <col min="4" max="4" width="10.375" style="3" customWidth="1"/>
    <col min="5" max="5" width="7.5" style="3" customWidth="1"/>
    <col min="6" max="6" width="4.875" style="3" customWidth="1"/>
    <col min="7" max="7" width="7.125" style="3" customWidth="1"/>
    <col min="8" max="8" width="7.5" style="3" customWidth="1"/>
    <col min="9" max="9" width="7.25" style="3" customWidth="1"/>
    <col min="10" max="10" width="8.625" style="3" customWidth="1"/>
    <col min="11" max="11" width="6" style="3" customWidth="1"/>
    <col min="12" max="12" width="7.125" style="3" customWidth="1"/>
    <col min="13" max="13" width="6.875" style="3" customWidth="1"/>
    <col min="14" max="14" width="7.25" style="3" customWidth="1"/>
    <col min="15" max="15" width="6.75" style="3" customWidth="1"/>
    <col min="16" max="16" width="6.625" style="3" customWidth="1"/>
    <col min="17" max="17" width="8.25" style="3" customWidth="1"/>
    <col min="18" max="18" width="6.875" style="3" customWidth="1"/>
    <col min="19" max="19" width="7.375" style="3" customWidth="1"/>
    <col min="20" max="20" width="7.875" style="3" customWidth="1"/>
    <col min="21" max="21" width="6.125" style="3" customWidth="1"/>
    <col min="22" max="22" width="8.375" style="3" customWidth="1"/>
    <col min="23" max="23" width="5.75" style="3" customWidth="1"/>
    <col min="24" max="24" width="6.375" style="3" customWidth="1"/>
    <col min="25" max="25" width="6.875" style="3" customWidth="1"/>
    <col min="26" max="26" width="6" style="3" customWidth="1"/>
    <col min="27" max="27" width="7.875" style="3" customWidth="1"/>
    <col min="28" max="28" width="5" style="3" customWidth="1"/>
    <col min="29" max="29" width="6.5" style="3" customWidth="1"/>
    <col min="30" max="30" width="8.75" style="3" customWidth="1"/>
    <col min="31" max="31" width="8.875" style="3" customWidth="1"/>
    <col min="32" max="32" width="5.5" style="3" customWidth="1"/>
    <col min="33" max="33" width="6.375" style="3" customWidth="1"/>
    <col min="34" max="34" width="8.625" style="3" customWidth="1"/>
    <col min="35" max="35" width="6.375" style="3" customWidth="1"/>
    <col min="36" max="36" width="7.25" style="3" customWidth="1"/>
    <col min="37" max="37" width="4.625" style="3" customWidth="1"/>
    <col min="38" max="38" width="6.25" style="3" customWidth="1"/>
    <col min="39" max="39" width="6" style="3" customWidth="1"/>
    <col min="40" max="40" width="8" style="3" customWidth="1"/>
    <col min="41" max="41" width="6.25" style="3" customWidth="1"/>
    <col min="42" max="42" width="5.75" style="3" customWidth="1"/>
    <col min="43" max="43" width="7" style="3" customWidth="1"/>
    <col min="44" max="44" width="6" style="3" customWidth="1"/>
    <col min="45" max="46" width="6.625" style="3" customWidth="1"/>
    <col min="47" max="47" width="7" style="3" customWidth="1"/>
    <col min="48" max="48" width="6.25" style="3" customWidth="1"/>
    <col min="49" max="49" width="5.5" style="3" customWidth="1"/>
    <col min="50" max="50" width="6.5" style="3" customWidth="1"/>
    <col min="51" max="51" width="5.25" style="3" customWidth="1"/>
    <col min="52" max="52" width="4.375" style="3" customWidth="1"/>
    <col min="53" max="53" width="6.25" style="3" customWidth="1"/>
    <col min="54" max="54" width="5.375" style="3" customWidth="1"/>
    <col min="55" max="55" width="6.625" style="3" customWidth="1"/>
    <col min="56" max="60" width="9" style="3"/>
    <col min="61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s="3" customFormat="1" ht="18.75" x14ac:dyDescent="0.25">
      <c r="BC1" s="225" t="s">
        <v>889</v>
      </c>
    </row>
    <row r="2" spans="1:102" s="3" customFormat="1" ht="18.75" x14ac:dyDescent="0.3">
      <c r="BC2" s="226" t="s">
        <v>0</v>
      </c>
    </row>
    <row r="3" spans="1:102" s="3" customFormat="1" ht="18.75" x14ac:dyDescent="0.3">
      <c r="BC3" s="226" t="s">
        <v>899</v>
      </c>
    </row>
    <row r="4" spans="1:102" s="3" customFormat="1" ht="18.75" x14ac:dyDescent="0.3">
      <c r="A4" s="338" t="s">
        <v>888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</row>
    <row r="5" spans="1:102" s="5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57"/>
      <c r="BE5" s="57"/>
      <c r="BF5" s="57"/>
      <c r="BG5" s="57"/>
      <c r="BH5" s="57"/>
    </row>
    <row r="6" spans="1:102" s="5" customFormat="1" ht="18.75" customHeight="1" x14ac:dyDescent="0.3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57"/>
      <c r="BE6" s="57"/>
      <c r="BF6" s="57"/>
      <c r="BG6" s="57"/>
      <c r="BH6" s="57"/>
    </row>
    <row r="7" spans="1:102" s="3" customFormat="1" ht="18.75" x14ac:dyDescent="0.25">
      <c r="A7" s="348" t="s">
        <v>1142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</row>
    <row r="8" spans="1:102" s="3" customFormat="1" x14ac:dyDescent="0.25">
      <c r="A8" s="395" t="s">
        <v>152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</row>
    <row r="9" spans="1:102" s="3" customFormat="1" ht="18.75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226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15"/>
      <c r="CW10" s="15"/>
      <c r="CX10" s="15"/>
    </row>
    <row r="11" spans="1:102" s="3" customFormat="1" ht="18.75" x14ac:dyDescent="0.3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15"/>
      <c r="CW11" s="15"/>
      <c r="CX11" s="15"/>
    </row>
    <row r="12" spans="1:102" s="3" customFormat="1" ht="18.75" x14ac:dyDescent="0.3">
      <c r="A12" s="338" t="s">
        <v>1126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</row>
    <row r="13" spans="1:102" s="3" customFormat="1" x14ac:dyDescent="0.25">
      <c r="A13" s="396" t="s">
        <v>164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3" customFormat="1" x14ac:dyDescent="0.25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</row>
    <row r="15" spans="1:102" s="3" customFormat="1" ht="26.25" customHeight="1" x14ac:dyDescent="0.25">
      <c r="A15" s="327" t="s">
        <v>63</v>
      </c>
      <c r="B15" s="327" t="s">
        <v>18</v>
      </c>
      <c r="C15" s="333" t="s">
        <v>5</v>
      </c>
      <c r="D15" s="327" t="s">
        <v>1038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 t="s">
        <v>1046</v>
      </c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</row>
    <row r="16" spans="1:102" s="3" customFormat="1" ht="31.5" customHeight="1" x14ac:dyDescent="0.25">
      <c r="A16" s="327"/>
      <c r="B16" s="327"/>
      <c r="C16" s="334"/>
      <c r="D16" s="316" t="s">
        <v>9</v>
      </c>
      <c r="E16" s="328" t="s">
        <v>10</v>
      </c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29"/>
      <c r="AD16" s="316" t="s">
        <v>9</v>
      </c>
      <c r="AE16" s="328" t="s">
        <v>10</v>
      </c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29"/>
    </row>
    <row r="17" spans="1:97" s="3" customFormat="1" ht="22.5" customHeight="1" x14ac:dyDescent="0.25">
      <c r="A17" s="327"/>
      <c r="B17" s="327"/>
      <c r="C17" s="334"/>
      <c r="D17" s="333" t="s">
        <v>12</v>
      </c>
      <c r="E17" s="328" t="s">
        <v>12</v>
      </c>
      <c r="F17" s="330"/>
      <c r="G17" s="330"/>
      <c r="H17" s="330"/>
      <c r="I17" s="329"/>
      <c r="J17" s="361" t="s">
        <v>72</v>
      </c>
      <c r="K17" s="361"/>
      <c r="L17" s="361"/>
      <c r="M17" s="361"/>
      <c r="N17" s="361"/>
      <c r="O17" s="361" t="s">
        <v>73</v>
      </c>
      <c r="P17" s="361"/>
      <c r="Q17" s="361"/>
      <c r="R17" s="361"/>
      <c r="S17" s="361"/>
      <c r="T17" s="361" t="s">
        <v>77</v>
      </c>
      <c r="U17" s="361"/>
      <c r="V17" s="361"/>
      <c r="W17" s="361"/>
      <c r="X17" s="361"/>
      <c r="Y17" s="365" t="s">
        <v>75</v>
      </c>
      <c r="Z17" s="365"/>
      <c r="AA17" s="365"/>
      <c r="AB17" s="365"/>
      <c r="AC17" s="365"/>
      <c r="AD17" s="333" t="s">
        <v>12</v>
      </c>
      <c r="AE17" s="328" t="s">
        <v>12</v>
      </c>
      <c r="AF17" s="330"/>
      <c r="AG17" s="330"/>
      <c r="AH17" s="330"/>
      <c r="AI17" s="329"/>
      <c r="AJ17" s="361" t="s">
        <v>72</v>
      </c>
      <c r="AK17" s="361"/>
      <c r="AL17" s="361"/>
      <c r="AM17" s="361"/>
      <c r="AN17" s="361"/>
      <c r="AO17" s="361" t="s">
        <v>73</v>
      </c>
      <c r="AP17" s="361"/>
      <c r="AQ17" s="361"/>
      <c r="AR17" s="361"/>
      <c r="AS17" s="361"/>
      <c r="AT17" s="361" t="s">
        <v>77</v>
      </c>
      <c r="AU17" s="361"/>
      <c r="AV17" s="361"/>
      <c r="AW17" s="361"/>
      <c r="AX17" s="361"/>
      <c r="AY17" s="365" t="s">
        <v>75</v>
      </c>
      <c r="AZ17" s="365"/>
      <c r="BA17" s="365"/>
      <c r="BB17" s="365"/>
      <c r="BC17" s="365"/>
    </row>
    <row r="18" spans="1:97" s="3" customFormat="1" ht="175.5" customHeight="1" x14ac:dyDescent="0.25">
      <c r="A18" s="327"/>
      <c r="B18" s="327"/>
      <c r="C18" s="335"/>
      <c r="D18" s="335"/>
      <c r="E18" s="100" t="s">
        <v>900</v>
      </c>
      <c r="F18" s="100" t="s">
        <v>160</v>
      </c>
      <c r="G18" s="100" t="s">
        <v>161</v>
      </c>
      <c r="H18" s="100" t="s">
        <v>22</v>
      </c>
      <c r="I18" s="100" t="s">
        <v>162</v>
      </c>
      <c r="J18" s="100" t="s">
        <v>900</v>
      </c>
      <c r="K18" s="100" t="s">
        <v>160</v>
      </c>
      <c r="L18" s="100" t="s">
        <v>161</v>
      </c>
      <c r="M18" s="100" t="s">
        <v>22</v>
      </c>
      <c r="N18" s="100" t="s">
        <v>162</v>
      </c>
      <c r="O18" s="100" t="s">
        <v>900</v>
      </c>
      <c r="P18" s="100" t="s">
        <v>160</v>
      </c>
      <c r="Q18" s="100" t="s">
        <v>161</v>
      </c>
      <c r="R18" s="100" t="s">
        <v>22</v>
      </c>
      <c r="S18" s="100" t="s">
        <v>162</v>
      </c>
      <c r="T18" s="100" t="s">
        <v>900</v>
      </c>
      <c r="U18" s="100" t="s">
        <v>160</v>
      </c>
      <c r="V18" s="100" t="s">
        <v>161</v>
      </c>
      <c r="W18" s="100" t="s">
        <v>22</v>
      </c>
      <c r="X18" s="100" t="s">
        <v>162</v>
      </c>
      <c r="Y18" s="100" t="s">
        <v>900</v>
      </c>
      <c r="Z18" s="100" t="s">
        <v>160</v>
      </c>
      <c r="AA18" s="100" t="s">
        <v>161</v>
      </c>
      <c r="AB18" s="100" t="s">
        <v>22</v>
      </c>
      <c r="AC18" s="100" t="s">
        <v>162</v>
      </c>
      <c r="AD18" s="335"/>
      <c r="AE18" s="100" t="s">
        <v>900</v>
      </c>
      <c r="AF18" s="100" t="s">
        <v>160</v>
      </c>
      <c r="AG18" s="100" t="s">
        <v>161</v>
      </c>
      <c r="AH18" s="100" t="s">
        <v>22</v>
      </c>
      <c r="AI18" s="100" t="s">
        <v>162</v>
      </c>
      <c r="AJ18" s="100" t="s">
        <v>900</v>
      </c>
      <c r="AK18" s="100" t="s">
        <v>160</v>
      </c>
      <c r="AL18" s="100" t="s">
        <v>161</v>
      </c>
      <c r="AM18" s="100" t="s">
        <v>22</v>
      </c>
      <c r="AN18" s="100" t="s">
        <v>162</v>
      </c>
      <c r="AO18" s="100" t="s">
        <v>900</v>
      </c>
      <c r="AP18" s="100" t="s">
        <v>160</v>
      </c>
      <c r="AQ18" s="100" t="s">
        <v>161</v>
      </c>
      <c r="AR18" s="100" t="s">
        <v>22</v>
      </c>
      <c r="AS18" s="100" t="s">
        <v>162</v>
      </c>
      <c r="AT18" s="100" t="s">
        <v>900</v>
      </c>
      <c r="AU18" s="100" t="s">
        <v>160</v>
      </c>
      <c r="AV18" s="100" t="s">
        <v>161</v>
      </c>
      <c r="AW18" s="100" t="s">
        <v>22</v>
      </c>
      <c r="AX18" s="100" t="s">
        <v>162</v>
      </c>
      <c r="AY18" s="100" t="s">
        <v>900</v>
      </c>
      <c r="AZ18" s="100" t="s">
        <v>160</v>
      </c>
      <c r="BA18" s="100" t="s">
        <v>161</v>
      </c>
      <c r="BB18" s="100" t="s">
        <v>22</v>
      </c>
      <c r="BC18" s="100" t="s">
        <v>162</v>
      </c>
    </row>
    <row r="19" spans="1:97" s="294" customFormat="1" x14ac:dyDescent="0.25">
      <c r="A19" s="101">
        <v>1</v>
      </c>
      <c r="B19" s="102">
        <v>2</v>
      </c>
      <c r="C19" s="102">
        <f>B19+1</f>
        <v>3</v>
      </c>
      <c r="D19" s="102">
        <v>4</v>
      </c>
      <c r="E19" s="102" t="s">
        <v>80</v>
      </c>
      <c r="F19" s="102" t="s">
        <v>81</v>
      </c>
      <c r="G19" s="102" t="s">
        <v>82</v>
      </c>
      <c r="H19" s="102" t="s">
        <v>83</v>
      </c>
      <c r="I19" s="102" t="s">
        <v>84</v>
      </c>
      <c r="J19" s="102" t="s">
        <v>87</v>
      </c>
      <c r="K19" s="102" t="s">
        <v>88</v>
      </c>
      <c r="L19" s="102" t="s">
        <v>89</v>
      </c>
      <c r="M19" s="102" t="s">
        <v>90</v>
      </c>
      <c r="N19" s="102" t="s">
        <v>91</v>
      </c>
      <c r="O19" s="102" t="s">
        <v>94</v>
      </c>
      <c r="P19" s="102" t="s">
        <v>95</v>
      </c>
      <c r="Q19" s="102" t="s">
        <v>96</v>
      </c>
      <c r="R19" s="102" t="s">
        <v>97</v>
      </c>
      <c r="S19" s="102" t="s">
        <v>98</v>
      </c>
      <c r="T19" s="102" t="s">
        <v>101</v>
      </c>
      <c r="U19" s="102" t="s">
        <v>102</v>
      </c>
      <c r="V19" s="102" t="s">
        <v>103</v>
      </c>
      <c r="W19" s="102" t="s">
        <v>104</v>
      </c>
      <c r="X19" s="102" t="s">
        <v>105</v>
      </c>
      <c r="Y19" s="102" t="s">
        <v>108</v>
      </c>
      <c r="Z19" s="102" t="s">
        <v>109</v>
      </c>
      <c r="AA19" s="102" t="s">
        <v>110</v>
      </c>
      <c r="AB19" s="102" t="s">
        <v>111</v>
      </c>
      <c r="AC19" s="102" t="s">
        <v>112</v>
      </c>
      <c r="AD19" s="102">
        <v>6</v>
      </c>
      <c r="AE19" s="102" t="s">
        <v>156</v>
      </c>
      <c r="AF19" s="102" t="s">
        <v>157</v>
      </c>
      <c r="AG19" s="102" t="s">
        <v>158</v>
      </c>
      <c r="AH19" s="102" t="s">
        <v>159</v>
      </c>
      <c r="AI19" s="102" t="s">
        <v>241</v>
      </c>
      <c r="AJ19" s="102" t="s">
        <v>246</v>
      </c>
      <c r="AK19" s="102" t="s">
        <v>247</v>
      </c>
      <c r="AL19" s="102" t="s">
        <v>248</v>
      </c>
      <c r="AM19" s="102" t="s">
        <v>249</v>
      </c>
      <c r="AN19" s="102" t="s">
        <v>250</v>
      </c>
      <c r="AO19" s="102" t="s">
        <v>251</v>
      </c>
      <c r="AP19" s="102" t="s">
        <v>252</v>
      </c>
      <c r="AQ19" s="102" t="s">
        <v>253</v>
      </c>
      <c r="AR19" s="102" t="s">
        <v>254</v>
      </c>
      <c r="AS19" s="102" t="s">
        <v>255</v>
      </c>
      <c r="AT19" s="102" t="s">
        <v>256</v>
      </c>
      <c r="AU19" s="102" t="s">
        <v>257</v>
      </c>
      <c r="AV19" s="102" t="s">
        <v>258</v>
      </c>
      <c r="AW19" s="102" t="s">
        <v>259</v>
      </c>
      <c r="AX19" s="102" t="s">
        <v>260</v>
      </c>
      <c r="AY19" s="102" t="s">
        <v>261</v>
      </c>
      <c r="AZ19" s="102" t="s">
        <v>262</v>
      </c>
      <c r="BA19" s="102" t="s">
        <v>263</v>
      </c>
      <c r="BB19" s="102" t="s">
        <v>264</v>
      </c>
      <c r="BC19" s="102" t="s">
        <v>265</v>
      </c>
    </row>
    <row r="20" spans="1:97" s="294" customFormat="1" ht="26.25" customHeight="1" x14ac:dyDescent="0.25">
      <c r="A20" s="88" t="s">
        <v>982</v>
      </c>
      <c r="B20" s="93" t="s">
        <v>166</v>
      </c>
      <c r="C20" s="89" t="s">
        <v>981</v>
      </c>
      <c r="D20" s="103">
        <f>D22+D26</f>
        <v>13.708000000000002</v>
      </c>
      <c r="E20" s="103">
        <f t="shared" ref="E20:J20" si="0">E22+E26</f>
        <v>13.101999999999999</v>
      </c>
      <c r="F20" s="92">
        <f t="shared" si="0"/>
        <v>0</v>
      </c>
      <c r="G20" s="103">
        <f t="shared" si="0"/>
        <v>2.569</v>
      </c>
      <c r="H20" s="103">
        <f t="shared" si="0"/>
        <v>7.8140000000000001</v>
      </c>
      <c r="I20" s="103">
        <f t="shared" si="0"/>
        <v>2.7190000000000003</v>
      </c>
      <c r="J20" s="103">
        <f t="shared" si="0"/>
        <v>2.0720000000000001</v>
      </c>
      <c r="K20" s="92">
        <v>0</v>
      </c>
      <c r="L20" s="92">
        <v>0</v>
      </c>
      <c r="M20" s="103">
        <f t="shared" ref="M20:T20" si="1">M22+M26</f>
        <v>0.158</v>
      </c>
      <c r="N20" s="103">
        <f t="shared" si="1"/>
        <v>1.9139999999999999</v>
      </c>
      <c r="O20" s="103">
        <f t="shared" si="1"/>
        <v>10.882999999999999</v>
      </c>
      <c r="P20" s="92">
        <v>0</v>
      </c>
      <c r="Q20" s="103">
        <f t="shared" si="1"/>
        <v>2.569</v>
      </c>
      <c r="R20" s="103">
        <f t="shared" si="1"/>
        <v>7.5090000000000003</v>
      </c>
      <c r="S20" s="103">
        <f t="shared" si="1"/>
        <v>0.80500000000000038</v>
      </c>
      <c r="T20" s="103">
        <f t="shared" si="1"/>
        <v>0.14699999999999999</v>
      </c>
      <c r="U20" s="92">
        <v>0</v>
      </c>
      <c r="V20" s="92">
        <v>0</v>
      </c>
      <c r="W20" s="103">
        <f t="shared" ref="W20" si="2">W22+W26</f>
        <v>0.14699999999999999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103">
        <f>AD22+AD26</f>
        <v>11.423999999999999</v>
      </c>
      <c r="AE20" s="103">
        <f>AE22+AE26</f>
        <v>10.918000000000001</v>
      </c>
      <c r="AF20" s="92">
        <v>0</v>
      </c>
      <c r="AG20" s="103">
        <f t="shared" ref="AG20:AI20" si="3">AG22+AG26</f>
        <v>2.1409999999999996</v>
      </c>
      <c r="AH20" s="103">
        <f t="shared" si="3"/>
        <v>6.5120000000000005</v>
      </c>
      <c r="AI20" s="103">
        <f t="shared" si="3"/>
        <v>2.2650000000000006</v>
      </c>
      <c r="AJ20" s="103">
        <f>AJ22+AJ26</f>
        <v>1.7269999999999999</v>
      </c>
      <c r="AK20" s="92">
        <v>0</v>
      </c>
      <c r="AL20" s="92">
        <v>0</v>
      </c>
      <c r="AM20" s="103">
        <f>AM22+AM26</f>
        <v>0.13200000000000001</v>
      </c>
      <c r="AN20" s="92">
        <v>0</v>
      </c>
      <c r="AO20" s="103">
        <f>AO22+AO26</f>
        <v>9.0689999999999991</v>
      </c>
      <c r="AP20" s="92">
        <v>0</v>
      </c>
      <c r="AQ20" s="103">
        <f>AQ22+AQ26</f>
        <v>2.1409999999999996</v>
      </c>
      <c r="AR20" s="103">
        <f>AR22+AR26</f>
        <v>6.2580000000000009</v>
      </c>
      <c r="AS20" s="103">
        <f>AS22+AS26</f>
        <v>0.67000000000000048</v>
      </c>
      <c r="AT20" s="103">
        <f>AT22+AT26</f>
        <v>0.122</v>
      </c>
      <c r="AU20" s="92">
        <v>0</v>
      </c>
      <c r="AV20" s="92">
        <v>0</v>
      </c>
      <c r="AW20" s="103">
        <f>AW22+AW26</f>
        <v>0.122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</row>
    <row r="21" spans="1:97" s="3" customFormat="1" ht="18" customHeight="1" x14ac:dyDescent="0.25">
      <c r="A21" s="90" t="s">
        <v>911</v>
      </c>
      <c r="B21" s="94" t="s">
        <v>912</v>
      </c>
      <c r="C21" s="105" t="s">
        <v>913</v>
      </c>
      <c r="D21" s="107" t="s">
        <v>981</v>
      </c>
      <c r="E21" s="107" t="s">
        <v>981</v>
      </c>
      <c r="F21" s="158" t="s">
        <v>981</v>
      </c>
      <c r="G21" s="112" t="s">
        <v>981</v>
      </c>
      <c r="H21" s="112" t="s">
        <v>981</v>
      </c>
      <c r="I21" s="112" t="s">
        <v>981</v>
      </c>
      <c r="J21" s="158" t="s">
        <v>981</v>
      </c>
      <c r="K21" s="158" t="s">
        <v>981</v>
      </c>
      <c r="L21" s="158" t="s">
        <v>981</v>
      </c>
      <c r="M21" s="158" t="s">
        <v>981</v>
      </c>
      <c r="N21" s="158" t="s">
        <v>981</v>
      </c>
      <c r="O21" s="107" t="s">
        <v>981</v>
      </c>
      <c r="P21" s="158" t="s">
        <v>981</v>
      </c>
      <c r="Q21" s="158" t="s">
        <v>981</v>
      </c>
      <c r="R21" s="158" t="s">
        <v>981</v>
      </c>
      <c r="S21" s="107" t="s">
        <v>981</v>
      </c>
      <c r="T21" s="106" t="s">
        <v>981</v>
      </c>
      <c r="U21" s="158" t="s">
        <v>981</v>
      </c>
      <c r="V21" s="106" t="s">
        <v>981</v>
      </c>
      <c r="W21" s="106" t="s">
        <v>981</v>
      </c>
      <c r="X21" s="106" t="s">
        <v>981</v>
      </c>
      <c r="Y21" s="112" t="s">
        <v>981</v>
      </c>
      <c r="Z21" s="158" t="s">
        <v>981</v>
      </c>
      <c r="AA21" s="158" t="s">
        <v>981</v>
      </c>
      <c r="AB21" s="158" t="s">
        <v>981</v>
      </c>
      <c r="AC21" s="106" t="s">
        <v>981</v>
      </c>
      <c r="AD21" s="107" t="s">
        <v>981</v>
      </c>
      <c r="AE21" s="107" t="s">
        <v>981</v>
      </c>
      <c r="AF21" s="158" t="s">
        <v>981</v>
      </c>
      <c r="AG21" s="107" t="s">
        <v>981</v>
      </c>
      <c r="AH21" s="107" t="s">
        <v>981</v>
      </c>
      <c r="AI21" s="107" t="s">
        <v>981</v>
      </c>
      <c r="AJ21" s="158" t="s">
        <v>981</v>
      </c>
      <c r="AK21" s="158" t="s">
        <v>981</v>
      </c>
      <c r="AL21" s="158" t="s">
        <v>981</v>
      </c>
      <c r="AM21" s="158" t="s">
        <v>981</v>
      </c>
      <c r="AN21" s="158" t="s">
        <v>981</v>
      </c>
      <c r="AO21" s="112" t="s">
        <v>981</v>
      </c>
      <c r="AP21" s="158" t="s">
        <v>981</v>
      </c>
      <c r="AQ21" s="158" t="s">
        <v>981</v>
      </c>
      <c r="AR21" s="158" t="s">
        <v>981</v>
      </c>
      <c r="AS21" s="107" t="s">
        <v>981</v>
      </c>
      <c r="AT21" s="106" t="s">
        <v>981</v>
      </c>
      <c r="AU21" s="106" t="s">
        <v>981</v>
      </c>
      <c r="AV21" s="106" t="s">
        <v>981</v>
      </c>
      <c r="AW21" s="106" t="s">
        <v>981</v>
      </c>
      <c r="AX21" s="106" t="s">
        <v>981</v>
      </c>
      <c r="AY21" s="106" t="s">
        <v>981</v>
      </c>
      <c r="AZ21" s="106" t="s">
        <v>981</v>
      </c>
      <c r="BA21" s="106" t="s">
        <v>981</v>
      </c>
      <c r="BB21" s="106" t="s">
        <v>981</v>
      </c>
      <c r="BC21" s="106" t="s">
        <v>981</v>
      </c>
    </row>
    <row r="22" spans="1:97" s="3" customFormat="1" ht="24.75" customHeight="1" x14ac:dyDescent="0.25">
      <c r="A22" s="92" t="s">
        <v>914</v>
      </c>
      <c r="B22" s="95" t="s">
        <v>915</v>
      </c>
      <c r="C22" s="91" t="s">
        <v>913</v>
      </c>
      <c r="D22" s="103">
        <f>D48</f>
        <v>11.908000000000001</v>
      </c>
      <c r="E22" s="103">
        <f>E48</f>
        <v>11.187999999999999</v>
      </c>
      <c r="F22" s="92">
        <f t="shared" ref="F22" si="4">F48</f>
        <v>0</v>
      </c>
      <c r="G22" s="103">
        <f>G48</f>
        <v>2.569</v>
      </c>
      <c r="H22" s="103">
        <f t="shared" ref="H22:J22" si="5">H48</f>
        <v>7.8140000000000001</v>
      </c>
      <c r="I22" s="103">
        <f t="shared" si="5"/>
        <v>0.80500000000000038</v>
      </c>
      <c r="J22" s="103">
        <f t="shared" si="5"/>
        <v>0.158</v>
      </c>
      <c r="K22" s="92">
        <v>0</v>
      </c>
      <c r="L22" s="92">
        <v>0</v>
      </c>
      <c r="M22" s="103">
        <f>M48</f>
        <v>0.158</v>
      </c>
      <c r="N22" s="92">
        <v>0</v>
      </c>
      <c r="O22" s="103">
        <f t="shared" ref="O22:T22" si="6">O48</f>
        <v>10.882999999999999</v>
      </c>
      <c r="P22" s="92">
        <v>0</v>
      </c>
      <c r="Q22" s="103">
        <f t="shared" si="6"/>
        <v>2.569</v>
      </c>
      <c r="R22" s="103">
        <f t="shared" si="6"/>
        <v>7.5090000000000003</v>
      </c>
      <c r="S22" s="103">
        <f t="shared" si="6"/>
        <v>0.80500000000000038</v>
      </c>
      <c r="T22" s="103">
        <f t="shared" si="6"/>
        <v>0.14699999999999999</v>
      </c>
      <c r="U22" s="92">
        <v>0</v>
      </c>
      <c r="V22" s="92">
        <v>0</v>
      </c>
      <c r="W22" s="103">
        <f t="shared" ref="W22" si="7">W48</f>
        <v>0.14699999999999999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103">
        <f>AD48</f>
        <v>9.9239999999999995</v>
      </c>
      <c r="AE22" s="103">
        <f t="shared" ref="AE22:AJ22" si="8">AE48</f>
        <v>9.3230000000000004</v>
      </c>
      <c r="AF22" s="92">
        <f t="shared" si="8"/>
        <v>0</v>
      </c>
      <c r="AG22" s="103">
        <f t="shared" si="8"/>
        <v>2.1409999999999996</v>
      </c>
      <c r="AH22" s="103">
        <f t="shared" si="8"/>
        <v>6.5120000000000005</v>
      </c>
      <c r="AI22" s="103">
        <f t="shared" si="8"/>
        <v>0.67000000000000048</v>
      </c>
      <c r="AJ22" s="103">
        <f t="shared" si="8"/>
        <v>0.13200000000000001</v>
      </c>
      <c r="AK22" s="92">
        <v>0</v>
      </c>
      <c r="AL22" s="92">
        <v>0</v>
      </c>
      <c r="AM22" s="103">
        <f t="shared" ref="AM22:AT22" si="9">AM48</f>
        <v>0.13200000000000001</v>
      </c>
      <c r="AN22" s="92">
        <v>0</v>
      </c>
      <c r="AO22" s="103">
        <f t="shared" si="9"/>
        <v>9.0689999999999991</v>
      </c>
      <c r="AP22" s="92">
        <v>0</v>
      </c>
      <c r="AQ22" s="103">
        <f t="shared" si="9"/>
        <v>2.1409999999999996</v>
      </c>
      <c r="AR22" s="103">
        <f t="shared" si="9"/>
        <v>6.2580000000000009</v>
      </c>
      <c r="AS22" s="103">
        <f t="shared" si="9"/>
        <v>0.67000000000000048</v>
      </c>
      <c r="AT22" s="103">
        <f t="shared" si="9"/>
        <v>0.122</v>
      </c>
      <c r="AU22" s="92">
        <v>0</v>
      </c>
      <c r="AV22" s="92">
        <v>0</v>
      </c>
      <c r="AW22" s="103">
        <f t="shared" ref="AW22" si="10">AW48</f>
        <v>0.122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</row>
    <row r="23" spans="1:97" s="3" customFormat="1" ht="44.25" customHeight="1" x14ac:dyDescent="0.25">
      <c r="A23" s="91" t="s">
        <v>916</v>
      </c>
      <c r="B23" s="95" t="s">
        <v>917</v>
      </c>
      <c r="C23" s="107" t="s">
        <v>913</v>
      </c>
      <c r="D23" s="107" t="s">
        <v>981</v>
      </c>
      <c r="E23" s="107" t="s">
        <v>981</v>
      </c>
      <c r="F23" s="158" t="s">
        <v>981</v>
      </c>
      <c r="G23" s="107" t="s">
        <v>981</v>
      </c>
      <c r="H23" s="107" t="s">
        <v>981</v>
      </c>
      <c r="I23" s="107" t="s">
        <v>981</v>
      </c>
      <c r="J23" s="158" t="s">
        <v>981</v>
      </c>
      <c r="K23" s="158" t="s">
        <v>981</v>
      </c>
      <c r="L23" s="158" t="s">
        <v>981</v>
      </c>
      <c r="M23" s="158" t="s">
        <v>981</v>
      </c>
      <c r="N23" s="158" t="s">
        <v>981</v>
      </c>
      <c r="O23" s="107" t="s">
        <v>981</v>
      </c>
      <c r="P23" s="158" t="s">
        <v>981</v>
      </c>
      <c r="Q23" s="158" t="s">
        <v>981</v>
      </c>
      <c r="R23" s="158" t="s">
        <v>981</v>
      </c>
      <c r="S23" s="107" t="s">
        <v>981</v>
      </c>
      <c r="T23" s="106" t="s">
        <v>981</v>
      </c>
      <c r="U23" s="158" t="s">
        <v>981</v>
      </c>
      <c r="V23" s="106" t="s">
        <v>981</v>
      </c>
      <c r="W23" s="106" t="s">
        <v>981</v>
      </c>
      <c r="X23" s="106" t="s">
        <v>981</v>
      </c>
      <c r="Y23" s="112" t="s">
        <v>981</v>
      </c>
      <c r="Z23" s="158" t="s">
        <v>981</v>
      </c>
      <c r="AA23" s="158" t="s">
        <v>981</v>
      </c>
      <c r="AB23" s="158" t="s">
        <v>981</v>
      </c>
      <c r="AC23" s="106" t="s">
        <v>981</v>
      </c>
      <c r="AD23" s="91" t="s">
        <v>981</v>
      </c>
      <c r="AE23" s="91" t="s">
        <v>981</v>
      </c>
      <c r="AF23" s="91" t="s">
        <v>981</v>
      </c>
      <c r="AG23" s="91" t="s">
        <v>981</v>
      </c>
      <c r="AH23" s="91" t="s">
        <v>981</v>
      </c>
      <c r="AI23" s="91" t="s">
        <v>981</v>
      </c>
      <c r="AJ23" s="158" t="s">
        <v>981</v>
      </c>
      <c r="AK23" s="158" t="s">
        <v>981</v>
      </c>
      <c r="AL23" s="158" t="s">
        <v>981</v>
      </c>
      <c r="AM23" s="158" t="s">
        <v>981</v>
      </c>
      <c r="AN23" s="158" t="s">
        <v>981</v>
      </c>
      <c r="AO23" s="91" t="s">
        <v>981</v>
      </c>
      <c r="AP23" s="92" t="s">
        <v>981</v>
      </c>
      <c r="AQ23" s="92" t="s">
        <v>981</v>
      </c>
      <c r="AR23" s="92" t="s">
        <v>981</v>
      </c>
      <c r="AS23" s="91" t="s">
        <v>981</v>
      </c>
      <c r="AT23" s="106" t="s">
        <v>981</v>
      </c>
      <c r="AU23" s="106" t="s">
        <v>981</v>
      </c>
      <c r="AV23" s="106" t="s">
        <v>981</v>
      </c>
      <c r="AW23" s="106" t="s">
        <v>981</v>
      </c>
      <c r="AX23" s="106" t="s">
        <v>981</v>
      </c>
      <c r="AY23" s="106" t="s">
        <v>981</v>
      </c>
      <c r="AZ23" s="106" t="s">
        <v>981</v>
      </c>
      <c r="BA23" s="106" t="s">
        <v>981</v>
      </c>
      <c r="BB23" s="106" t="s">
        <v>981</v>
      </c>
      <c r="BC23" s="106" t="s">
        <v>981</v>
      </c>
    </row>
    <row r="24" spans="1:97" s="3" customFormat="1" ht="31.5" customHeight="1" x14ac:dyDescent="0.25">
      <c r="A24" s="92" t="s">
        <v>918</v>
      </c>
      <c r="B24" s="95" t="s">
        <v>919</v>
      </c>
      <c r="C24" s="107" t="s">
        <v>913</v>
      </c>
      <c r="D24" s="107" t="s">
        <v>981</v>
      </c>
      <c r="E24" s="107" t="s">
        <v>981</v>
      </c>
      <c r="F24" s="158" t="s">
        <v>981</v>
      </c>
      <c r="G24" s="107" t="s">
        <v>981</v>
      </c>
      <c r="H24" s="107" t="s">
        <v>981</v>
      </c>
      <c r="I24" s="107" t="s">
        <v>981</v>
      </c>
      <c r="J24" s="158" t="s">
        <v>981</v>
      </c>
      <c r="K24" s="158" t="s">
        <v>981</v>
      </c>
      <c r="L24" s="158" t="s">
        <v>981</v>
      </c>
      <c r="M24" s="158" t="s">
        <v>981</v>
      </c>
      <c r="N24" s="158" t="s">
        <v>981</v>
      </c>
      <c r="O24" s="107" t="s">
        <v>981</v>
      </c>
      <c r="P24" s="158" t="s">
        <v>981</v>
      </c>
      <c r="Q24" s="158" t="s">
        <v>981</v>
      </c>
      <c r="R24" s="158" t="s">
        <v>981</v>
      </c>
      <c r="S24" s="107" t="s">
        <v>981</v>
      </c>
      <c r="T24" s="106" t="s">
        <v>981</v>
      </c>
      <c r="U24" s="158" t="s">
        <v>981</v>
      </c>
      <c r="V24" s="106" t="s">
        <v>981</v>
      </c>
      <c r="W24" s="106" t="s">
        <v>981</v>
      </c>
      <c r="X24" s="106" t="s">
        <v>981</v>
      </c>
      <c r="Y24" s="112" t="s">
        <v>981</v>
      </c>
      <c r="Z24" s="158" t="s">
        <v>981</v>
      </c>
      <c r="AA24" s="158" t="s">
        <v>981</v>
      </c>
      <c r="AB24" s="158" t="s">
        <v>981</v>
      </c>
      <c r="AC24" s="106" t="s">
        <v>981</v>
      </c>
      <c r="AD24" s="91" t="s">
        <v>981</v>
      </c>
      <c r="AE24" s="91" t="s">
        <v>981</v>
      </c>
      <c r="AF24" s="91" t="s">
        <v>981</v>
      </c>
      <c r="AG24" s="91" t="s">
        <v>981</v>
      </c>
      <c r="AH24" s="91" t="s">
        <v>981</v>
      </c>
      <c r="AI24" s="91" t="s">
        <v>981</v>
      </c>
      <c r="AJ24" s="158" t="s">
        <v>981</v>
      </c>
      <c r="AK24" s="158" t="s">
        <v>981</v>
      </c>
      <c r="AL24" s="158" t="s">
        <v>981</v>
      </c>
      <c r="AM24" s="158" t="s">
        <v>981</v>
      </c>
      <c r="AN24" s="158" t="s">
        <v>981</v>
      </c>
      <c r="AO24" s="91" t="s">
        <v>981</v>
      </c>
      <c r="AP24" s="92" t="s">
        <v>981</v>
      </c>
      <c r="AQ24" s="92" t="s">
        <v>981</v>
      </c>
      <c r="AR24" s="92" t="s">
        <v>981</v>
      </c>
      <c r="AS24" s="91" t="s">
        <v>981</v>
      </c>
      <c r="AT24" s="106" t="s">
        <v>981</v>
      </c>
      <c r="AU24" s="106" t="s">
        <v>981</v>
      </c>
      <c r="AV24" s="106" t="s">
        <v>981</v>
      </c>
      <c r="AW24" s="106" t="s">
        <v>981</v>
      </c>
      <c r="AX24" s="106" t="s">
        <v>981</v>
      </c>
      <c r="AY24" s="106" t="s">
        <v>981</v>
      </c>
      <c r="AZ24" s="106" t="s">
        <v>981</v>
      </c>
      <c r="BA24" s="106" t="s">
        <v>981</v>
      </c>
      <c r="BB24" s="106" t="s">
        <v>981</v>
      </c>
      <c r="BC24" s="106" t="s">
        <v>981</v>
      </c>
    </row>
    <row r="25" spans="1:97" s="3" customFormat="1" ht="30" customHeight="1" x14ac:dyDescent="0.25">
      <c r="A25" s="92" t="s">
        <v>920</v>
      </c>
      <c r="B25" s="96" t="s">
        <v>921</v>
      </c>
      <c r="C25" s="170" t="s">
        <v>913</v>
      </c>
      <c r="D25" s="171" t="s">
        <v>981</v>
      </c>
      <c r="E25" s="107" t="s">
        <v>981</v>
      </c>
      <c r="F25" s="158" t="s">
        <v>981</v>
      </c>
      <c r="G25" s="107" t="s">
        <v>981</v>
      </c>
      <c r="H25" s="107" t="s">
        <v>981</v>
      </c>
      <c r="I25" s="107" t="s">
        <v>981</v>
      </c>
      <c r="J25" s="158" t="s">
        <v>981</v>
      </c>
      <c r="K25" s="158" t="s">
        <v>981</v>
      </c>
      <c r="L25" s="158" t="s">
        <v>981</v>
      </c>
      <c r="M25" s="158" t="s">
        <v>981</v>
      </c>
      <c r="N25" s="158" t="s">
        <v>981</v>
      </c>
      <c r="O25" s="107" t="s">
        <v>981</v>
      </c>
      <c r="P25" s="158" t="s">
        <v>981</v>
      </c>
      <c r="Q25" s="158" t="s">
        <v>981</v>
      </c>
      <c r="R25" s="158" t="s">
        <v>981</v>
      </c>
      <c r="S25" s="107" t="s">
        <v>981</v>
      </c>
      <c r="T25" s="106" t="s">
        <v>981</v>
      </c>
      <c r="U25" s="158" t="s">
        <v>981</v>
      </c>
      <c r="V25" s="106" t="s">
        <v>981</v>
      </c>
      <c r="W25" s="106" t="s">
        <v>981</v>
      </c>
      <c r="X25" s="106" t="s">
        <v>981</v>
      </c>
      <c r="Y25" s="112" t="s">
        <v>981</v>
      </c>
      <c r="Z25" s="158" t="s">
        <v>981</v>
      </c>
      <c r="AA25" s="158" t="s">
        <v>981</v>
      </c>
      <c r="AB25" s="158" t="s">
        <v>981</v>
      </c>
      <c r="AC25" s="106" t="s">
        <v>981</v>
      </c>
      <c r="AD25" s="91" t="s">
        <v>981</v>
      </c>
      <c r="AE25" s="91" t="s">
        <v>981</v>
      </c>
      <c r="AF25" s="91" t="s">
        <v>981</v>
      </c>
      <c r="AG25" s="91" t="s">
        <v>981</v>
      </c>
      <c r="AH25" s="91" t="s">
        <v>981</v>
      </c>
      <c r="AI25" s="91" t="s">
        <v>981</v>
      </c>
      <c r="AJ25" s="158" t="s">
        <v>981</v>
      </c>
      <c r="AK25" s="158" t="s">
        <v>981</v>
      </c>
      <c r="AL25" s="158" t="s">
        <v>981</v>
      </c>
      <c r="AM25" s="158" t="s">
        <v>981</v>
      </c>
      <c r="AN25" s="158" t="s">
        <v>981</v>
      </c>
      <c r="AO25" s="91" t="s">
        <v>981</v>
      </c>
      <c r="AP25" s="92" t="s">
        <v>981</v>
      </c>
      <c r="AQ25" s="92" t="s">
        <v>981</v>
      </c>
      <c r="AR25" s="92" t="s">
        <v>981</v>
      </c>
      <c r="AS25" s="91" t="s">
        <v>981</v>
      </c>
      <c r="AT25" s="106" t="s">
        <v>981</v>
      </c>
      <c r="AU25" s="106" t="s">
        <v>981</v>
      </c>
      <c r="AV25" s="106" t="s">
        <v>981</v>
      </c>
      <c r="AW25" s="106" t="s">
        <v>981</v>
      </c>
      <c r="AX25" s="106" t="s">
        <v>981</v>
      </c>
      <c r="AY25" s="106" t="s">
        <v>981</v>
      </c>
      <c r="AZ25" s="106" t="s">
        <v>981</v>
      </c>
      <c r="BA25" s="106" t="s">
        <v>981</v>
      </c>
      <c r="BB25" s="106" t="s">
        <v>981</v>
      </c>
      <c r="BC25" s="106" t="s">
        <v>981</v>
      </c>
    </row>
    <row r="26" spans="1:97" s="3" customFormat="1" ht="20.25" customHeight="1" x14ac:dyDescent="0.25">
      <c r="A26" s="92" t="s">
        <v>922</v>
      </c>
      <c r="B26" s="95" t="s">
        <v>923</v>
      </c>
      <c r="C26" s="91" t="s">
        <v>913</v>
      </c>
      <c r="D26" s="180">
        <f>D107</f>
        <v>1.8</v>
      </c>
      <c r="E26" s="180">
        <f t="shared" ref="E26:J26" si="11">E107</f>
        <v>1.9139999999999999</v>
      </c>
      <c r="F26" s="105">
        <f t="shared" si="11"/>
        <v>0</v>
      </c>
      <c r="G26" s="105">
        <f t="shared" si="11"/>
        <v>0</v>
      </c>
      <c r="H26" s="105">
        <f t="shared" si="11"/>
        <v>0</v>
      </c>
      <c r="I26" s="180">
        <f t="shared" si="11"/>
        <v>1.9139999999999999</v>
      </c>
      <c r="J26" s="180">
        <f t="shared" si="11"/>
        <v>1.9139999999999999</v>
      </c>
      <c r="K26" s="105">
        <v>0</v>
      </c>
      <c r="L26" s="105">
        <v>0</v>
      </c>
      <c r="M26" s="105">
        <f t="shared" ref="M26" si="12">M107</f>
        <v>0</v>
      </c>
      <c r="N26" s="180">
        <f t="shared" ref="N26" si="13">N107</f>
        <v>1.9139999999999999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171">
        <f>AD107</f>
        <v>1.5</v>
      </c>
      <c r="AE26" s="180">
        <f t="shared" ref="AE26:AJ26" si="14">AE107</f>
        <v>1.595</v>
      </c>
      <c r="AF26" s="105">
        <v>0</v>
      </c>
      <c r="AG26" s="105">
        <v>0</v>
      </c>
      <c r="AH26" s="105">
        <v>0</v>
      </c>
      <c r="AI26" s="180">
        <f t="shared" si="14"/>
        <v>1.595</v>
      </c>
      <c r="AJ26" s="180">
        <f t="shared" si="14"/>
        <v>1.595</v>
      </c>
      <c r="AK26" s="105">
        <v>0</v>
      </c>
      <c r="AL26" s="105">
        <v>0</v>
      </c>
      <c r="AM26" s="105">
        <v>0</v>
      </c>
      <c r="AN26" s="180">
        <f t="shared" ref="AN26" si="15">AN107</f>
        <v>1.595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</row>
    <row r="27" spans="1:97" s="3" customFormat="1" x14ac:dyDescent="0.25">
      <c r="A27" s="92" t="s">
        <v>924</v>
      </c>
      <c r="B27" s="95" t="s">
        <v>925</v>
      </c>
      <c r="C27" s="91"/>
      <c r="D27" s="91"/>
      <c r="E27" s="91"/>
      <c r="F27" s="92"/>
      <c r="G27" s="91"/>
      <c r="H27" s="91"/>
      <c r="I27" s="91"/>
      <c r="J27" s="92"/>
      <c r="K27" s="92"/>
      <c r="L27" s="92"/>
      <c r="M27" s="92"/>
      <c r="N27" s="92"/>
      <c r="O27" s="91"/>
      <c r="P27" s="92"/>
      <c r="Q27" s="92"/>
      <c r="R27" s="92"/>
      <c r="S27" s="91"/>
      <c r="T27" s="104"/>
      <c r="U27" s="92"/>
      <c r="V27" s="104"/>
      <c r="W27" s="104"/>
      <c r="X27" s="104"/>
      <c r="Y27" s="104"/>
      <c r="Z27" s="92"/>
      <c r="AA27" s="92"/>
      <c r="AB27" s="92"/>
      <c r="AC27" s="104"/>
      <c r="AD27" s="91"/>
      <c r="AE27" s="91"/>
      <c r="AF27" s="91"/>
      <c r="AG27" s="91"/>
      <c r="AH27" s="91"/>
      <c r="AI27" s="91"/>
      <c r="AJ27" s="92"/>
      <c r="AK27" s="92"/>
      <c r="AL27" s="92"/>
      <c r="AM27" s="92"/>
      <c r="AN27" s="92"/>
      <c r="AO27" s="91"/>
      <c r="AP27" s="92"/>
      <c r="AQ27" s="92"/>
      <c r="AR27" s="92"/>
      <c r="AS27" s="91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</row>
    <row r="28" spans="1:97" s="3" customFormat="1" ht="18.75" customHeight="1" x14ac:dyDescent="0.25">
      <c r="A28" s="91" t="s">
        <v>172</v>
      </c>
      <c r="B28" s="95" t="s">
        <v>926</v>
      </c>
      <c r="C28" s="91" t="s">
        <v>913</v>
      </c>
      <c r="D28" s="91" t="s">
        <v>981</v>
      </c>
      <c r="E28" s="91" t="s">
        <v>981</v>
      </c>
      <c r="F28" s="92" t="s">
        <v>981</v>
      </c>
      <c r="G28" s="91" t="s">
        <v>981</v>
      </c>
      <c r="H28" s="91" t="s">
        <v>981</v>
      </c>
      <c r="I28" s="91" t="s">
        <v>981</v>
      </c>
      <c r="J28" s="92" t="s">
        <v>981</v>
      </c>
      <c r="K28" s="92" t="s">
        <v>981</v>
      </c>
      <c r="L28" s="92" t="s">
        <v>981</v>
      </c>
      <c r="M28" s="92" t="s">
        <v>981</v>
      </c>
      <c r="N28" s="92" t="s">
        <v>981</v>
      </c>
      <c r="O28" s="91" t="s">
        <v>981</v>
      </c>
      <c r="P28" s="92" t="s">
        <v>981</v>
      </c>
      <c r="Q28" s="92" t="s">
        <v>981</v>
      </c>
      <c r="R28" s="92" t="s">
        <v>981</v>
      </c>
      <c r="S28" s="91" t="s">
        <v>981</v>
      </c>
      <c r="T28" s="104" t="s">
        <v>981</v>
      </c>
      <c r="U28" s="92" t="s">
        <v>981</v>
      </c>
      <c r="V28" s="104" t="s">
        <v>981</v>
      </c>
      <c r="W28" s="104" t="s">
        <v>981</v>
      </c>
      <c r="X28" s="104" t="s">
        <v>981</v>
      </c>
      <c r="Y28" s="104" t="s">
        <v>981</v>
      </c>
      <c r="Z28" s="92" t="s">
        <v>981</v>
      </c>
      <c r="AA28" s="92" t="s">
        <v>981</v>
      </c>
      <c r="AB28" s="92" t="s">
        <v>981</v>
      </c>
      <c r="AC28" s="104" t="s">
        <v>981</v>
      </c>
      <c r="AD28" s="91" t="s">
        <v>981</v>
      </c>
      <c r="AE28" s="91" t="s">
        <v>981</v>
      </c>
      <c r="AF28" s="91" t="s">
        <v>981</v>
      </c>
      <c r="AG28" s="91" t="s">
        <v>981</v>
      </c>
      <c r="AH28" s="91" t="s">
        <v>981</v>
      </c>
      <c r="AI28" s="91" t="s">
        <v>981</v>
      </c>
      <c r="AJ28" s="92" t="s">
        <v>981</v>
      </c>
      <c r="AK28" s="92" t="s">
        <v>981</v>
      </c>
      <c r="AL28" s="92" t="s">
        <v>981</v>
      </c>
      <c r="AM28" s="92" t="s">
        <v>981</v>
      </c>
      <c r="AN28" s="92" t="s">
        <v>981</v>
      </c>
      <c r="AO28" s="91" t="s">
        <v>981</v>
      </c>
      <c r="AP28" s="92" t="s">
        <v>981</v>
      </c>
      <c r="AQ28" s="92" t="s">
        <v>981</v>
      </c>
      <c r="AR28" s="92" t="s">
        <v>981</v>
      </c>
      <c r="AS28" s="91" t="s">
        <v>981</v>
      </c>
      <c r="AT28" s="104" t="s">
        <v>981</v>
      </c>
      <c r="AU28" s="104" t="s">
        <v>981</v>
      </c>
      <c r="AV28" s="104" t="s">
        <v>981</v>
      </c>
      <c r="AW28" s="104" t="s">
        <v>981</v>
      </c>
      <c r="AX28" s="104" t="s">
        <v>981</v>
      </c>
      <c r="AY28" s="104" t="s">
        <v>981</v>
      </c>
      <c r="AZ28" s="104" t="s">
        <v>981</v>
      </c>
      <c r="BA28" s="104" t="s">
        <v>981</v>
      </c>
      <c r="BB28" s="104" t="s">
        <v>981</v>
      </c>
      <c r="BC28" s="104" t="s">
        <v>981</v>
      </c>
    </row>
    <row r="29" spans="1:97" s="3" customFormat="1" ht="31.5" customHeight="1" x14ac:dyDescent="0.25">
      <c r="A29" s="91" t="s">
        <v>174</v>
      </c>
      <c r="B29" s="95" t="s">
        <v>927</v>
      </c>
      <c r="C29" s="91" t="s">
        <v>913</v>
      </c>
      <c r="D29" s="91" t="s">
        <v>981</v>
      </c>
      <c r="E29" s="91" t="s">
        <v>981</v>
      </c>
      <c r="F29" s="92" t="s">
        <v>981</v>
      </c>
      <c r="G29" s="91" t="s">
        <v>981</v>
      </c>
      <c r="H29" s="91" t="s">
        <v>981</v>
      </c>
      <c r="I29" s="91" t="s">
        <v>981</v>
      </c>
      <c r="J29" s="92" t="s">
        <v>981</v>
      </c>
      <c r="K29" s="92" t="s">
        <v>981</v>
      </c>
      <c r="L29" s="92" t="s">
        <v>981</v>
      </c>
      <c r="M29" s="92" t="s">
        <v>981</v>
      </c>
      <c r="N29" s="92" t="s">
        <v>981</v>
      </c>
      <c r="O29" s="91" t="s">
        <v>981</v>
      </c>
      <c r="P29" s="92" t="s">
        <v>981</v>
      </c>
      <c r="Q29" s="92" t="s">
        <v>981</v>
      </c>
      <c r="R29" s="92" t="s">
        <v>981</v>
      </c>
      <c r="S29" s="91" t="s">
        <v>981</v>
      </c>
      <c r="T29" s="104" t="s">
        <v>981</v>
      </c>
      <c r="U29" s="92" t="s">
        <v>981</v>
      </c>
      <c r="V29" s="104" t="s">
        <v>981</v>
      </c>
      <c r="W29" s="104" t="s">
        <v>981</v>
      </c>
      <c r="X29" s="104" t="s">
        <v>981</v>
      </c>
      <c r="Y29" s="104" t="s">
        <v>981</v>
      </c>
      <c r="Z29" s="92" t="s">
        <v>981</v>
      </c>
      <c r="AA29" s="92" t="s">
        <v>981</v>
      </c>
      <c r="AB29" s="92" t="s">
        <v>981</v>
      </c>
      <c r="AC29" s="104" t="s">
        <v>981</v>
      </c>
      <c r="AD29" s="91" t="s">
        <v>981</v>
      </c>
      <c r="AE29" s="91" t="s">
        <v>981</v>
      </c>
      <c r="AF29" s="91" t="s">
        <v>981</v>
      </c>
      <c r="AG29" s="91" t="s">
        <v>981</v>
      </c>
      <c r="AH29" s="91" t="s">
        <v>981</v>
      </c>
      <c r="AI29" s="91" t="s">
        <v>981</v>
      </c>
      <c r="AJ29" s="92" t="s">
        <v>981</v>
      </c>
      <c r="AK29" s="92" t="s">
        <v>981</v>
      </c>
      <c r="AL29" s="92" t="s">
        <v>981</v>
      </c>
      <c r="AM29" s="92" t="s">
        <v>981</v>
      </c>
      <c r="AN29" s="92" t="s">
        <v>981</v>
      </c>
      <c r="AO29" s="91" t="s">
        <v>981</v>
      </c>
      <c r="AP29" s="92" t="s">
        <v>981</v>
      </c>
      <c r="AQ29" s="92" t="s">
        <v>981</v>
      </c>
      <c r="AR29" s="92" t="s">
        <v>981</v>
      </c>
      <c r="AS29" s="91" t="s">
        <v>981</v>
      </c>
      <c r="AT29" s="104" t="s">
        <v>981</v>
      </c>
      <c r="AU29" s="104" t="s">
        <v>981</v>
      </c>
      <c r="AV29" s="104" t="s">
        <v>981</v>
      </c>
      <c r="AW29" s="104" t="s">
        <v>981</v>
      </c>
      <c r="AX29" s="104" t="s">
        <v>981</v>
      </c>
      <c r="AY29" s="104" t="s">
        <v>981</v>
      </c>
      <c r="AZ29" s="104" t="s">
        <v>981</v>
      </c>
      <c r="BA29" s="104" t="s">
        <v>981</v>
      </c>
      <c r="BB29" s="104" t="s">
        <v>981</v>
      </c>
      <c r="BC29" s="104" t="s">
        <v>981</v>
      </c>
    </row>
    <row r="30" spans="1:97" s="3" customFormat="1" ht="46.5" customHeight="1" x14ac:dyDescent="0.25">
      <c r="A30" s="91" t="s">
        <v>175</v>
      </c>
      <c r="B30" s="95" t="s">
        <v>928</v>
      </c>
      <c r="C30" s="91" t="s">
        <v>913</v>
      </c>
      <c r="D30" s="91" t="s">
        <v>981</v>
      </c>
      <c r="E30" s="91" t="s">
        <v>981</v>
      </c>
      <c r="F30" s="92" t="s">
        <v>981</v>
      </c>
      <c r="G30" s="91" t="s">
        <v>981</v>
      </c>
      <c r="H30" s="91" t="s">
        <v>981</v>
      </c>
      <c r="I30" s="91" t="s">
        <v>981</v>
      </c>
      <c r="J30" s="92" t="s">
        <v>981</v>
      </c>
      <c r="K30" s="92" t="s">
        <v>981</v>
      </c>
      <c r="L30" s="92" t="s">
        <v>981</v>
      </c>
      <c r="M30" s="92" t="s">
        <v>981</v>
      </c>
      <c r="N30" s="92" t="s">
        <v>981</v>
      </c>
      <c r="O30" s="91" t="s">
        <v>981</v>
      </c>
      <c r="P30" s="92" t="s">
        <v>981</v>
      </c>
      <c r="Q30" s="92" t="s">
        <v>981</v>
      </c>
      <c r="R30" s="92" t="s">
        <v>981</v>
      </c>
      <c r="S30" s="91" t="s">
        <v>981</v>
      </c>
      <c r="T30" s="104" t="s">
        <v>981</v>
      </c>
      <c r="U30" s="92" t="s">
        <v>981</v>
      </c>
      <c r="V30" s="104" t="s">
        <v>981</v>
      </c>
      <c r="W30" s="104" t="s">
        <v>981</v>
      </c>
      <c r="X30" s="104" t="s">
        <v>981</v>
      </c>
      <c r="Y30" s="104" t="s">
        <v>981</v>
      </c>
      <c r="Z30" s="92" t="s">
        <v>981</v>
      </c>
      <c r="AA30" s="92" t="s">
        <v>981</v>
      </c>
      <c r="AB30" s="92" t="s">
        <v>981</v>
      </c>
      <c r="AC30" s="104" t="s">
        <v>981</v>
      </c>
      <c r="AD30" s="91" t="s">
        <v>981</v>
      </c>
      <c r="AE30" s="91" t="s">
        <v>981</v>
      </c>
      <c r="AF30" s="91" t="s">
        <v>981</v>
      </c>
      <c r="AG30" s="91" t="s">
        <v>981</v>
      </c>
      <c r="AH30" s="91" t="s">
        <v>981</v>
      </c>
      <c r="AI30" s="91" t="s">
        <v>981</v>
      </c>
      <c r="AJ30" s="92" t="s">
        <v>981</v>
      </c>
      <c r="AK30" s="92" t="s">
        <v>981</v>
      </c>
      <c r="AL30" s="92" t="s">
        <v>981</v>
      </c>
      <c r="AM30" s="92" t="s">
        <v>981</v>
      </c>
      <c r="AN30" s="92" t="s">
        <v>981</v>
      </c>
      <c r="AO30" s="91" t="s">
        <v>981</v>
      </c>
      <c r="AP30" s="92" t="s">
        <v>981</v>
      </c>
      <c r="AQ30" s="92" t="s">
        <v>981</v>
      </c>
      <c r="AR30" s="92" t="s">
        <v>981</v>
      </c>
      <c r="AS30" s="91" t="s">
        <v>981</v>
      </c>
      <c r="AT30" s="104" t="s">
        <v>981</v>
      </c>
      <c r="AU30" s="104" t="s">
        <v>981</v>
      </c>
      <c r="AV30" s="104" t="s">
        <v>981</v>
      </c>
      <c r="AW30" s="104" t="s">
        <v>981</v>
      </c>
      <c r="AX30" s="104" t="s">
        <v>981</v>
      </c>
      <c r="AY30" s="104" t="s">
        <v>981</v>
      </c>
      <c r="AZ30" s="104" t="s">
        <v>981</v>
      </c>
      <c r="BA30" s="104" t="s">
        <v>981</v>
      </c>
      <c r="BB30" s="104" t="s">
        <v>981</v>
      </c>
      <c r="BC30" s="104" t="s">
        <v>981</v>
      </c>
    </row>
    <row r="31" spans="1:97" s="3" customFormat="1" ht="45.75" customHeight="1" x14ac:dyDescent="0.3">
      <c r="A31" s="91" t="s">
        <v>177</v>
      </c>
      <c r="B31" s="97" t="s">
        <v>929</v>
      </c>
      <c r="C31" s="73" t="s">
        <v>913</v>
      </c>
      <c r="D31" s="73" t="s">
        <v>981</v>
      </c>
      <c r="E31" s="73" t="s">
        <v>981</v>
      </c>
      <c r="F31" s="86" t="s">
        <v>981</v>
      </c>
      <c r="G31" s="73" t="s">
        <v>981</v>
      </c>
      <c r="H31" s="73" t="s">
        <v>981</v>
      </c>
      <c r="I31" s="73" t="s">
        <v>981</v>
      </c>
      <c r="J31" s="86" t="s">
        <v>981</v>
      </c>
      <c r="K31" s="86" t="s">
        <v>981</v>
      </c>
      <c r="L31" s="86" t="s">
        <v>981</v>
      </c>
      <c r="M31" s="86" t="s">
        <v>981</v>
      </c>
      <c r="N31" s="86" t="s">
        <v>981</v>
      </c>
      <c r="O31" s="73" t="s">
        <v>981</v>
      </c>
      <c r="P31" s="86" t="s">
        <v>981</v>
      </c>
      <c r="Q31" s="86" t="s">
        <v>981</v>
      </c>
      <c r="R31" s="86" t="s">
        <v>981</v>
      </c>
      <c r="S31" s="73" t="s">
        <v>981</v>
      </c>
      <c r="T31" s="81" t="s">
        <v>981</v>
      </c>
      <c r="U31" s="86" t="s">
        <v>981</v>
      </c>
      <c r="V31" s="81" t="s">
        <v>981</v>
      </c>
      <c r="W31" s="81" t="s">
        <v>981</v>
      </c>
      <c r="X31" s="81" t="s">
        <v>981</v>
      </c>
      <c r="Y31" s="81" t="s">
        <v>981</v>
      </c>
      <c r="Z31" s="86" t="s">
        <v>981</v>
      </c>
      <c r="AA31" s="86" t="s">
        <v>981</v>
      </c>
      <c r="AB31" s="86" t="s">
        <v>981</v>
      </c>
      <c r="AC31" s="81" t="s">
        <v>981</v>
      </c>
      <c r="AD31" s="73" t="s">
        <v>981</v>
      </c>
      <c r="AE31" s="73" t="s">
        <v>981</v>
      </c>
      <c r="AF31" s="73" t="s">
        <v>981</v>
      </c>
      <c r="AG31" s="73" t="s">
        <v>981</v>
      </c>
      <c r="AH31" s="73" t="s">
        <v>981</v>
      </c>
      <c r="AI31" s="73" t="s">
        <v>981</v>
      </c>
      <c r="AJ31" s="86" t="s">
        <v>981</v>
      </c>
      <c r="AK31" s="86" t="s">
        <v>981</v>
      </c>
      <c r="AL31" s="86" t="s">
        <v>981</v>
      </c>
      <c r="AM31" s="86" t="s">
        <v>981</v>
      </c>
      <c r="AN31" s="86" t="s">
        <v>981</v>
      </c>
      <c r="AO31" s="73" t="s">
        <v>981</v>
      </c>
      <c r="AP31" s="86" t="s">
        <v>981</v>
      </c>
      <c r="AQ31" s="86" t="s">
        <v>981</v>
      </c>
      <c r="AR31" s="86" t="s">
        <v>981</v>
      </c>
      <c r="AS31" s="73" t="s">
        <v>981</v>
      </c>
      <c r="AT31" s="81" t="s">
        <v>981</v>
      </c>
      <c r="AU31" s="81" t="s">
        <v>981</v>
      </c>
      <c r="AV31" s="81" t="s">
        <v>981</v>
      </c>
      <c r="AW31" s="81" t="s">
        <v>981</v>
      </c>
      <c r="AX31" s="81" t="s">
        <v>981</v>
      </c>
      <c r="AY31" s="81" t="s">
        <v>981</v>
      </c>
      <c r="AZ31" s="81" t="s">
        <v>981</v>
      </c>
      <c r="BA31" s="81" t="s">
        <v>981</v>
      </c>
      <c r="BB31" s="81" t="s">
        <v>981</v>
      </c>
      <c r="BC31" s="81" t="s">
        <v>981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</row>
    <row r="32" spans="1:97" s="3" customFormat="1" ht="33.75" customHeight="1" x14ac:dyDescent="0.25">
      <c r="A32" s="91" t="s">
        <v>179</v>
      </c>
      <c r="B32" s="95" t="s">
        <v>930</v>
      </c>
      <c r="C32" s="91" t="s">
        <v>913</v>
      </c>
      <c r="D32" s="91" t="s">
        <v>981</v>
      </c>
      <c r="E32" s="91" t="s">
        <v>981</v>
      </c>
      <c r="F32" s="92" t="s">
        <v>981</v>
      </c>
      <c r="G32" s="91" t="s">
        <v>981</v>
      </c>
      <c r="H32" s="91" t="s">
        <v>981</v>
      </c>
      <c r="I32" s="91" t="s">
        <v>981</v>
      </c>
      <c r="J32" s="92" t="s">
        <v>981</v>
      </c>
      <c r="K32" s="92" t="s">
        <v>981</v>
      </c>
      <c r="L32" s="92" t="s">
        <v>981</v>
      </c>
      <c r="M32" s="92" t="s">
        <v>981</v>
      </c>
      <c r="N32" s="92" t="s">
        <v>981</v>
      </c>
      <c r="O32" s="91" t="s">
        <v>981</v>
      </c>
      <c r="P32" s="92" t="s">
        <v>981</v>
      </c>
      <c r="Q32" s="92" t="s">
        <v>981</v>
      </c>
      <c r="R32" s="92" t="s">
        <v>981</v>
      </c>
      <c r="S32" s="91" t="s">
        <v>981</v>
      </c>
      <c r="T32" s="104" t="s">
        <v>981</v>
      </c>
      <c r="U32" s="92" t="s">
        <v>981</v>
      </c>
      <c r="V32" s="104" t="s">
        <v>981</v>
      </c>
      <c r="W32" s="104" t="s">
        <v>981</v>
      </c>
      <c r="X32" s="104" t="s">
        <v>981</v>
      </c>
      <c r="Y32" s="104" t="s">
        <v>981</v>
      </c>
      <c r="Z32" s="92" t="s">
        <v>981</v>
      </c>
      <c r="AA32" s="92" t="s">
        <v>981</v>
      </c>
      <c r="AB32" s="92" t="s">
        <v>981</v>
      </c>
      <c r="AC32" s="104" t="s">
        <v>981</v>
      </c>
      <c r="AD32" s="91" t="s">
        <v>981</v>
      </c>
      <c r="AE32" s="91" t="s">
        <v>981</v>
      </c>
      <c r="AF32" s="91" t="s">
        <v>981</v>
      </c>
      <c r="AG32" s="91" t="s">
        <v>981</v>
      </c>
      <c r="AH32" s="91" t="s">
        <v>981</v>
      </c>
      <c r="AI32" s="91" t="s">
        <v>981</v>
      </c>
      <c r="AJ32" s="92" t="s">
        <v>981</v>
      </c>
      <c r="AK32" s="92" t="s">
        <v>981</v>
      </c>
      <c r="AL32" s="92" t="s">
        <v>981</v>
      </c>
      <c r="AM32" s="92" t="s">
        <v>981</v>
      </c>
      <c r="AN32" s="92" t="s">
        <v>981</v>
      </c>
      <c r="AO32" s="91" t="s">
        <v>981</v>
      </c>
      <c r="AP32" s="92" t="s">
        <v>981</v>
      </c>
      <c r="AQ32" s="92" t="s">
        <v>981</v>
      </c>
      <c r="AR32" s="92" t="s">
        <v>981</v>
      </c>
      <c r="AS32" s="91" t="s">
        <v>981</v>
      </c>
      <c r="AT32" s="104" t="s">
        <v>981</v>
      </c>
      <c r="AU32" s="104" t="s">
        <v>981</v>
      </c>
      <c r="AV32" s="104" t="s">
        <v>981</v>
      </c>
      <c r="AW32" s="104" t="s">
        <v>981</v>
      </c>
      <c r="AX32" s="104" t="s">
        <v>981</v>
      </c>
      <c r="AY32" s="104" t="s">
        <v>981</v>
      </c>
      <c r="AZ32" s="104" t="s">
        <v>981</v>
      </c>
      <c r="BA32" s="104" t="s">
        <v>981</v>
      </c>
      <c r="BB32" s="104" t="s">
        <v>981</v>
      </c>
      <c r="BC32" s="104" t="s">
        <v>981</v>
      </c>
    </row>
    <row r="33" spans="1:97" s="3" customFormat="1" ht="30" customHeight="1" x14ac:dyDescent="0.3">
      <c r="A33" s="91" t="s">
        <v>187</v>
      </c>
      <c r="B33" s="95" t="s">
        <v>931</v>
      </c>
      <c r="C33" s="107" t="s">
        <v>913</v>
      </c>
      <c r="D33" s="107" t="s">
        <v>981</v>
      </c>
      <c r="E33" s="107" t="s">
        <v>981</v>
      </c>
      <c r="F33" s="158" t="s">
        <v>981</v>
      </c>
      <c r="G33" s="107" t="s">
        <v>981</v>
      </c>
      <c r="H33" s="107" t="s">
        <v>981</v>
      </c>
      <c r="I33" s="107" t="s">
        <v>981</v>
      </c>
      <c r="J33" s="158" t="s">
        <v>981</v>
      </c>
      <c r="K33" s="158" t="s">
        <v>981</v>
      </c>
      <c r="L33" s="158" t="s">
        <v>981</v>
      </c>
      <c r="M33" s="158" t="s">
        <v>981</v>
      </c>
      <c r="N33" s="158" t="s">
        <v>981</v>
      </c>
      <c r="O33" s="107" t="s">
        <v>981</v>
      </c>
      <c r="P33" s="158" t="s">
        <v>981</v>
      </c>
      <c r="Q33" s="158" t="s">
        <v>981</v>
      </c>
      <c r="R33" s="158" t="s">
        <v>981</v>
      </c>
      <c r="S33" s="107" t="s">
        <v>981</v>
      </c>
      <c r="T33" s="106" t="s">
        <v>981</v>
      </c>
      <c r="U33" s="158" t="s">
        <v>981</v>
      </c>
      <c r="V33" s="106" t="s">
        <v>981</v>
      </c>
      <c r="W33" s="106" t="s">
        <v>981</v>
      </c>
      <c r="X33" s="106" t="s">
        <v>981</v>
      </c>
      <c r="Y33" s="106" t="s">
        <v>981</v>
      </c>
      <c r="Z33" s="158" t="s">
        <v>981</v>
      </c>
      <c r="AA33" s="158" t="s">
        <v>981</v>
      </c>
      <c r="AB33" s="158" t="s">
        <v>981</v>
      </c>
      <c r="AC33" s="106" t="s">
        <v>981</v>
      </c>
      <c r="AD33" s="107" t="s">
        <v>981</v>
      </c>
      <c r="AE33" s="107" t="s">
        <v>981</v>
      </c>
      <c r="AF33" s="107" t="s">
        <v>981</v>
      </c>
      <c r="AG33" s="107" t="s">
        <v>981</v>
      </c>
      <c r="AH33" s="107" t="s">
        <v>981</v>
      </c>
      <c r="AI33" s="107" t="s">
        <v>981</v>
      </c>
      <c r="AJ33" s="158" t="s">
        <v>981</v>
      </c>
      <c r="AK33" s="158" t="s">
        <v>981</v>
      </c>
      <c r="AL33" s="158" t="s">
        <v>981</v>
      </c>
      <c r="AM33" s="158" t="s">
        <v>981</v>
      </c>
      <c r="AN33" s="158" t="s">
        <v>981</v>
      </c>
      <c r="AO33" s="107" t="s">
        <v>981</v>
      </c>
      <c r="AP33" s="158" t="s">
        <v>981</v>
      </c>
      <c r="AQ33" s="158" t="s">
        <v>981</v>
      </c>
      <c r="AR33" s="158" t="s">
        <v>981</v>
      </c>
      <c r="AS33" s="107" t="s">
        <v>981</v>
      </c>
      <c r="AT33" s="106" t="s">
        <v>981</v>
      </c>
      <c r="AU33" s="106" t="s">
        <v>981</v>
      </c>
      <c r="AV33" s="106" t="s">
        <v>981</v>
      </c>
      <c r="AW33" s="106" t="s">
        <v>981</v>
      </c>
      <c r="AX33" s="106" t="s">
        <v>981</v>
      </c>
      <c r="AY33" s="106" t="s">
        <v>981</v>
      </c>
      <c r="AZ33" s="106" t="s">
        <v>981</v>
      </c>
      <c r="BA33" s="106" t="s">
        <v>981</v>
      </c>
      <c r="BB33" s="106" t="s">
        <v>981</v>
      </c>
      <c r="BC33" s="106" t="s">
        <v>981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</row>
    <row r="34" spans="1:97" s="3" customFormat="1" ht="46.5" customHeight="1" x14ac:dyDescent="0.3">
      <c r="A34" s="91" t="s">
        <v>811</v>
      </c>
      <c r="B34" s="95" t="s">
        <v>932</v>
      </c>
      <c r="C34" s="107" t="s">
        <v>913</v>
      </c>
      <c r="D34" s="107" t="s">
        <v>981</v>
      </c>
      <c r="E34" s="107" t="s">
        <v>981</v>
      </c>
      <c r="F34" s="158" t="s">
        <v>981</v>
      </c>
      <c r="G34" s="107" t="s">
        <v>981</v>
      </c>
      <c r="H34" s="107" t="s">
        <v>981</v>
      </c>
      <c r="I34" s="107" t="s">
        <v>981</v>
      </c>
      <c r="J34" s="158" t="s">
        <v>981</v>
      </c>
      <c r="K34" s="158" t="s">
        <v>981</v>
      </c>
      <c r="L34" s="158" t="s">
        <v>981</v>
      </c>
      <c r="M34" s="158" t="s">
        <v>981</v>
      </c>
      <c r="N34" s="158" t="s">
        <v>981</v>
      </c>
      <c r="O34" s="107" t="s">
        <v>981</v>
      </c>
      <c r="P34" s="158" t="s">
        <v>981</v>
      </c>
      <c r="Q34" s="158" t="s">
        <v>981</v>
      </c>
      <c r="R34" s="158" t="s">
        <v>981</v>
      </c>
      <c r="S34" s="107" t="s">
        <v>981</v>
      </c>
      <c r="T34" s="106" t="s">
        <v>981</v>
      </c>
      <c r="U34" s="158" t="s">
        <v>981</v>
      </c>
      <c r="V34" s="106" t="s">
        <v>981</v>
      </c>
      <c r="W34" s="106" t="s">
        <v>981</v>
      </c>
      <c r="X34" s="106" t="s">
        <v>981</v>
      </c>
      <c r="Y34" s="106" t="s">
        <v>981</v>
      </c>
      <c r="Z34" s="158" t="s">
        <v>981</v>
      </c>
      <c r="AA34" s="158" t="s">
        <v>981</v>
      </c>
      <c r="AB34" s="158" t="s">
        <v>981</v>
      </c>
      <c r="AC34" s="106" t="s">
        <v>981</v>
      </c>
      <c r="AD34" s="107" t="s">
        <v>981</v>
      </c>
      <c r="AE34" s="107" t="s">
        <v>981</v>
      </c>
      <c r="AF34" s="107" t="s">
        <v>981</v>
      </c>
      <c r="AG34" s="107" t="s">
        <v>981</v>
      </c>
      <c r="AH34" s="107" t="s">
        <v>981</v>
      </c>
      <c r="AI34" s="107" t="s">
        <v>981</v>
      </c>
      <c r="AJ34" s="158" t="s">
        <v>981</v>
      </c>
      <c r="AK34" s="158" t="s">
        <v>981</v>
      </c>
      <c r="AL34" s="158" t="s">
        <v>981</v>
      </c>
      <c r="AM34" s="158" t="s">
        <v>981</v>
      </c>
      <c r="AN34" s="158" t="s">
        <v>981</v>
      </c>
      <c r="AO34" s="107" t="s">
        <v>981</v>
      </c>
      <c r="AP34" s="158" t="s">
        <v>981</v>
      </c>
      <c r="AQ34" s="158" t="s">
        <v>981</v>
      </c>
      <c r="AR34" s="158" t="s">
        <v>981</v>
      </c>
      <c r="AS34" s="107" t="s">
        <v>981</v>
      </c>
      <c r="AT34" s="106" t="s">
        <v>981</v>
      </c>
      <c r="AU34" s="106" t="s">
        <v>981</v>
      </c>
      <c r="AV34" s="106" t="s">
        <v>981</v>
      </c>
      <c r="AW34" s="106" t="s">
        <v>981</v>
      </c>
      <c r="AX34" s="106" t="s">
        <v>981</v>
      </c>
      <c r="AY34" s="106" t="s">
        <v>981</v>
      </c>
      <c r="AZ34" s="106" t="s">
        <v>981</v>
      </c>
      <c r="BA34" s="106" t="s">
        <v>981</v>
      </c>
      <c r="BB34" s="106" t="s">
        <v>981</v>
      </c>
      <c r="BC34" s="106" t="s">
        <v>981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</row>
    <row r="35" spans="1:97" s="3" customFormat="1" ht="31.5" customHeight="1" x14ac:dyDescent="0.25">
      <c r="A35" s="91" t="s">
        <v>812</v>
      </c>
      <c r="B35" s="95" t="s">
        <v>933</v>
      </c>
      <c r="C35" s="107" t="s">
        <v>913</v>
      </c>
      <c r="D35" s="107" t="s">
        <v>981</v>
      </c>
      <c r="E35" s="107" t="s">
        <v>981</v>
      </c>
      <c r="F35" s="158" t="s">
        <v>981</v>
      </c>
      <c r="G35" s="107" t="s">
        <v>981</v>
      </c>
      <c r="H35" s="107" t="s">
        <v>981</v>
      </c>
      <c r="I35" s="107" t="s">
        <v>981</v>
      </c>
      <c r="J35" s="158" t="s">
        <v>981</v>
      </c>
      <c r="K35" s="158" t="s">
        <v>981</v>
      </c>
      <c r="L35" s="158" t="s">
        <v>981</v>
      </c>
      <c r="M35" s="158" t="s">
        <v>981</v>
      </c>
      <c r="N35" s="158" t="s">
        <v>981</v>
      </c>
      <c r="O35" s="107" t="s">
        <v>981</v>
      </c>
      <c r="P35" s="158" t="s">
        <v>981</v>
      </c>
      <c r="Q35" s="158" t="s">
        <v>981</v>
      </c>
      <c r="R35" s="158" t="s">
        <v>981</v>
      </c>
      <c r="S35" s="107" t="s">
        <v>981</v>
      </c>
      <c r="T35" s="106" t="s">
        <v>981</v>
      </c>
      <c r="U35" s="158" t="s">
        <v>981</v>
      </c>
      <c r="V35" s="106" t="s">
        <v>981</v>
      </c>
      <c r="W35" s="106" t="s">
        <v>981</v>
      </c>
      <c r="X35" s="106" t="s">
        <v>981</v>
      </c>
      <c r="Y35" s="106" t="s">
        <v>981</v>
      </c>
      <c r="Z35" s="158" t="s">
        <v>981</v>
      </c>
      <c r="AA35" s="158" t="s">
        <v>981</v>
      </c>
      <c r="AB35" s="158" t="s">
        <v>981</v>
      </c>
      <c r="AC35" s="106" t="s">
        <v>981</v>
      </c>
      <c r="AD35" s="107" t="s">
        <v>981</v>
      </c>
      <c r="AE35" s="107" t="s">
        <v>981</v>
      </c>
      <c r="AF35" s="107" t="s">
        <v>981</v>
      </c>
      <c r="AG35" s="107" t="s">
        <v>981</v>
      </c>
      <c r="AH35" s="107" t="s">
        <v>981</v>
      </c>
      <c r="AI35" s="107" t="s">
        <v>981</v>
      </c>
      <c r="AJ35" s="158" t="s">
        <v>981</v>
      </c>
      <c r="AK35" s="158" t="s">
        <v>981</v>
      </c>
      <c r="AL35" s="158" t="s">
        <v>981</v>
      </c>
      <c r="AM35" s="158" t="s">
        <v>981</v>
      </c>
      <c r="AN35" s="158" t="s">
        <v>981</v>
      </c>
      <c r="AO35" s="107" t="s">
        <v>981</v>
      </c>
      <c r="AP35" s="158" t="s">
        <v>981</v>
      </c>
      <c r="AQ35" s="158" t="s">
        <v>981</v>
      </c>
      <c r="AR35" s="158" t="s">
        <v>981</v>
      </c>
      <c r="AS35" s="107" t="s">
        <v>981</v>
      </c>
      <c r="AT35" s="106" t="s">
        <v>981</v>
      </c>
      <c r="AU35" s="106" t="s">
        <v>981</v>
      </c>
      <c r="AV35" s="106" t="s">
        <v>981</v>
      </c>
      <c r="AW35" s="106" t="s">
        <v>981</v>
      </c>
      <c r="AX35" s="106" t="s">
        <v>981</v>
      </c>
      <c r="AY35" s="106" t="s">
        <v>981</v>
      </c>
      <c r="AZ35" s="106" t="s">
        <v>981</v>
      </c>
      <c r="BA35" s="106" t="s">
        <v>981</v>
      </c>
      <c r="BB35" s="106" t="s">
        <v>981</v>
      </c>
      <c r="BC35" s="106" t="s">
        <v>981</v>
      </c>
    </row>
    <row r="36" spans="1:97" s="3" customFormat="1" ht="33" customHeight="1" x14ac:dyDescent="0.25">
      <c r="A36" s="91" t="s">
        <v>188</v>
      </c>
      <c r="B36" s="98" t="s">
        <v>934</v>
      </c>
      <c r="C36" s="108" t="s">
        <v>913</v>
      </c>
      <c r="D36" s="108" t="s">
        <v>981</v>
      </c>
      <c r="E36" s="108" t="s">
        <v>981</v>
      </c>
      <c r="F36" s="164" t="s">
        <v>981</v>
      </c>
      <c r="G36" s="108" t="s">
        <v>981</v>
      </c>
      <c r="H36" s="108" t="s">
        <v>981</v>
      </c>
      <c r="I36" s="108" t="s">
        <v>981</v>
      </c>
      <c r="J36" s="164" t="s">
        <v>981</v>
      </c>
      <c r="K36" s="164" t="s">
        <v>981</v>
      </c>
      <c r="L36" s="164" t="s">
        <v>981</v>
      </c>
      <c r="M36" s="164" t="s">
        <v>981</v>
      </c>
      <c r="N36" s="164" t="s">
        <v>981</v>
      </c>
      <c r="O36" s="108" t="s">
        <v>981</v>
      </c>
      <c r="P36" s="164" t="s">
        <v>981</v>
      </c>
      <c r="Q36" s="164" t="s">
        <v>981</v>
      </c>
      <c r="R36" s="164" t="s">
        <v>981</v>
      </c>
      <c r="S36" s="108" t="s">
        <v>981</v>
      </c>
      <c r="T36" s="236" t="s">
        <v>981</v>
      </c>
      <c r="U36" s="164" t="s">
        <v>981</v>
      </c>
      <c r="V36" s="236" t="s">
        <v>981</v>
      </c>
      <c r="W36" s="236" t="s">
        <v>981</v>
      </c>
      <c r="X36" s="236" t="s">
        <v>981</v>
      </c>
      <c r="Y36" s="236" t="s">
        <v>981</v>
      </c>
      <c r="Z36" s="164" t="s">
        <v>981</v>
      </c>
      <c r="AA36" s="164" t="s">
        <v>981</v>
      </c>
      <c r="AB36" s="164" t="s">
        <v>981</v>
      </c>
      <c r="AC36" s="236" t="s">
        <v>981</v>
      </c>
      <c r="AD36" s="108" t="s">
        <v>981</v>
      </c>
      <c r="AE36" s="108" t="s">
        <v>981</v>
      </c>
      <c r="AF36" s="108" t="s">
        <v>981</v>
      </c>
      <c r="AG36" s="108" t="s">
        <v>981</v>
      </c>
      <c r="AH36" s="108" t="s">
        <v>981</v>
      </c>
      <c r="AI36" s="108" t="s">
        <v>981</v>
      </c>
      <c r="AJ36" s="164" t="s">
        <v>981</v>
      </c>
      <c r="AK36" s="164" t="s">
        <v>981</v>
      </c>
      <c r="AL36" s="164" t="s">
        <v>981</v>
      </c>
      <c r="AM36" s="164" t="s">
        <v>981</v>
      </c>
      <c r="AN36" s="164" t="s">
        <v>981</v>
      </c>
      <c r="AO36" s="108" t="s">
        <v>981</v>
      </c>
      <c r="AP36" s="164" t="s">
        <v>981</v>
      </c>
      <c r="AQ36" s="164" t="s">
        <v>981</v>
      </c>
      <c r="AR36" s="164" t="s">
        <v>981</v>
      </c>
      <c r="AS36" s="108" t="s">
        <v>981</v>
      </c>
      <c r="AT36" s="236" t="s">
        <v>981</v>
      </c>
      <c r="AU36" s="236" t="s">
        <v>981</v>
      </c>
      <c r="AV36" s="236" t="s">
        <v>981</v>
      </c>
      <c r="AW36" s="236" t="s">
        <v>981</v>
      </c>
      <c r="AX36" s="236" t="s">
        <v>981</v>
      </c>
      <c r="AY36" s="236" t="s">
        <v>981</v>
      </c>
      <c r="AZ36" s="236" t="s">
        <v>981</v>
      </c>
      <c r="BA36" s="236" t="s">
        <v>981</v>
      </c>
      <c r="BB36" s="236" t="s">
        <v>981</v>
      </c>
      <c r="BC36" s="236" t="s">
        <v>981</v>
      </c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  <c r="CS36" s="295"/>
    </row>
    <row r="37" spans="1:97" s="3" customFormat="1" ht="32.25" customHeight="1" x14ac:dyDescent="0.25">
      <c r="A37" s="91" t="s">
        <v>935</v>
      </c>
      <c r="B37" s="98" t="s">
        <v>936</v>
      </c>
      <c r="C37" s="109" t="s">
        <v>913</v>
      </c>
      <c r="D37" s="109" t="s">
        <v>981</v>
      </c>
      <c r="E37" s="109" t="s">
        <v>981</v>
      </c>
      <c r="F37" s="163" t="s">
        <v>981</v>
      </c>
      <c r="G37" s="109" t="s">
        <v>981</v>
      </c>
      <c r="H37" s="109" t="s">
        <v>981</v>
      </c>
      <c r="I37" s="109" t="s">
        <v>981</v>
      </c>
      <c r="J37" s="163" t="s">
        <v>981</v>
      </c>
      <c r="K37" s="163" t="s">
        <v>981</v>
      </c>
      <c r="L37" s="163" t="s">
        <v>981</v>
      </c>
      <c r="M37" s="163" t="s">
        <v>981</v>
      </c>
      <c r="N37" s="163" t="s">
        <v>981</v>
      </c>
      <c r="O37" s="109" t="s">
        <v>981</v>
      </c>
      <c r="P37" s="163" t="s">
        <v>981</v>
      </c>
      <c r="Q37" s="163" t="s">
        <v>981</v>
      </c>
      <c r="R37" s="163" t="s">
        <v>981</v>
      </c>
      <c r="S37" s="109" t="s">
        <v>981</v>
      </c>
      <c r="T37" s="237" t="s">
        <v>981</v>
      </c>
      <c r="U37" s="163" t="s">
        <v>981</v>
      </c>
      <c r="V37" s="237" t="s">
        <v>981</v>
      </c>
      <c r="W37" s="237" t="s">
        <v>981</v>
      </c>
      <c r="X37" s="237" t="s">
        <v>981</v>
      </c>
      <c r="Y37" s="237" t="s">
        <v>981</v>
      </c>
      <c r="Z37" s="163" t="s">
        <v>981</v>
      </c>
      <c r="AA37" s="163" t="s">
        <v>981</v>
      </c>
      <c r="AB37" s="163" t="s">
        <v>981</v>
      </c>
      <c r="AC37" s="237" t="s">
        <v>981</v>
      </c>
      <c r="AD37" s="109" t="s">
        <v>981</v>
      </c>
      <c r="AE37" s="109" t="s">
        <v>981</v>
      </c>
      <c r="AF37" s="109" t="s">
        <v>981</v>
      </c>
      <c r="AG37" s="109" t="s">
        <v>981</v>
      </c>
      <c r="AH37" s="109" t="s">
        <v>981</v>
      </c>
      <c r="AI37" s="109" t="s">
        <v>981</v>
      </c>
      <c r="AJ37" s="163" t="s">
        <v>981</v>
      </c>
      <c r="AK37" s="163" t="s">
        <v>981</v>
      </c>
      <c r="AL37" s="163" t="s">
        <v>981</v>
      </c>
      <c r="AM37" s="163" t="s">
        <v>981</v>
      </c>
      <c r="AN37" s="163" t="s">
        <v>981</v>
      </c>
      <c r="AO37" s="109" t="s">
        <v>981</v>
      </c>
      <c r="AP37" s="163" t="s">
        <v>981</v>
      </c>
      <c r="AQ37" s="163" t="s">
        <v>981</v>
      </c>
      <c r="AR37" s="163" t="s">
        <v>981</v>
      </c>
      <c r="AS37" s="109" t="s">
        <v>981</v>
      </c>
      <c r="AT37" s="237" t="s">
        <v>981</v>
      </c>
      <c r="AU37" s="237" t="s">
        <v>981</v>
      </c>
      <c r="AV37" s="237" t="s">
        <v>981</v>
      </c>
      <c r="AW37" s="237" t="s">
        <v>981</v>
      </c>
      <c r="AX37" s="237" t="s">
        <v>981</v>
      </c>
      <c r="AY37" s="237" t="s">
        <v>981</v>
      </c>
      <c r="AZ37" s="237" t="s">
        <v>981</v>
      </c>
      <c r="BA37" s="237" t="s">
        <v>981</v>
      </c>
      <c r="BB37" s="237" t="s">
        <v>981</v>
      </c>
      <c r="BC37" s="237" t="s">
        <v>981</v>
      </c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</row>
    <row r="38" spans="1:97" s="3" customFormat="1" ht="64.5" customHeight="1" x14ac:dyDescent="0.25">
      <c r="A38" s="91" t="s">
        <v>935</v>
      </c>
      <c r="B38" s="98" t="s">
        <v>937</v>
      </c>
      <c r="C38" s="109" t="s">
        <v>913</v>
      </c>
      <c r="D38" s="109" t="s">
        <v>981</v>
      </c>
      <c r="E38" s="109" t="s">
        <v>981</v>
      </c>
      <c r="F38" s="163" t="s">
        <v>981</v>
      </c>
      <c r="G38" s="109" t="s">
        <v>981</v>
      </c>
      <c r="H38" s="109" t="s">
        <v>981</v>
      </c>
      <c r="I38" s="109" t="s">
        <v>981</v>
      </c>
      <c r="J38" s="163" t="s">
        <v>981</v>
      </c>
      <c r="K38" s="163" t="s">
        <v>981</v>
      </c>
      <c r="L38" s="163" t="s">
        <v>981</v>
      </c>
      <c r="M38" s="163" t="s">
        <v>981</v>
      </c>
      <c r="N38" s="163" t="s">
        <v>981</v>
      </c>
      <c r="O38" s="109" t="s">
        <v>981</v>
      </c>
      <c r="P38" s="163" t="s">
        <v>981</v>
      </c>
      <c r="Q38" s="163" t="s">
        <v>981</v>
      </c>
      <c r="R38" s="163" t="s">
        <v>981</v>
      </c>
      <c r="S38" s="109" t="s">
        <v>981</v>
      </c>
      <c r="T38" s="237" t="s">
        <v>981</v>
      </c>
      <c r="U38" s="163" t="s">
        <v>981</v>
      </c>
      <c r="V38" s="237" t="s">
        <v>981</v>
      </c>
      <c r="W38" s="237" t="s">
        <v>981</v>
      </c>
      <c r="X38" s="237" t="s">
        <v>981</v>
      </c>
      <c r="Y38" s="237" t="s">
        <v>981</v>
      </c>
      <c r="Z38" s="163" t="s">
        <v>981</v>
      </c>
      <c r="AA38" s="163" t="s">
        <v>981</v>
      </c>
      <c r="AB38" s="163" t="s">
        <v>981</v>
      </c>
      <c r="AC38" s="237" t="s">
        <v>981</v>
      </c>
      <c r="AD38" s="109" t="s">
        <v>981</v>
      </c>
      <c r="AE38" s="109" t="s">
        <v>981</v>
      </c>
      <c r="AF38" s="109" t="s">
        <v>981</v>
      </c>
      <c r="AG38" s="109" t="s">
        <v>981</v>
      </c>
      <c r="AH38" s="109" t="s">
        <v>981</v>
      </c>
      <c r="AI38" s="109" t="s">
        <v>981</v>
      </c>
      <c r="AJ38" s="163" t="s">
        <v>981</v>
      </c>
      <c r="AK38" s="163" t="s">
        <v>981</v>
      </c>
      <c r="AL38" s="163" t="s">
        <v>981</v>
      </c>
      <c r="AM38" s="163" t="s">
        <v>981</v>
      </c>
      <c r="AN38" s="163" t="s">
        <v>981</v>
      </c>
      <c r="AO38" s="109" t="s">
        <v>981</v>
      </c>
      <c r="AP38" s="163" t="s">
        <v>981</v>
      </c>
      <c r="AQ38" s="163" t="s">
        <v>981</v>
      </c>
      <c r="AR38" s="163" t="s">
        <v>981</v>
      </c>
      <c r="AS38" s="109" t="s">
        <v>981</v>
      </c>
      <c r="AT38" s="237" t="s">
        <v>981</v>
      </c>
      <c r="AU38" s="237" t="s">
        <v>981</v>
      </c>
      <c r="AV38" s="237" t="s">
        <v>981</v>
      </c>
      <c r="AW38" s="237" t="s">
        <v>981</v>
      </c>
      <c r="AX38" s="237" t="s">
        <v>981</v>
      </c>
      <c r="AY38" s="237" t="s">
        <v>981</v>
      </c>
      <c r="AZ38" s="237" t="s">
        <v>981</v>
      </c>
      <c r="BA38" s="237" t="s">
        <v>981</v>
      </c>
      <c r="BB38" s="237" t="s">
        <v>981</v>
      </c>
      <c r="BC38" s="237" t="s">
        <v>981</v>
      </c>
    </row>
    <row r="39" spans="1:97" s="3" customFormat="1" ht="61.5" customHeight="1" x14ac:dyDescent="0.25">
      <c r="A39" s="91" t="s">
        <v>935</v>
      </c>
      <c r="B39" s="98" t="s">
        <v>938</v>
      </c>
      <c r="C39" s="108" t="s">
        <v>913</v>
      </c>
      <c r="D39" s="108" t="s">
        <v>981</v>
      </c>
      <c r="E39" s="108" t="s">
        <v>981</v>
      </c>
      <c r="F39" s="164" t="s">
        <v>981</v>
      </c>
      <c r="G39" s="108" t="s">
        <v>981</v>
      </c>
      <c r="H39" s="108" t="s">
        <v>981</v>
      </c>
      <c r="I39" s="108" t="s">
        <v>981</v>
      </c>
      <c r="J39" s="164" t="s">
        <v>981</v>
      </c>
      <c r="K39" s="164" t="s">
        <v>981</v>
      </c>
      <c r="L39" s="164" t="s">
        <v>981</v>
      </c>
      <c r="M39" s="164" t="s">
        <v>981</v>
      </c>
      <c r="N39" s="164" t="s">
        <v>981</v>
      </c>
      <c r="O39" s="108" t="s">
        <v>981</v>
      </c>
      <c r="P39" s="164" t="s">
        <v>981</v>
      </c>
      <c r="Q39" s="164" t="s">
        <v>981</v>
      </c>
      <c r="R39" s="164" t="s">
        <v>981</v>
      </c>
      <c r="S39" s="108" t="s">
        <v>981</v>
      </c>
      <c r="T39" s="236" t="s">
        <v>981</v>
      </c>
      <c r="U39" s="164" t="s">
        <v>981</v>
      </c>
      <c r="V39" s="236" t="s">
        <v>981</v>
      </c>
      <c r="W39" s="236" t="s">
        <v>981</v>
      </c>
      <c r="X39" s="236" t="s">
        <v>981</v>
      </c>
      <c r="Y39" s="236" t="s">
        <v>981</v>
      </c>
      <c r="Z39" s="164" t="s">
        <v>981</v>
      </c>
      <c r="AA39" s="164" t="s">
        <v>981</v>
      </c>
      <c r="AB39" s="164" t="s">
        <v>981</v>
      </c>
      <c r="AC39" s="236" t="s">
        <v>981</v>
      </c>
      <c r="AD39" s="108" t="s">
        <v>981</v>
      </c>
      <c r="AE39" s="108" t="s">
        <v>981</v>
      </c>
      <c r="AF39" s="108" t="s">
        <v>981</v>
      </c>
      <c r="AG39" s="108" t="s">
        <v>981</v>
      </c>
      <c r="AH39" s="108" t="s">
        <v>981</v>
      </c>
      <c r="AI39" s="108" t="s">
        <v>981</v>
      </c>
      <c r="AJ39" s="164" t="s">
        <v>981</v>
      </c>
      <c r="AK39" s="164" t="s">
        <v>981</v>
      </c>
      <c r="AL39" s="164" t="s">
        <v>981</v>
      </c>
      <c r="AM39" s="164" t="s">
        <v>981</v>
      </c>
      <c r="AN39" s="164" t="s">
        <v>981</v>
      </c>
      <c r="AO39" s="108" t="s">
        <v>981</v>
      </c>
      <c r="AP39" s="164" t="s">
        <v>981</v>
      </c>
      <c r="AQ39" s="164" t="s">
        <v>981</v>
      </c>
      <c r="AR39" s="164" t="s">
        <v>981</v>
      </c>
      <c r="AS39" s="108" t="s">
        <v>981</v>
      </c>
      <c r="AT39" s="236" t="s">
        <v>981</v>
      </c>
      <c r="AU39" s="236" t="s">
        <v>981</v>
      </c>
      <c r="AV39" s="236" t="s">
        <v>981</v>
      </c>
      <c r="AW39" s="236" t="s">
        <v>981</v>
      </c>
      <c r="AX39" s="236" t="s">
        <v>981</v>
      </c>
      <c r="AY39" s="236" t="s">
        <v>981</v>
      </c>
      <c r="AZ39" s="236" t="s">
        <v>981</v>
      </c>
      <c r="BA39" s="236" t="s">
        <v>981</v>
      </c>
      <c r="BB39" s="236" t="s">
        <v>981</v>
      </c>
      <c r="BC39" s="236" t="s">
        <v>981</v>
      </c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</row>
    <row r="40" spans="1:97" s="3" customFormat="1" ht="63" customHeight="1" x14ac:dyDescent="0.25">
      <c r="A40" s="91" t="s">
        <v>935</v>
      </c>
      <c r="B40" s="98" t="s">
        <v>939</v>
      </c>
      <c r="C40" s="109" t="s">
        <v>913</v>
      </c>
      <c r="D40" s="109" t="s">
        <v>981</v>
      </c>
      <c r="E40" s="109" t="s">
        <v>981</v>
      </c>
      <c r="F40" s="163" t="s">
        <v>981</v>
      </c>
      <c r="G40" s="109" t="s">
        <v>981</v>
      </c>
      <c r="H40" s="109" t="s">
        <v>981</v>
      </c>
      <c r="I40" s="109" t="s">
        <v>981</v>
      </c>
      <c r="J40" s="163" t="s">
        <v>981</v>
      </c>
      <c r="K40" s="163" t="s">
        <v>981</v>
      </c>
      <c r="L40" s="163" t="s">
        <v>981</v>
      </c>
      <c r="M40" s="163" t="s">
        <v>981</v>
      </c>
      <c r="N40" s="163" t="s">
        <v>981</v>
      </c>
      <c r="O40" s="109" t="s">
        <v>981</v>
      </c>
      <c r="P40" s="163" t="s">
        <v>981</v>
      </c>
      <c r="Q40" s="163" t="s">
        <v>981</v>
      </c>
      <c r="R40" s="163" t="s">
        <v>981</v>
      </c>
      <c r="S40" s="109" t="s">
        <v>981</v>
      </c>
      <c r="T40" s="237" t="s">
        <v>981</v>
      </c>
      <c r="U40" s="163" t="s">
        <v>981</v>
      </c>
      <c r="V40" s="237" t="s">
        <v>981</v>
      </c>
      <c r="W40" s="237" t="s">
        <v>981</v>
      </c>
      <c r="X40" s="237" t="s">
        <v>981</v>
      </c>
      <c r="Y40" s="237" t="s">
        <v>981</v>
      </c>
      <c r="Z40" s="163" t="s">
        <v>981</v>
      </c>
      <c r="AA40" s="163" t="s">
        <v>981</v>
      </c>
      <c r="AB40" s="163" t="s">
        <v>981</v>
      </c>
      <c r="AC40" s="237" t="s">
        <v>981</v>
      </c>
      <c r="AD40" s="109" t="s">
        <v>981</v>
      </c>
      <c r="AE40" s="109" t="s">
        <v>981</v>
      </c>
      <c r="AF40" s="109" t="s">
        <v>981</v>
      </c>
      <c r="AG40" s="109" t="s">
        <v>981</v>
      </c>
      <c r="AH40" s="109" t="s">
        <v>981</v>
      </c>
      <c r="AI40" s="109" t="s">
        <v>981</v>
      </c>
      <c r="AJ40" s="163" t="s">
        <v>981</v>
      </c>
      <c r="AK40" s="163" t="s">
        <v>981</v>
      </c>
      <c r="AL40" s="163" t="s">
        <v>981</v>
      </c>
      <c r="AM40" s="163" t="s">
        <v>981</v>
      </c>
      <c r="AN40" s="163" t="s">
        <v>981</v>
      </c>
      <c r="AO40" s="109" t="s">
        <v>981</v>
      </c>
      <c r="AP40" s="163" t="s">
        <v>981</v>
      </c>
      <c r="AQ40" s="163" t="s">
        <v>981</v>
      </c>
      <c r="AR40" s="163" t="s">
        <v>981</v>
      </c>
      <c r="AS40" s="109" t="s">
        <v>981</v>
      </c>
      <c r="AT40" s="237" t="s">
        <v>981</v>
      </c>
      <c r="AU40" s="237" t="s">
        <v>981</v>
      </c>
      <c r="AV40" s="237" t="s">
        <v>981</v>
      </c>
      <c r="AW40" s="237" t="s">
        <v>981</v>
      </c>
      <c r="AX40" s="237" t="s">
        <v>981</v>
      </c>
      <c r="AY40" s="237" t="s">
        <v>981</v>
      </c>
      <c r="AZ40" s="237" t="s">
        <v>981</v>
      </c>
      <c r="BA40" s="237" t="s">
        <v>981</v>
      </c>
      <c r="BB40" s="237" t="s">
        <v>981</v>
      </c>
      <c r="BC40" s="237" t="s">
        <v>981</v>
      </c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</row>
    <row r="41" spans="1:97" s="3" customFormat="1" ht="30.75" customHeight="1" x14ac:dyDescent="0.25">
      <c r="A41" s="91" t="s">
        <v>940</v>
      </c>
      <c r="B41" s="95" t="s">
        <v>936</v>
      </c>
      <c r="C41" s="91" t="s">
        <v>913</v>
      </c>
      <c r="D41" s="91" t="s">
        <v>981</v>
      </c>
      <c r="E41" s="91" t="s">
        <v>981</v>
      </c>
      <c r="F41" s="92" t="s">
        <v>981</v>
      </c>
      <c r="G41" s="91" t="s">
        <v>981</v>
      </c>
      <c r="H41" s="91" t="s">
        <v>981</v>
      </c>
      <c r="I41" s="91" t="s">
        <v>981</v>
      </c>
      <c r="J41" s="92" t="s">
        <v>981</v>
      </c>
      <c r="K41" s="92" t="s">
        <v>981</v>
      </c>
      <c r="L41" s="92" t="s">
        <v>981</v>
      </c>
      <c r="M41" s="92" t="s">
        <v>981</v>
      </c>
      <c r="N41" s="92" t="s">
        <v>981</v>
      </c>
      <c r="O41" s="91" t="s">
        <v>981</v>
      </c>
      <c r="P41" s="92" t="s">
        <v>981</v>
      </c>
      <c r="Q41" s="92" t="s">
        <v>981</v>
      </c>
      <c r="R41" s="92" t="s">
        <v>981</v>
      </c>
      <c r="S41" s="91" t="s">
        <v>981</v>
      </c>
      <c r="T41" s="104" t="s">
        <v>981</v>
      </c>
      <c r="U41" s="92" t="s">
        <v>981</v>
      </c>
      <c r="V41" s="104" t="s">
        <v>981</v>
      </c>
      <c r="W41" s="104" t="s">
        <v>981</v>
      </c>
      <c r="X41" s="104" t="s">
        <v>981</v>
      </c>
      <c r="Y41" s="104" t="s">
        <v>981</v>
      </c>
      <c r="Z41" s="92" t="s">
        <v>981</v>
      </c>
      <c r="AA41" s="92" t="s">
        <v>981</v>
      </c>
      <c r="AB41" s="92" t="s">
        <v>981</v>
      </c>
      <c r="AC41" s="104" t="s">
        <v>981</v>
      </c>
      <c r="AD41" s="91" t="s">
        <v>981</v>
      </c>
      <c r="AE41" s="91" t="s">
        <v>981</v>
      </c>
      <c r="AF41" s="91" t="s">
        <v>981</v>
      </c>
      <c r="AG41" s="91" t="s">
        <v>981</v>
      </c>
      <c r="AH41" s="91" t="s">
        <v>981</v>
      </c>
      <c r="AI41" s="91" t="s">
        <v>981</v>
      </c>
      <c r="AJ41" s="92" t="s">
        <v>981</v>
      </c>
      <c r="AK41" s="92" t="s">
        <v>981</v>
      </c>
      <c r="AL41" s="92" t="s">
        <v>981</v>
      </c>
      <c r="AM41" s="92" t="s">
        <v>981</v>
      </c>
      <c r="AN41" s="92" t="s">
        <v>981</v>
      </c>
      <c r="AO41" s="91" t="s">
        <v>981</v>
      </c>
      <c r="AP41" s="92" t="s">
        <v>981</v>
      </c>
      <c r="AQ41" s="92" t="s">
        <v>981</v>
      </c>
      <c r="AR41" s="92" t="s">
        <v>981</v>
      </c>
      <c r="AS41" s="91" t="s">
        <v>981</v>
      </c>
      <c r="AT41" s="104" t="s">
        <v>981</v>
      </c>
      <c r="AU41" s="104" t="s">
        <v>981</v>
      </c>
      <c r="AV41" s="104" t="s">
        <v>981</v>
      </c>
      <c r="AW41" s="104" t="s">
        <v>981</v>
      </c>
      <c r="AX41" s="104" t="s">
        <v>981</v>
      </c>
      <c r="AY41" s="104" t="s">
        <v>981</v>
      </c>
      <c r="AZ41" s="104" t="s">
        <v>981</v>
      </c>
      <c r="BA41" s="104" t="s">
        <v>981</v>
      </c>
      <c r="BB41" s="104" t="s">
        <v>981</v>
      </c>
      <c r="BC41" s="104" t="s">
        <v>981</v>
      </c>
      <c r="BD41" s="1"/>
      <c r="BE41" s="1"/>
      <c r="BF41" s="1"/>
      <c r="BG41" s="1"/>
      <c r="BH41" s="1"/>
      <c r="BI41" s="1"/>
    </row>
    <row r="42" spans="1:97" s="3" customFormat="1" ht="62.25" customHeight="1" x14ac:dyDescent="0.3">
      <c r="A42" s="91" t="s">
        <v>940</v>
      </c>
      <c r="B42" s="99" t="s">
        <v>937</v>
      </c>
      <c r="C42" s="110" t="s">
        <v>913</v>
      </c>
      <c r="D42" s="110" t="s">
        <v>981</v>
      </c>
      <c r="E42" s="110" t="s">
        <v>981</v>
      </c>
      <c r="F42" s="165" t="s">
        <v>981</v>
      </c>
      <c r="G42" s="110" t="s">
        <v>981</v>
      </c>
      <c r="H42" s="110" t="s">
        <v>981</v>
      </c>
      <c r="I42" s="110" t="s">
        <v>981</v>
      </c>
      <c r="J42" s="165" t="s">
        <v>981</v>
      </c>
      <c r="K42" s="165" t="s">
        <v>981</v>
      </c>
      <c r="L42" s="165" t="s">
        <v>981</v>
      </c>
      <c r="M42" s="165" t="s">
        <v>981</v>
      </c>
      <c r="N42" s="165" t="s">
        <v>981</v>
      </c>
      <c r="O42" s="110" t="s">
        <v>981</v>
      </c>
      <c r="P42" s="165" t="s">
        <v>981</v>
      </c>
      <c r="Q42" s="165" t="s">
        <v>981</v>
      </c>
      <c r="R42" s="165" t="s">
        <v>981</v>
      </c>
      <c r="S42" s="110" t="s">
        <v>981</v>
      </c>
      <c r="T42" s="238" t="s">
        <v>981</v>
      </c>
      <c r="U42" s="165" t="s">
        <v>981</v>
      </c>
      <c r="V42" s="238" t="s">
        <v>981</v>
      </c>
      <c r="W42" s="238" t="s">
        <v>981</v>
      </c>
      <c r="X42" s="238" t="s">
        <v>981</v>
      </c>
      <c r="Y42" s="238" t="s">
        <v>981</v>
      </c>
      <c r="Z42" s="165" t="s">
        <v>981</v>
      </c>
      <c r="AA42" s="165" t="s">
        <v>981</v>
      </c>
      <c r="AB42" s="165" t="s">
        <v>981</v>
      </c>
      <c r="AC42" s="238" t="s">
        <v>981</v>
      </c>
      <c r="AD42" s="110" t="s">
        <v>981</v>
      </c>
      <c r="AE42" s="110" t="s">
        <v>981</v>
      </c>
      <c r="AF42" s="110" t="s">
        <v>981</v>
      </c>
      <c r="AG42" s="110" t="s">
        <v>981</v>
      </c>
      <c r="AH42" s="110" t="s">
        <v>981</v>
      </c>
      <c r="AI42" s="110" t="s">
        <v>981</v>
      </c>
      <c r="AJ42" s="165" t="s">
        <v>981</v>
      </c>
      <c r="AK42" s="165" t="s">
        <v>981</v>
      </c>
      <c r="AL42" s="165" t="s">
        <v>981</v>
      </c>
      <c r="AM42" s="165" t="s">
        <v>981</v>
      </c>
      <c r="AN42" s="165" t="s">
        <v>981</v>
      </c>
      <c r="AO42" s="110" t="s">
        <v>981</v>
      </c>
      <c r="AP42" s="165" t="s">
        <v>981</v>
      </c>
      <c r="AQ42" s="165" t="s">
        <v>981</v>
      </c>
      <c r="AR42" s="165" t="s">
        <v>981</v>
      </c>
      <c r="AS42" s="110" t="s">
        <v>981</v>
      </c>
      <c r="AT42" s="238" t="s">
        <v>981</v>
      </c>
      <c r="AU42" s="238" t="s">
        <v>981</v>
      </c>
      <c r="AV42" s="238" t="s">
        <v>981</v>
      </c>
      <c r="AW42" s="238" t="s">
        <v>981</v>
      </c>
      <c r="AX42" s="238" t="s">
        <v>981</v>
      </c>
      <c r="AY42" s="238" t="s">
        <v>981</v>
      </c>
      <c r="AZ42" s="238" t="s">
        <v>981</v>
      </c>
      <c r="BA42" s="238" t="s">
        <v>981</v>
      </c>
      <c r="BB42" s="238" t="s">
        <v>981</v>
      </c>
      <c r="BC42" s="238" t="s">
        <v>981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</row>
    <row r="43" spans="1:97" s="3" customFormat="1" ht="64.5" customHeight="1" x14ac:dyDescent="0.25">
      <c r="A43" s="91" t="s">
        <v>940</v>
      </c>
      <c r="B43" s="95" t="s">
        <v>938</v>
      </c>
      <c r="C43" s="91" t="s">
        <v>913</v>
      </c>
      <c r="D43" s="91" t="s">
        <v>981</v>
      </c>
      <c r="E43" s="91" t="s">
        <v>981</v>
      </c>
      <c r="F43" s="92" t="s">
        <v>981</v>
      </c>
      <c r="G43" s="91" t="s">
        <v>981</v>
      </c>
      <c r="H43" s="91" t="s">
        <v>981</v>
      </c>
      <c r="I43" s="91" t="s">
        <v>981</v>
      </c>
      <c r="J43" s="92" t="s">
        <v>981</v>
      </c>
      <c r="K43" s="92" t="s">
        <v>981</v>
      </c>
      <c r="L43" s="92" t="s">
        <v>981</v>
      </c>
      <c r="M43" s="92" t="s">
        <v>981</v>
      </c>
      <c r="N43" s="92" t="s">
        <v>981</v>
      </c>
      <c r="O43" s="91" t="s">
        <v>981</v>
      </c>
      <c r="P43" s="92" t="s">
        <v>981</v>
      </c>
      <c r="Q43" s="92" t="s">
        <v>981</v>
      </c>
      <c r="R43" s="92" t="s">
        <v>981</v>
      </c>
      <c r="S43" s="91" t="s">
        <v>981</v>
      </c>
      <c r="T43" s="104" t="s">
        <v>981</v>
      </c>
      <c r="U43" s="92" t="s">
        <v>981</v>
      </c>
      <c r="V43" s="104" t="s">
        <v>981</v>
      </c>
      <c r="W43" s="104" t="s">
        <v>981</v>
      </c>
      <c r="X43" s="104" t="s">
        <v>981</v>
      </c>
      <c r="Y43" s="104" t="s">
        <v>981</v>
      </c>
      <c r="Z43" s="92" t="s">
        <v>981</v>
      </c>
      <c r="AA43" s="92" t="s">
        <v>981</v>
      </c>
      <c r="AB43" s="92" t="s">
        <v>981</v>
      </c>
      <c r="AC43" s="104" t="s">
        <v>981</v>
      </c>
      <c r="AD43" s="91" t="s">
        <v>981</v>
      </c>
      <c r="AE43" s="91" t="s">
        <v>981</v>
      </c>
      <c r="AF43" s="91" t="s">
        <v>981</v>
      </c>
      <c r="AG43" s="91" t="s">
        <v>981</v>
      </c>
      <c r="AH43" s="91" t="s">
        <v>981</v>
      </c>
      <c r="AI43" s="91" t="s">
        <v>981</v>
      </c>
      <c r="AJ43" s="92" t="s">
        <v>981</v>
      </c>
      <c r="AK43" s="92" t="s">
        <v>981</v>
      </c>
      <c r="AL43" s="92" t="s">
        <v>981</v>
      </c>
      <c r="AM43" s="92" t="s">
        <v>981</v>
      </c>
      <c r="AN43" s="92" t="s">
        <v>981</v>
      </c>
      <c r="AO43" s="91" t="s">
        <v>981</v>
      </c>
      <c r="AP43" s="92" t="s">
        <v>981</v>
      </c>
      <c r="AQ43" s="92" t="s">
        <v>981</v>
      </c>
      <c r="AR43" s="92" t="s">
        <v>981</v>
      </c>
      <c r="AS43" s="91" t="s">
        <v>981</v>
      </c>
      <c r="AT43" s="104" t="s">
        <v>981</v>
      </c>
      <c r="AU43" s="104" t="s">
        <v>981</v>
      </c>
      <c r="AV43" s="104" t="s">
        <v>981</v>
      </c>
      <c r="AW43" s="104" t="s">
        <v>981</v>
      </c>
      <c r="AX43" s="104" t="s">
        <v>981</v>
      </c>
      <c r="AY43" s="104" t="s">
        <v>981</v>
      </c>
      <c r="AZ43" s="104" t="s">
        <v>981</v>
      </c>
      <c r="BA43" s="104" t="s">
        <v>981</v>
      </c>
      <c r="BB43" s="104" t="s">
        <v>981</v>
      </c>
      <c r="BC43" s="104" t="s">
        <v>981</v>
      </c>
    </row>
    <row r="44" spans="1:97" s="3" customFormat="1" ht="63" customHeight="1" x14ac:dyDescent="0.25">
      <c r="A44" s="91" t="s">
        <v>940</v>
      </c>
      <c r="B44" s="95" t="s">
        <v>941</v>
      </c>
      <c r="C44" s="91" t="s">
        <v>913</v>
      </c>
      <c r="D44" s="91" t="s">
        <v>981</v>
      </c>
      <c r="E44" s="91" t="s">
        <v>981</v>
      </c>
      <c r="F44" s="92" t="s">
        <v>981</v>
      </c>
      <c r="G44" s="91" t="s">
        <v>981</v>
      </c>
      <c r="H44" s="91" t="s">
        <v>981</v>
      </c>
      <c r="I44" s="91" t="s">
        <v>981</v>
      </c>
      <c r="J44" s="92" t="s">
        <v>981</v>
      </c>
      <c r="K44" s="92" t="s">
        <v>981</v>
      </c>
      <c r="L44" s="92" t="s">
        <v>981</v>
      </c>
      <c r="M44" s="92" t="s">
        <v>981</v>
      </c>
      <c r="N44" s="92" t="s">
        <v>981</v>
      </c>
      <c r="O44" s="91" t="s">
        <v>981</v>
      </c>
      <c r="P44" s="92" t="s">
        <v>981</v>
      </c>
      <c r="Q44" s="92" t="s">
        <v>981</v>
      </c>
      <c r="R44" s="92" t="s">
        <v>981</v>
      </c>
      <c r="S44" s="91" t="s">
        <v>981</v>
      </c>
      <c r="T44" s="104" t="s">
        <v>981</v>
      </c>
      <c r="U44" s="92" t="s">
        <v>981</v>
      </c>
      <c r="V44" s="104" t="s">
        <v>981</v>
      </c>
      <c r="W44" s="104" t="s">
        <v>981</v>
      </c>
      <c r="X44" s="104" t="s">
        <v>981</v>
      </c>
      <c r="Y44" s="104" t="s">
        <v>981</v>
      </c>
      <c r="Z44" s="92" t="s">
        <v>981</v>
      </c>
      <c r="AA44" s="92" t="s">
        <v>981</v>
      </c>
      <c r="AB44" s="92" t="s">
        <v>981</v>
      </c>
      <c r="AC44" s="104" t="s">
        <v>981</v>
      </c>
      <c r="AD44" s="91" t="s">
        <v>981</v>
      </c>
      <c r="AE44" s="91" t="s">
        <v>981</v>
      </c>
      <c r="AF44" s="91" t="s">
        <v>981</v>
      </c>
      <c r="AG44" s="91" t="s">
        <v>981</v>
      </c>
      <c r="AH44" s="91" t="s">
        <v>981</v>
      </c>
      <c r="AI44" s="91" t="s">
        <v>981</v>
      </c>
      <c r="AJ44" s="92" t="s">
        <v>981</v>
      </c>
      <c r="AK44" s="92" t="s">
        <v>981</v>
      </c>
      <c r="AL44" s="92" t="s">
        <v>981</v>
      </c>
      <c r="AM44" s="92" t="s">
        <v>981</v>
      </c>
      <c r="AN44" s="92" t="s">
        <v>981</v>
      </c>
      <c r="AO44" s="91" t="s">
        <v>981</v>
      </c>
      <c r="AP44" s="92" t="s">
        <v>981</v>
      </c>
      <c r="AQ44" s="92" t="s">
        <v>981</v>
      </c>
      <c r="AR44" s="92" t="s">
        <v>981</v>
      </c>
      <c r="AS44" s="91" t="s">
        <v>981</v>
      </c>
      <c r="AT44" s="104" t="s">
        <v>981</v>
      </c>
      <c r="AU44" s="104" t="s">
        <v>981</v>
      </c>
      <c r="AV44" s="104" t="s">
        <v>981</v>
      </c>
      <c r="AW44" s="104" t="s">
        <v>981</v>
      </c>
      <c r="AX44" s="104" t="s">
        <v>981</v>
      </c>
      <c r="AY44" s="104" t="s">
        <v>981</v>
      </c>
      <c r="AZ44" s="104" t="s">
        <v>981</v>
      </c>
      <c r="BA44" s="104" t="s">
        <v>981</v>
      </c>
      <c r="BB44" s="104" t="s">
        <v>981</v>
      </c>
      <c r="BC44" s="104" t="s">
        <v>981</v>
      </c>
    </row>
    <row r="45" spans="1:97" s="3" customFormat="1" ht="60" customHeight="1" x14ac:dyDescent="0.25">
      <c r="A45" s="91" t="s">
        <v>942</v>
      </c>
      <c r="B45" s="95" t="s">
        <v>943</v>
      </c>
      <c r="C45" s="91" t="s">
        <v>913</v>
      </c>
      <c r="D45" s="91" t="s">
        <v>981</v>
      </c>
      <c r="E45" s="91" t="s">
        <v>981</v>
      </c>
      <c r="F45" s="92" t="s">
        <v>981</v>
      </c>
      <c r="G45" s="91" t="s">
        <v>981</v>
      </c>
      <c r="H45" s="91" t="s">
        <v>981</v>
      </c>
      <c r="I45" s="91" t="s">
        <v>981</v>
      </c>
      <c r="J45" s="92" t="s">
        <v>981</v>
      </c>
      <c r="K45" s="92" t="s">
        <v>981</v>
      </c>
      <c r="L45" s="92" t="s">
        <v>981</v>
      </c>
      <c r="M45" s="92" t="s">
        <v>981</v>
      </c>
      <c r="N45" s="92" t="s">
        <v>981</v>
      </c>
      <c r="O45" s="91" t="s">
        <v>981</v>
      </c>
      <c r="P45" s="92" t="s">
        <v>981</v>
      </c>
      <c r="Q45" s="92" t="s">
        <v>981</v>
      </c>
      <c r="R45" s="92" t="s">
        <v>981</v>
      </c>
      <c r="S45" s="91" t="s">
        <v>981</v>
      </c>
      <c r="T45" s="104" t="s">
        <v>981</v>
      </c>
      <c r="U45" s="92" t="s">
        <v>981</v>
      </c>
      <c r="V45" s="104" t="s">
        <v>981</v>
      </c>
      <c r="W45" s="104" t="s">
        <v>981</v>
      </c>
      <c r="X45" s="104" t="s">
        <v>981</v>
      </c>
      <c r="Y45" s="104" t="s">
        <v>981</v>
      </c>
      <c r="Z45" s="92" t="s">
        <v>981</v>
      </c>
      <c r="AA45" s="92" t="s">
        <v>981</v>
      </c>
      <c r="AB45" s="92" t="s">
        <v>981</v>
      </c>
      <c r="AC45" s="104" t="s">
        <v>981</v>
      </c>
      <c r="AD45" s="91" t="s">
        <v>981</v>
      </c>
      <c r="AE45" s="91" t="s">
        <v>981</v>
      </c>
      <c r="AF45" s="91" t="s">
        <v>981</v>
      </c>
      <c r="AG45" s="91" t="s">
        <v>981</v>
      </c>
      <c r="AH45" s="91" t="s">
        <v>981</v>
      </c>
      <c r="AI45" s="91" t="s">
        <v>981</v>
      </c>
      <c r="AJ45" s="92" t="s">
        <v>981</v>
      </c>
      <c r="AK45" s="92" t="s">
        <v>981</v>
      </c>
      <c r="AL45" s="92" t="s">
        <v>981</v>
      </c>
      <c r="AM45" s="92" t="s">
        <v>981</v>
      </c>
      <c r="AN45" s="92" t="s">
        <v>981</v>
      </c>
      <c r="AO45" s="91" t="s">
        <v>981</v>
      </c>
      <c r="AP45" s="92" t="s">
        <v>981</v>
      </c>
      <c r="AQ45" s="92" t="s">
        <v>981</v>
      </c>
      <c r="AR45" s="92" t="s">
        <v>981</v>
      </c>
      <c r="AS45" s="91" t="s">
        <v>981</v>
      </c>
      <c r="AT45" s="104" t="s">
        <v>981</v>
      </c>
      <c r="AU45" s="104" t="s">
        <v>981</v>
      </c>
      <c r="AV45" s="104" t="s">
        <v>981</v>
      </c>
      <c r="AW45" s="104" t="s">
        <v>981</v>
      </c>
      <c r="AX45" s="104" t="s">
        <v>981</v>
      </c>
      <c r="AY45" s="104" t="s">
        <v>981</v>
      </c>
      <c r="AZ45" s="104" t="s">
        <v>981</v>
      </c>
      <c r="BA45" s="104" t="s">
        <v>981</v>
      </c>
      <c r="BB45" s="104" t="s">
        <v>981</v>
      </c>
      <c r="BC45" s="104" t="s">
        <v>981</v>
      </c>
    </row>
    <row r="46" spans="1:97" s="3" customFormat="1" ht="44.25" customHeight="1" x14ac:dyDescent="0.25">
      <c r="A46" s="91" t="s">
        <v>944</v>
      </c>
      <c r="B46" s="95" t="s">
        <v>945</v>
      </c>
      <c r="C46" s="91" t="s">
        <v>913</v>
      </c>
      <c r="D46" s="91" t="s">
        <v>981</v>
      </c>
      <c r="E46" s="91" t="s">
        <v>981</v>
      </c>
      <c r="F46" s="92" t="s">
        <v>981</v>
      </c>
      <c r="G46" s="91" t="s">
        <v>981</v>
      </c>
      <c r="H46" s="91" t="s">
        <v>981</v>
      </c>
      <c r="I46" s="91" t="s">
        <v>981</v>
      </c>
      <c r="J46" s="92" t="s">
        <v>981</v>
      </c>
      <c r="K46" s="92" t="s">
        <v>981</v>
      </c>
      <c r="L46" s="92" t="s">
        <v>981</v>
      </c>
      <c r="M46" s="92" t="s">
        <v>981</v>
      </c>
      <c r="N46" s="92" t="s">
        <v>981</v>
      </c>
      <c r="O46" s="91" t="s">
        <v>981</v>
      </c>
      <c r="P46" s="92" t="s">
        <v>981</v>
      </c>
      <c r="Q46" s="92" t="s">
        <v>981</v>
      </c>
      <c r="R46" s="92" t="s">
        <v>981</v>
      </c>
      <c r="S46" s="91" t="s">
        <v>981</v>
      </c>
      <c r="T46" s="104" t="s">
        <v>981</v>
      </c>
      <c r="U46" s="92" t="s">
        <v>981</v>
      </c>
      <c r="V46" s="104" t="s">
        <v>981</v>
      </c>
      <c r="W46" s="104" t="s">
        <v>981</v>
      </c>
      <c r="X46" s="104" t="s">
        <v>981</v>
      </c>
      <c r="Y46" s="104" t="s">
        <v>981</v>
      </c>
      <c r="Z46" s="92" t="s">
        <v>981</v>
      </c>
      <c r="AA46" s="92" t="s">
        <v>981</v>
      </c>
      <c r="AB46" s="92" t="s">
        <v>981</v>
      </c>
      <c r="AC46" s="104" t="s">
        <v>981</v>
      </c>
      <c r="AD46" s="91" t="s">
        <v>981</v>
      </c>
      <c r="AE46" s="91" t="s">
        <v>981</v>
      </c>
      <c r="AF46" s="91" t="s">
        <v>981</v>
      </c>
      <c r="AG46" s="91" t="s">
        <v>981</v>
      </c>
      <c r="AH46" s="91" t="s">
        <v>981</v>
      </c>
      <c r="AI46" s="91" t="s">
        <v>981</v>
      </c>
      <c r="AJ46" s="92" t="s">
        <v>981</v>
      </c>
      <c r="AK46" s="92" t="s">
        <v>981</v>
      </c>
      <c r="AL46" s="92" t="s">
        <v>981</v>
      </c>
      <c r="AM46" s="92" t="s">
        <v>981</v>
      </c>
      <c r="AN46" s="92" t="s">
        <v>981</v>
      </c>
      <c r="AO46" s="91" t="s">
        <v>981</v>
      </c>
      <c r="AP46" s="92" t="s">
        <v>981</v>
      </c>
      <c r="AQ46" s="92" t="s">
        <v>981</v>
      </c>
      <c r="AR46" s="92" t="s">
        <v>981</v>
      </c>
      <c r="AS46" s="91" t="s">
        <v>981</v>
      </c>
      <c r="AT46" s="104" t="s">
        <v>981</v>
      </c>
      <c r="AU46" s="104" t="s">
        <v>981</v>
      </c>
      <c r="AV46" s="104" t="s">
        <v>981</v>
      </c>
      <c r="AW46" s="104" t="s">
        <v>981</v>
      </c>
      <c r="AX46" s="104" t="s">
        <v>981</v>
      </c>
      <c r="AY46" s="104" t="s">
        <v>981</v>
      </c>
      <c r="AZ46" s="104" t="s">
        <v>981</v>
      </c>
      <c r="BA46" s="104" t="s">
        <v>981</v>
      </c>
      <c r="BB46" s="104" t="s">
        <v>981</v>
      </c>
      <c r="BC46" s="104" t="s">
        <v>981</v>
      </c>
    </row>
    <row r="47" spans="1:97" s="3" customFormat="1" ht="60" customHeight="1" x14ac:dyDescent="0.25">
      <c r="A47" s="91" t="s">
        <v>946</v>
      </c>
      <c r="B47" s="95" t="s">
        <v>947</v>
      </c>
      <c r="C47" s="91" t="s">
        <v>913</v>
      </c>
      <c r="D47" s="91" t="s">
        <v>981</v>
      </c>
      <c r="E47" s="91" t="s">
        <v>981</v>
      </c>
      <c r="F47" s="92" t="s">
        <v>981</v>
      </c>
      <c r="G47" s="91" t="s">
        <v>981</v>
      </c>
      <c r="H47" s="91" t="s">
        <v>981</v>
      </c>
      <c r="I47" s="91" t="s">
        <v>981</v>
      </c>
      <c r="J47" s="92" t="s">
        <v>981</v>
      </c>
      <c r="K47" s="92" t="s">
        <v>981</v>
      </c>
      <c r="L47" s="92" t="s">
        <v>981</v>
      </c>
      <c r="M47" s="92" t="s">
        <v>981</v>
      </c>
      <c r="N47" s="92" t="s">
        <v>981</v>
      </c>
      <c r="O47" s="91" t="s">
        <v>981</v>
      </c>
      <c r="P47" s="92" t="s">
        <v>981</v>
      </c>
      <c r="Q47" s="92" t="s">
        <v>981</v>
      </c>
      <c r="R47" s="92" t="s">
        <v>981</v>
      </c>
      <c r="S47" s="91" t="s">
        <v>981</v>
      </c>
      <c r="T47" s="104" t="s">
        <v>981</v>
      </c>
      <c r="U47" s="92" t="s">
        <v>981</v>
      </c>
      <c r="V47" s="104" t="s">
        <v>981</v>
      </c>
      <c r="W47" s="104" t="s">
        <v>981</v>
      </c>
      <c r="X47" s="104" t="s">
        <v>981</v>
      </c>
      <c r="Y47" s="104" t="s">
        <v>981</v>
      </c>
      <c r="Z47" s="92" t="s">
        <v>981</v>
      </c>
      <c r="AA47" s="92" t="s">
        <v>981</v>
      </c>
      <c r="AB47" s="92" t="s">
        <v>981</v>
      </c>
      <c r="AC47" s="104" t="s">
        <v>981</v>
      </c>
      <c r="AD47" s="91" t="s">
        <v>981</v>
      </c>
      <c r="AE47" s="91" t="s">
        <v>981</v>
      </c>
      <c r="AF47" s="91" t="s">
        <v>981</v>
      </c>
      <c r="AG47" s="91" t="s">
        <v>981</v>
      </c>
      <c r="AH47" s="91" t="s">
        <v>981</v>
      </c>
      <c r="AI47" s="91" t="s">
        <v>981</v>
      </c>
      <c r="AJ47" s="92" t="s">
        <v>981</v>
      </c>
      <c r="AK47" s="92" t="s">
        <v>981</v>
      </c>
      <c r="AL47" s="92" t="s">
        <v>981</v>
      </c>
      <c r="AM47" s="92" t="s">
        <v>981</v>
      </c>
      <c r="AN47" s="92" t="s">
        <v>981</v>
      </c>
      <c r="AO47" s="91" t="s">
        <v>981</v>
      </c>
      <c r="AP47" s="92" t="s">
        <v>981</v>
      </c>
      <c r="AQ47" s="92" t="s">
        <v>981</v>
      </c>
      <c r="AR47" s="92" t="s">
        <v>981</v>
      </c>
      <c r="AS47" s="91" t="s">
        <v>981</v>
      </c>
      <c r="AT47" s="104" t="s">
        <v>981</v>
      </c>
      <c r="AU47" s="104" t="s">
        <v>981</v>
      </c>
      <c r="AV47" s="104" t="s">
        <v>981</v>
      </c>
      <c r="AW47" s="104" t="s">
        <v>981</v>
      </c>
      <c r="AX47" s="104" t="s">
        <v>981</v>
      </c>
      <c r="AY47" s="104" t="s">
        <v>981</v>
      </c>
      <c r="AZ47" s="104" t="s">
        <v>981</v>
      </c>
      <c r="BA47" s="104" t="s">
        <v>981</v>
      </c>
      <c r="BB47" s="104" t="s">
        <v>981</v>
      </c>
      <c r="BC47" s="104" t="s">
        <v>981</v>
      </c>
    </row>
    <row r="48" spans="1:97" s="3" customFormat="1" ht="30" x14ac:dyDescent="0.25">
      <c r="A48" s="91" t="s">
        <v>190</v>
      </c>
      <c r="B48" s="95" t="s">
        <v>948</v>
      </c>
      <c r="C48" s="91" t="s">
        <v>913</v>
      </c>
      <c r="D48" s="103">
        <f t="shared" ref="D48:O48" si="16">D49+D53+D89</f>
        <v>11.908000000000001</v>
      </c>
      <c r="E48" s="103">
        <f t="shared" si="16"/>
        <v>11.187999999999999</v>
      </c>
      <c r="F48" s="92">
        <f t="shared" si="16"/>
        <v>0</v>
      </c>
      <c r="G48" s="103">
        <f t="shared" si="16"/>
        <v>2.569</v>
      </c>
      <c r="H48" s="103">
        <f t="shared" si="16"/>
        <v>7.8140000000000001</v>
      </c>
      <c r="I48" s="103">
        <f t="shared" si="16"/>
        <v>0.80500000000000038</v>
      </c>
      <c r="J48" s="103">
        <f t="shared" si="16"/>
        <v>0.158</v>
      </c>
      <c r="K48" s="92">
        <f t="shared" si="16"/>
        <v>0</v>
      </c>
      <c r="L48" s="92">
        <f t="shared" si="16"/>
        <v>0</v>
      </c>
      <c r="M48" s="103">
        <f t="shared" si="16"/>
        <v>0.158</v>
      </c>
      <c r="N48" s="92">
        <f t="shared" si="16"/>
        <v>0</v>
      </c>
      <c r="O48" s="103">
        <f t="shared" si="16"/>
        <v>10.882999999999999</v>
      </c>
      <c r="P48" s="92">
        <v>0</v>
      </c>
      <c r="Q48" s="103">
        <f>Q49+Q53+Q89</f>
        <v>2.569</v>
      </c>
      <c r="R48" s="103">
        <f>R49+R53+R89</f>
        <v>7.5090000000000003</v>
      </c>
      <c r="S48" s="103">
        <f>S49+S53+S89</f>
        <v>0.80500000000000038</v>
      </c>
      <c r="T48" s="103">
        <f>T49+T53+T89</f>
        <v>0.14699999999999999</v>
      </c>
      <c r="U48" s="92">
        <v>0</v>
      </c>
      <c r="V48" s="92">
        <v>0</v>
      </c>
      <c r="W48" s="103">
        <f>W49+W53+W89</f>
        <v>0.14699999999999999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112">
        <f t="shared" ref="AD48:AT48" si="17">AD49+AD53+AD89</f>
        <v>9.9239999999999995</v>
      </c>
      <c r="AE48" s="103">
        <f t="shared" si="17"/>
        <v>9.3230000000000004</v>
      </c>
      <c r="AF48" s="92">
        <f t="shared" si="17"/>
        <v>0</v>
      </c>
      <c r="AG48" s="103">
        <f t="shared" si="17"/>
        <v>2.1409999999999996</v>
      </c>
      <c r="AH48" s="103">
        <f t="shared" si="17"/>
        <v>6.5120000000000005</v>
      </c>
      <c r="AI48" s="103">
        <f t="shared" si="17"/>
        <v>0.67000000000000048</v>
      </c>
      <c r="AJ48" s="103">
        <f t="shared" si="17"/>
        <v>0.13200000000000001</v>
      </c>
      <c r="AK48" s="92">
        <f t="shared" si="17"/>
        <v>0</v>
      </c>
      <c r="AL48" s="92">
        <f t="shared" si="17"/>
        <v>0</v>
      </c>
      <c r="AM48" s="103">
        <f t="shared" si="17"/>
        <v>0.13200000000000001</v>
      </c>
      <c r="AN48" s="92">
        <f t="shared" si="17"/>
        <v>0</v>
      </c>
      <c r="AO48" s="103">
        <f t="shared" si="17"/>
        <v>9.0689999999999991</v>
      </c>
      <c r="AP48" s="92">
        <f t="shared" si="17"/>
        <v>0</v>
      </c>
      <c r="AQ48" s="103">
        <f t="shared" si="17"/>
        <v>2.1409999999999996</v>
      </c>
      <c r="AR48" s="103">
        <f t="shared" si="17"/>
        <v>6.2580000000000009</v>
      </c>
      <c r="AS48" s="103">
        <f t="shared" si="17"/>
        <v>0.67000000000000048</v>
      </c>
      <c r="AT48" s="103">
        <f t="shared" si="17"/>
        <v>0.122</v>
      </c>
      <c r="AU48" s="92">
        <v>0</v>
      </c>
      <c r="AV48" s="92">
        <v>0</v>
      </c>
      <c r="AW48" s="103">
        <f t="shared" ref="AW48" si="18">AW49+AW53+AW89</f>
        <v>0.122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</row>
    <row r="49" spans="1:55" s="3" customFormat="1" ht="45" x14ac:dyDescent="0.25">
      <c r="A49" s="91" t="s">
        <v>191</v>
      </c>
      <c r="B49" s="95" t="s">
        <v>949</v>
      </c>
      <c r="C49" s="91" t="s">
        <v>913</v>
      </c>
      <c r="D49" s="103">
        <f>D50+D51</f>
        <v>0.45700000000000002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103">
        <f>AD50+AD51</f>
        <v>0.38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</row>
    <row r="50" spans="1:55" s="3" customFormat="1" ht="30" x14ac:dyDescent="0.25">
      <c r="A50" s="91" t="s">
        <v>192</v>
      </c>
      <c r="B50" s="95" t="s">
        <v>950</v>
      </c>
      <c r="C50" s="91" t="s">
        <v>913</v>
      </c>
      <c r="D50" s="103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</row>
    <row r="51" spans="1:55" s="3" customFormat="1" ht="31.5" customHeight="1" x14ac:dyDescent="0.25">
      <c r="A51" s="91" t="s">
        <v>193</v>
      </c>
      <c r="B51" s="95" t="s">
        <v>951</v>
      </c>
      <c r="C51" s="91" t="s">
        <v>913</v>
      </c>
      <c r="D51" s="91">
        <f>D52</f>
        <v>0.45700000000000002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103">
        <f>AD52</f>
        <v>0.38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</row>
    <row r="52" spans="1:55" s="3" customFormat="1" ht="30" x14ac:dyDescent="0.25">
      <c r="A52" s="136" t="s">
        <v>193</v>
      </c>
      <c r="B52" s="177" t="s">
        <v>1048</v>
      </c>
      <c r="C52" s="73" t="s">
        <v>1049</v>
      </c>
      <c r="D52" s="107">
        <v>0.45700000000000002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85">
        <v>0.38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2">
        <v>0</v>
      </c>
      <c r="AO52" s="92">
        <v>0</v>
      </c>
      <c r="AP52" s="92">
        <v>0</v>
      </c>
      <c r="AQ52" s="92">
        <v>0</v>
      </c>
      <c r="AR52" s="92">
        <v>0</v>
      </c>
      <c r="AS52" s="92">
        <v>0</v>
      </c>
      <c r="AT52" s="92">
        <v>0</v>
      </c>
      <c r="AU52" s="92">
        <v>0</v>
      </c>
      <c r="AV52" s="92">
        <v>0</v>
      </c>
      <c r="AW52" s="92">
        <v>0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</row>
    <row r="53" spans="1:55" s="3" customFormat="1" ht="30" x14ac:dyDescent="0.25">
      <c r="A53" s="91" t="s">
        <v>201</v>
      </c>
      <c r="B53" s="95" t="s">
        <v>952</v>
      </c>
      <c r="C53" s="91" t="s">
        <v>913</v>
      </c>
      <c r="D53" s="103">
        <f>D54</f>
        <v>7.6110000000000007</v>
      </c>
      <c r="E53" s="103">
        <f>E54</f>
        <v>7.6120000000000001</v>
      </c>
      <c r="F53" s="92">
        <v>0</v>
      </c>
      <c r="G53" s="103">
        <f t="shared" ref="G53:I53" si="19">G54</f>
        <v>2.569</v>
      </c>
      <c r="H53" s="103">
        <f t="shared" si="19"/>
        <v>4.2380000000000004</v>
      </c>
      <c r="I53" s="103">
        <f t="shared" si="19"/>
        <v>0.80500000000000038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103">
        <f>O54</f>
        <v>7.6120000000000001</v>
      </c>
      <c r="P53" s="92">
        <v>0</v>
      </c>
      <c r="Q53" s="103">
        <f t="shared" ref="Q53:S53" si="20">Q54</f>
        <v>2.569</v>
      </c>
      <c r="R53" s="103">
        <f t="shared" si="20"/>
        <v>4.2380000000000004</v>
      </c>
      <c r="S53" s="103">
        <f t="shared" si="20"/>
        <v>0.80500000000000038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112">
        <f>AD54</f>
        <v>6.3440000000000003</v>
      </c>
      <c r="AE53" s="103">
        <f>AE54</f>
        <v>6.343</v>
      </c>
      <c r="AF53" s="92">
        <v>0</v>
      </c>
      <c r="AG53" s="103">
        <f t="shared" ref="AG53:AI53" si="21">AG54</f>
        <v>2.1409999999999996</v>
      </c>
      <c r="AH53" s="103">
        <f t="shared" si="21"/>
        <v>3.5320000000000005</v>
      </c>
      <c r="AI53" s="103">
        <f t="shared" si="21"/>
        <v>0.67000000000000048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103">
        <f>AO54</f>
        <v>6.343</v>
      </c>
      <c r="AP53" s="92">
        <v>0</v>
      </c>
      <c r="AQ53" s="103">
        <f t="shared" ref="AQ53:AS53" si="22">AQ54</f>
        <v>2.1409999999999996</v>
      </c>
      <c r="AR53" s="103">
        <f t="shared" si="22"/>
        <v>3.5320000000000005</v>
      </c>
      <c r="AS53" s="103">
        <f t="shared" si="22"/>
        <v>0.67000000000000048</v>
      </c>
      <c r="AT53" s="92">
        <v>0</v>
      </c>
      <c r="AU53" s="92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2">
        <v>0</v>
      </c>
      <c r="BB53" s="92">
        <v>0</v>
      </c>
      <c r="BC53" s="92">
        <v>0</v>
      </c>
    </row>
    <row r="54" spans="1:55" s="3" customFormat="1" ht="29.25" customHeight="1" x14ac:dyDescent="0.25">
      <c r="A54" s="91" t="s">
        <v>953</v>
      </c>
      <c r="B54" s="95" t="s">
        <v>954</v>
      </c>
      <c r="C54" s="91" t="s">
        <v>913</v>
      </c>
      <c r="D54" s="103">
        <f t="shared" ref="D54:J54" si="23">SUM(D55:D87)</f>
        <v>7.6110000000000007</v>
      </c>
      <c r="E54" s="103">
        <f t="shared" si="23"/>
        <v>7.6120000000000001</v>
      </c>
      <c r="F54" s="92">
        <f t="shared" si="23"/>
        <v>0</v>
      </c>
      <c r="G54" s="103">
        <f t="shared" si="23"/>
        <v>2.569</v>
      </c>
      <c r="H54" s="103">
        <f t="shared" si="23"/>
        <v>4.2380000000000004</v>
      </c>
      <c r="I54" s="103">
        <f t="shared" si="23"/>
        <v>0.80500000000000038</v>
      </c>
      <c r="J54" s="92">
        <f t="shared" si="23"/>
        <v>0</v>
      </c>
      <c r="K54" s="92">
        <v>0</v>
      </c>
      <c r="L54" s="92">
        <v>0</v>
      </c>
      <c r="M54" s="92">
        <v>0</v>
      </c>
      <c r="N54" s="92">
        <v>0</v>
      </c>
      <c r="O54" s="103">
        <f>SUM(O55:O87)</f>
        <v>7.6120000000000001</v>
      </c>
      <c r="P54" s="92">
        <v>0</v>
      </c>
      <c r="Q54" s="103">
        <f>SUM(Q55:Q87)</f>
        <v>2.569</v>
      </c>
      <c r="R54" s="103">
        <f>SUM(R55:R87)</f>
        <v>4.2380000000000004</v>
      </c>
      <c r="S54" s="103">
        <f>SUM(S55:S87)</f>
        <v>0.80500000000000038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112">
        <f>SUM(AD55:AD87)</f>
        <v>6.3440000000000003</v>
      </c>
      <c r="AE54" s="103">
        <f>SUM(AE55:AE87)</f>
        <v>6.343</v>
      </c>
      <c r="AF54" s="92">
        <v>0</v>
      </c>
      <c r="AG54" s="103">
        <f>SUM(AG55:AG87)</f>
        <v>2.1409999999999996</v>
      </c>
      <c r="AH54" s="103">
        <f>SUM(AH55:AH87)</f>
        <v>3.5320000000000005</v>
      </c>
      <c r="AI54" s="103">
        <f>SUM(AI55:AI87)</f>
        <v>0.67000000000000048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103">
        <f>SUM(AO55:AO87)</f>
        <v>6.343</v>
      </c>
      <c r="AP54" s="92">
        <v>0</v>
      </c>
      <c r="AQ54" s="103">
        <f>SUM(AQ55:AQ87)</f>
        <v>2.1409999999999996</v>
      </c>
      <c r="AR54" s="103">
        <f>SUM(AR55:AR87)</f>
        <v>3.5320000000000005</v>
      </c>
      <c r="AS54" s="103">
        <f>SUM(AS55:AS87)</f>
        <v>0.67000000000000048</v>
      </c>
      <c r="AT54" s="92">
        <v>0</v>
      </c>
      <c r="AU54" s="92">
        <v>0</v>
      </c>
      <c r="AV54" s="92">
        <v>0</v>
      </c>
      <c r="AW54" s="92">
        <v>0</v>
      </c>
      <c r="AX54" s="92">
        <v>0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</row>
    <row r="55" spans="1:55" s="3" customFormat="1" ht="39" customHeight="1" x14ac:dyDescent="0.25">
      <c r="A55" s="232" t="s">
        <v>953</v>
      </c>
      <c r="B55" s="233" t="s">
        <v>1058</v>
      </c>
      <c r="C55" s="234" t="s">
        <v>1059</v>
      </c>
      <c r="D55" s="85">
        <v>0.104</v>
      </c>
      <c r="E55" s="73">
        <f>G55+H55+I55</f>
        <v>0.104</v>
      </c>
      <c r="F55" s="92">
        <v>0</v>
      </c>
      <c r="G55" s="73">
        <v>3.1E-2</v>
      </c>
      <c r="H55" s="73">
        <v>6.0999999999999999E-2</v>
      </c>
      <c r="I55" s="85">
        <v>1.1999999999999997E-2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103">
        <f>Q55+R55+S55</f>
        <v>0.104</v>
      </c>
      <c r="P55" s="92">
        <v>0</v>
      </c>
      <c r="Q55" s="73">
        <v>3.1E-2</v>
      </c>
      <c r="R55" s="73">
        <v>6.0999999999999999E-2</v>
      </c>
      <c r="S55" s="73">
        <v>1.1999999999999997E-2</v>
      </c>
      <c r="T55" s="86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f>AG55</f>
        <v>2.5999999999999999E-2</v>
      </c>
      <c r="AD55" s="85">
        <v>8.6999999999999994E-2</v>
      </c>
      <c r="AE55" s="85">
        <f>AG55+AH55+AI55</f>
        <v>8.6999999999999994E-2</v>
      </c>
      <c r="AF55" s="92">
        <v>0</v>
      </c>
      <c r="AG55" s="85">
        <v>2.5999999999999999E-2</v>
      </c>
      <c r="AH55" s="85">
        <v>5.0999999999999997E-2</v>
      </c>
      <c r="AI55" s="85">
        <v>1.0000000000000002E-2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85">
        <f>AQ55+AR55+AS55</f>
        <v>8.6999999999999994E-2</v>
      </c>
      <c r="AP55" s="92">
        <v>0</v>
      </c>
      <c r="AQ55" s="73">
        <v>2.5999999999999999E-2</v>
      </c>
      <c r="AR55" s="73">
        <v>5.0999999999999997E-2</v>
      </c>
      <c r="AS55" s="73">
        <v>1.0000000000000002E-2</v>
      </c>
      <c r="AT55" s="92">
        <v>0</v>
      </c>
      <c r="AU55" s="92">
        <v>0</v>
      </c>
      <c r="AV55" s="92">
        <v>0</v>
      </c>
      <c r="AW55" s="92">
        <v>0</v>
      </c>
      <c r="AX55" s="92">
        <v>0</v>
      </c>
      <c r="AY55" s="92">
        <v>0</v>
      </c>
      <c r="AZ55" s="92">
        <v>0</v>
      </c>
      <c r="BA55" s="92">
        <v>0</v>
      </c>
      <c r="BB55" s="92">
        <v>0</v>
      </c>
      <c r="BC55" s="92">
        <v>0</v>
      </c>
    </row>
    <row r="56" spans="1:55" s="3" customFormat="1" ht="39" customHeight="1" x14ac:dyDescent="0.25">
      <c r="A56" s="232" t="s">
        <v>953</v>
      </c>
      <c r="B56" s="233" t="s">
        <v>1060</v>
      </c>
      <c r="C56" s="234" t="s">
        <v>1061</v>
      </c>
      <c r="D56" s="85">
        <v>0.48</v>
      </c>
      <c r="E56" s="73">
        <f t="shared" ref="E56:E87" si="24">G56+H56+I56</f>
        <v>0.48</v>
      </c>
      <c r="F56" s="92">
        <v>0</v>
      </c>
      <c r="G56" s="73">
        <v>0.191</v>
      </c>
      <c r="H56" s="73">
        <v>0.23799999999999999</v>
      </c>
      <c r="I56" s="85">
        <v>5.099999999999999E-2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103">
        <f t="shared" ref="O56:O87" si="25">Q56+R56+S56</f>
        <v>0.48</v>
      </c>
      <c r="P56" s="92">
        <v>0</v>
      </c>
      <c r="Q56" s="73">
        <v>0.191</v>
      </c>
      <c r="R56" s="73">
        <v>0.23799999999999999</v>
      </c>
      <c r="S56" s="85">
        <v>5.099999999999999E-2</v>
      </c>
      <c r="T56" s="86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85">
        <v>0.4</v>
      </c>
      <c r="AE56" s="85">
        <f t="shared" ref="AE56:AE87" si="26">AG56+AH56+AI56</f>
        <v>0.4</v>
      </c>
      <c r="AF56" s="92">
        <v>0</v>
      </c>
      <c r="AG56" s="85">
        <v>0.159</v>
      </c>
      <c r="AH56" s="85">
        <v>0.19800000000000001</v>
      </c>
      <c r="AI56" s="85">
        <v>4.300000000000001E-2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85">
        <f t="shared" ref="AO56:AO87" si="27">AQ56+AR56+AS56</f>
        <v>0.4</v>
      </c>
      <c r="AP56" s="92">
        <v>0</v>
      </c>
      <c r="AQ56" s="73">
        <v>0.159</v>
      </c>
      <c r="AR56" s="73">
        <v>0.19800000000000001</v>
      </c>
      <c r="AS56" s="85">
        <v>4.300000000000001E-2</v>
      </c>
      <c r="AT56" s="92">
        <v>0</v>
      </c>
      <c r="AU56" s="92">
        <v>0</v>
      </c>
      <c r="AV56" s="92">
        <v>0</v>
      </c>
      <c r="AW56" s="92">
        <v>0</v>
      </c>
      <c r="AX56" s="92">
        <v>0</v>
      </c>
      <c r="AY56" s="92">
        <v>0</v>
      </c>
      <c r="AZ56" s="92">
        <v>0</v>
      </c>
      <c r="BA56" s="92">
        <v>0</v>
      </c>
      <c r="BB56" s="92">
        <v>0</v>
      </c>
      <c r="BC56" s="92">
        <v>0</v>
      </c>
    </row>
    <row r="57" spans="1:55" s="3" customFormat="1" ht="39" customHeight="1" x14ac:dyDescent="0.25">
      <c r="A57" s="232" t="s">
        <v>953</v>
      </c>
      <c r="B57" s="233" t="s">
        <v>1062</v>
      </c>
      <c r="C57" s="234" t="s">
        <v>1063</v>
      </c>
      <c r="D57" s="85">
        <v>0.33300000000000002</v>
      </c>
      <c r="E57" s="449">
        <f t="shared" si="24"/>
        <v>0.33300000000000002</v>
      </c>
      <c r="F57" s="92">
        <v>0</v>
      </c>
      <c r="G57" s="73">
        <v>0.106</v>
      </c>
      <c r="H57" s="73">
        <v>0.19600000000000001</v>
      </c>
      <c r="I57" s="85">
        <v>3.1000000000000028E-2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103">
        <f t="shared" si="25"/>
        <v>0.33300000000000002</v>
      </c>
      <c r="P57" s="92">
        <v>0</v>
      </c>
      <c r="Q57" s="73">
        <v>0.106</v>
      </c>
      <c r="R57" s="73">
        <v>0.19600000000000001</v>
      </c>
      <c r="S57" s="85">
        <v>3.1000000000000028E-2</v>
      </c>
      <c r="T57" s="86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85">
        <v>0.27800000000000002</v>
      </c>
      <c r="AE57" s="85">
        <f t="shared" si="26"/>
        <v>0.27700000000000002</v>
      </c>
      <c r="AF57" s="92">
        <v>0</v>
      </c>
      <c r="AG57" s="85">
        <v>8.7999999999999995E-2</v>
      </c>
      <c r="AH57" s="85">
        <v>0.16300000000000001</v>
      </c>
      <c r="AI57" s="85">
        <v>2.6000000000000023E-2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85">
        <f t="shared" si="27"/>
        <v>0.27700000000000002</v>
      </c>
      <c r="AP57" s="92">
        <v>0</v>
      </c>
      <c r="AQ57" s="73">
        <v>8.7999999999999995E-2</v>
      </c>
      <c r="AR57" s="73">
        <v>0.16300000000000001</v>
      </c>
      <c r="AS57" s="85">
        <v>2.6000000000000023E-2</v>
      </c>
      <c r="AT57" s="92">
        <v>0</v>
      </c>
      <c r="AU57" s="92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2">
        <v>0</v>
      </c>
      <c r="BB57" s="92">
        <v>0</v>
      </c>
      <c r="BC57" s="92">
        <v>0</v>
      </c>
    </row>
    <row r="58" spans="1:55" s="3" customFormat="1" ht="39" customHeight="1" x14ac:dyDescent="0.25">
      <c r="A58" s="232" t="s">
        <v>953</v>
      </c>
      <c r="B58" s="233" t="s">
        <v>1064</v>
      </c>
      <c r="C58" s="234" t="s">
        <v>1065</v>
      </c>
      <c r="D58" s="85">
        <v>0.191</v>
      </c>
      <c r="E58" s="73">
        <f t="shared" si="24"/>
        <v>0.191</v>
      </c>
      <c r="F58" s="92">
        <v>0</v>
      </c>
      <c r="G58" s="73">
        <v>5.8999999999999997E-2</v>
      </c>
      <c r="H58" s="73">
        <v>0.113</v>
      </c>
      <c r="I58" s="85">
        <v>1.9000000000000003E-2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103">
        <f t="shared" si="25"/>
        <v>0.191</v>
      </c>
      <c r="P58" s="92">
        <v>0</v>
      </c>
      <c r="Q58" s="73">
        <v>5.8999999999999997E-2</v>
      </c>
      <c r="R58" s="73">
        <v>0.113</v>
      </c>
      <c r="S58" s="85">
        <v>1.9000000000000003E-2</v>
      </c>
      <c r="T58" s="86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85">
        <v>0.159</v>
      </c>
      <c r="AE58" s="85">
        <f t="shared" si="26"/>
        <v>0.15900000000000003</v>
      </c>
      <c r="AF58" s="92">
        <v>0</v>
      </c>
      <c r="AG58" s="85">
        <v>4.9000000000000002E-2</v>
      </c>
      <c r="AH58" s="85">
        <v>9.4E-2</v>
      </c>
      <c r="AI58" s="85">
        <v>1.6E-2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85">
        <f t="shared" si="27"/>
        <v>0.15900000000000003</v>
      </c>
      <c r="AP58" s="92">
        <v>0</v>
      </c>
      <c r="AQ58" s="73">
        <v>4.9000000000000002E-2</v>
      </c>
      <c r="AR58" s="73">
        <v>9.4E-2</v>
      </c>
      <c r="AS58" s="85">
        <v>1.6E-2</v>
      </c>
      <c r="AT58" s="92">
        <v>0</v>
      </c>
      <c r="AU58" s="92">
        <v>0</v>
      </c>
      <c r="AV58" s="92">
        <v>0</v>
      </c>
      <c r="AW58" s="92">
        <v>0</v>
      </c>
      <c r="AX58" s="92">
        <v>0</v>
      </c>
      <c r="AY58" s="92">
        <v>0</v>
      </c>
      <c r="AZ58" s="92">
        <v>0</v>
      </c>
      <c r="BA58" s="92">
        <v>0</v>
      </c>
      <c r="BB58" s="92">
        <v>0</v>
      </c>
      <c r="BC58" s="92">
        <v>0</v>
      </c>
    </row>
    <row r="59" spans="1:55" s="3" customFormat="1" ht="39" customHeight="1" x14ac:dyDescent="0.25">
      <c r="A59" s="232" t="s">
        <v>953</v>
      </c>
      <c r="B59" s="233" t="s">
        <v>1066</v>
      </c>
      <c r="C59" s="234" t="s">
        <v>1067</v>
      </c>
      <c r="D59" s="85">
        <v>0.27400000000000002</v>
      </c>
      <c r="E59" s="449">
        <f t="shared" si="24"/>
        <v>0.27500000000000002</v>
      </c>
      <c r="F59" s="92">
        <v>0</v>
      </c>
      <c r="G59" s="73">
        <v>0.09</v>
      </c>
      <c r="H59" s="73">
        <v>0.157</v>
      </c>
      <c r="I59" s="85">
        <v>2.8000000000000025E-2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103">
        <f t="shared" si="25"/>
        <v>0.27500000000000002</v>
      </c>
      <c r="P59" s="92">
        <v>0</v>
      </c>
      <c r="Q59" s="73">
        <v>0.09</v>
      </c>
      <c r="R59" s="73">
        <v>0.157</v>
      </c>
      <c r="S59" s="85">
        <v>2.8000000000000025E-2</v>
      </c>
      <c r="T59" s="86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85">
        <v>0.22800000000000001</v>
      </c>
      <c r="AE59" s="85">
        <f t="shared" si="26"/>
        <v>0.22900000000000004</v>
      </c>
      <c r="AF59" s="92">
        <v>0</v>
      </c>
      <c r="AG59" s="85">
        <v>7.4999999999999997E-2</v>
      </c>
      <c r="AH59" s="85">
        <v>0.13100000000000001</v>
      </c>
      <c r="AI59" s="85">
        <v>2.300000000000002E-2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85">
        <f t="shared" si="27"/>
        <v>0.22900000000000004</v>
      </c>
      <c r="AP59" s="92">
        <v>0</v>
      </c>
      <c r="AQ59" s="73">
        <v>7.4999999999999997E-2</v>
      </c>
      <c r="AR59" s="73">
        <v>0.13100000000000001</v>
      </c>
      <c r="AS59" s="85">
        <v>2.300000000000002E-2</v>
      </c>
      <c r="AT59" s="92">
        <v>0</v>
      </c>
      <c r="AU59" s="92">
        <v>0</v>
      </c>
      <c r="AV59" s="92">
        <v>0</v>
      </c>
      <c r="AW59" s="92">
        <v>0</v>
      </c>
      <c r="AX59" s="92">
        <v>0</v>
      </c>
      <c r="AY59" s="92">
        <v>0</v>
      </c>
      <c r="AZ59" s="92">
        <v>0</v>
      </c>
      <c r="BA59" s="92">
        <v>0</v>
      </c>
      <c r="BB59" s="92">
        <v>0</v>
      </c>
      <c r="BC59" s="92">
        <v>0</v>
      </c>
    </row>
    <row r="60" spans="1:55" s="3" customFormat="1" ht="39" customHeight="1" x14ac:dyDescent="0.25">
      <c r="A60" s="232" t="s">
        <v>953</v>
      </c>
      <c r="B60" s="233" t="s">
        <v>1068</v>
      </c>
      <c r="C60" s="234" t="s">
        <v>1069</v>
      </c>
      <c r="D60" s="85">
        <v>0.38900000000000001</v>
      </c>
      <c r="E60" s="73">
        <f t="shared" si="24"/>
        <v>0.38900000000000001</v>
      </c>
      <c r="F60" s="92">
        <v>0</v>
      </c>
      <c r="G60" s="73">
        <v>0.12</v>
      </c>
      <c r="H60" s="73">
        <v>0.22800000000000001</v>
      </c>
      <c r="I60" s="85">
        <v>4.1000000000000009E-2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103">
        <f t="shared" si="25"/>
        <v>0.38900000000000001</v>
      </c>
      <c r="P60" s="92">
        <v>0</v>
      </c>
      <c r="Q60" s="73">
        <v>0.12</v>
      </c>
      <c r="R60" s="73">
        <v>0.22800000000000001</v>
      </c>
      <c r="S60" s="85">
        <v>4.1000000000000009E-2</v>
      </c>
      <c r="T60" s="86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85">
        <v>0.32400000000000001</v>
      </c>
      <c r="AE60" s="85">
        <f t="shared" si="26"/>
        <v>0.32400000000000007</v>
      </c>
      <c r="AF60" s="92">
        <v>0</v>
      </c>
      <c r="AG60" s="85">
        <v>0.1</v>
      </c>
      <c r="AH60" s="85">
        <v>0.19</v>
      </c>
      <c r="AI60" s="85">
        <v>3.4000000000000002E-2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85">
        <f t="shared" si="27"/>
        <v>0.32400000000000007</v>
      </c>
      <c r="AP60" s="92">
        <v>0</v>
      </c>
      <c r="AQ60" s="73">
        <v>0.1</v>
      </c>
      <c r="AR60" s="73">
        <v>0.19</v>
      </c>
      <c r="AS60" s="85">
        <v>3.4000000000000002E-2</v>
      </c>
      <c r="AT60" s="92">
        <v>0</v>
      </c>
      <c r="AU60" s="92">
        <v>0</v>
      </c>
      <c r="AV60" s="92">
        <v>0</v>
      </c>
      <c r="AW60" s="92">
        <v>0</v>
      </c>
      <c r="AX60" s="92">
        <v>0</v>
      </c>
      <c r="AY60" s="92">
        <v>0</v>
      </c>
      <c r="AZ60" s="92">
        <v>0</v>
      </c>
      <c r="BA60" s="92">
        <v>0</v>
      </c>
      <c r="BB60" s="92">
        <v>0</v>
      </c>
      <c r="BC60" s="92">
        <v>0</v>
      </c>
    </row>
    <row r="61" spans="1:55" s="3" customFormat="1" ht="39" customHeight="1" x14ac:dyDescent="0.25">
      <c r="A61" s="232" t="s">
        <v>953</v>
      </c>
      <c r="B61" s="233" t="s">
        <v>1070</v>
      </c>
      <c r="C61" s="234" t="s">
        <v>1071</v>
      </c>
      <c r="D61" s="85">
        <v>0.373</v>
      </c>
      <c r="E61" s="73">
        <f t="shared" si="24"/>
        <v>0.373</v>
      </c>
      <c r="F61" s="92">
        <v>0</v>
      </c>
      <c r="G61" s="73">
        <v>0.155</v>
      </c>
      <c r="H61" s="73">
        <v>0.17499999999999999</v>
      </c>
      <c r="I61" s="85">
        <v>4.300000000000001E-2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103">
        <f t="shared" si="25"/>
        <v>0.373</v>
      </c>
      <c r="P61" s="92">
        <v>0</v>
      </c>
      <c r="Q61" s="73">
        <v>0.155</v>
      </c>
      <c r="R61" s="73">
        <v>0.17499999999999999</v>
      </c>
      <c r="S61" s="85">
        <v>4.300000000000001E-2</v>
      </c>
      <c r="T61" s="86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85">
        <v>0.31</v>
      </c>
      <c r="AE61" s="85">
        <f t="shared" si="26"/>
        <v>0.31000000000000005</v>
      </c>
      <c r="AF61" s="92">
        <v>0</v>
      </c>
      <c r="AG61" s="85">
        <v>0.129</v>
      </c>
      <c r="AH61" s="85">
        <v>0.14599999999999999</v>
      </c>
      <c r="AI61" s="85">
        <v>3.5000000000000003E-2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85">
        <f t="shared" si="27"/>
        <v>0.31000000000000005</v>
      </c>
      <c r="AP61" s="92">
        <v>0</v>
      </c>
      <c r="AQ61" s="73">
        <v>0.129</v>
      </c>
      <c r="AR61" s="73">
        <v>0.14599999999999999</v>
      </c>
      <c r="AS61" s="85">
        <v>3.5000000000000003E-2</v>
      </c>
      <c r="AT61" s="92">
        <v>0</v>
      </c>
      <c r="AU61" s="92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2">
        <v>0</v>
      </c>
    </row>
    <row r="62" spans="1:55" s="3" customFormat="1" ht="39" customHeight="1" x14ac:dyDescent="0.25">
      <c r="A62" s="232" t="s">
        <v>953</v>
      </c>
      <c r="B62" s="233" t="s">
        <v>1072</v>
      </c>
      <c r="C62" s="234" t="s">
        <v>1073</v>
      </c>
      <c r="D62" s="85">
        <v>0.36599999999999999</v>
      </c>
      <c r="E62" s="73">
        <f t="shared" si="24"/>
        <v>0.36599999999999999</v>
      </c>
      <c r="F62" s="92">
        <v>0</v>
      </c>
      <c r="G62" s="73">
        <v>0.13900000000000001</v>
      </c>
      <c r="H62" s="73">
        <v>0.187</v>
      </c>
      <c r="I62" s="85">
        <v>3.999999999999998E-2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103">
        <f t="shared" si="25"/>
        <v>0.36599999999999999</v>
      </c>
      <c r="P62" s="92">
        <v>0</v>
      </c>
      <c r="Q62" s="73">
        <v>0.13900000000000001</v>
      </c>
      <c r="R62" s="73">
        <v>0.187</v>
      </c>
      <c r="S62" s="85">
        <v>3.999999999999998E-2</v>
      </c>
      <c r="T62" s="86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85">
        <v>0.30499999999999999</v>
      </c>
      <c r="AE62" s="85">
        <f t="shared" si="26"/>
        <v>0.30500000000000005</v>
      </c>
      <c r="AF62" s="92">
        <v>0</v>
      </c>
      <c r="AG62" s="85">
        <v>0.11600000000000001</v>
      </c>
      <c r="AH62" s="85">
        <v>0.156</v>
      </c>
      <c r="AI62" s="85">
        <v>3.3000000000000002E-2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85">
        <f t="shared" si="27"/>
        <v>0.30500000000000005</v>
      </c>
      <c r="AP62" s="92">
        <v>0</v>
      </c>
      <c r="AQ62" s="73">
        <v>0.11600000000000001</v>
      </c>
      <c r="AR62" s="73">
        <v>0.156</v>
      </c>
      <c r="AS62" s="85">
        <v>3.3000000000000002E-2</v>
      </c>
      <c r="AT62" s="92">
        <v>0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</row>
    <row r="63" spans="1:55" s="3" customFormat="1" ht="39" customHeight="1" x14ac:dyDescent="0.25">
      <c r="A63" s="232" t="s">
        <v>953</v>
      </c>
      <c r="B63" s="233" t="s">
        <v>1074</v>
      </c>
      <c r="C63" s="234" t="s">
        <v>1075</v>
      </c>
      <c r="D63" s="85">
        <v>0.183</v>
      </c>
      <c r="E63" s="449">
        <f t="shared" si="24"/>
        <v>0.183</v>
      </c>
      <c r="F63" s="92">
        <v>0</v>
      </c>
      <c r="G63" s="73">
        <v>5.6000000000000001E-2</v>
      </c>
      <c r="H63" s="73">
        <v>0.108</v>
      </c>
      <c r="I63" s="85">
        <v>1.9000000000000003E-2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103">
        <f t="shared" si="25"/>
        <v>0.183</v>
      </c>
      <c r="P63" s="92">
        <v>0</v>
      </c>
      <c r="Q63" s="73">
        <v>5.6000000000000001E-2</v>
      </c>
      <c r="R63" s="73">
        <v>0.108</v>
      </c>
      <c r="S63" s="85">
        <v>1.9000000000000003E-2</v>
      </c>
      <c r="T63" s="86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85">
        <v>0.153</v>
      </c>
      <c r="AE63" s="85">
        <f t="shared" si="26"/>
        <v>0.15200000000000002</v>
      </c>
      <c r="AF63" s="92">
        <v>0</v>
      </c>
      <c r="AG63" s="85">
        <v>4.7E-2</v>
      </c>
      <c r="AH63" s="85">
        <v>0.09</v>
      </c>
      <c r="AI63" s="85">
        <v>1.4999999999999999E-2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85">
        <f t="shared" si="27"/>
        <v>0.15200000000000002</v>
      </c>
      <c r="AP63" s="92">
        <v>0</v>
      </c>
      <c r="AQ63" s="73">
        <v>4.7E-2</v>
      </c>
      <c r="AR63" s="73">
        <v>0.09</v>
      </c>
      <c r="AS63" s="85">
        <v>1.4999999999999999E-2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</row>
    <row r="64" spans="1:55" s="3" customFormat="1" ht="39" customHeight="1" x14ac:dyDescent="0.25">
      <c r="A64" s="232" t="s">
        <v>953</v>
      </c>
      <c r="B64" s="233" t="s">
        <v>1076</v>
      </c>
      <c r="C64" s="234" t="s">
        <v>1077</v>
      </c>
      <c r="D64" s="85">
        <v>0.254</v>
      </c>
      <c r="E64" s="73">
        <f t="shared" si="24"/>
        <v>0.254</v>
      </c>
      <c r="F64" s="92">
        <v>0</v>
      </c>
      <c r="G64" s="73">
        <v>0.08</v>
      </c>
      <c r="H64" s="73">
        <v>0.14499999999999999</v>
      </c>
      <c r="I64" s="85">
        <v>2.8999999999999998E-2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103">
        <f t="shared" si="25"/>
        <v>0.254</v>
      </c>
      <c r="P64" s="92">
        <v>0</v>
      </c>
      <c r="Q64" s="73">
        <v>0.08</v>
      </c>
      <c r="R64" s="73">
        <v>0.14499999999999999</v>
      </c>
      <c r="S64" s="85">
        <v>2.8999999999999998E-2</v>
      </c>
      <c r="T64" s="86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85">
        <v>0.21199999999999999</v>
      </c>
      <c r="AE64" s="85">
        <f t="shared" si="26"/>
        <v>0.21199999999999999</v>
      </c>
      <c r="AF64" s="92">
        <v>0</v>
      </c>
      <c r="AG64" s="85">
        <v>6.7000000000000004E-2</v>
      </c>
      <c r="AH64" s="85">
        <v>0.121</v>
      </c>
      <c r="AI64" s="85">
        <v>2.3999999999999994E-2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85">
        <f t="shared" si="27"/>
        <v>0.21199999999999999</v>
      </c>
      <c r="AP64" s="92">
        <v>0</v>
      </c>
      <c r="AQ64" s="73">
        <v>6.7000000000000004E-2</v>
      </c>
      <c r="AR64" s="73">
        <v>0.121</v>
      </c>
      <c r="AS64" s="85">
        <v>2.3999999999999994E-2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</row>
    <row r="65" spans="1:55" s="3" customFormat="1" ht="39" customHeight="1" x14ac:dyDescent="0.25">
      <c r="A65" s="232" t="s">
        <v>953</v>
      </c>
      <c r="B65" s="233" t="s">
        <v>1078</v>
      </c>
      <c r="C65" s="234" t="s">
        <v>1079</v>
      </c>
      <c r="D65" s="85">
        <v>0.45300000000000001</v>
      </c>
      <c r="E65" s="73">
        <f t="shared" si="24"/>
        <v>0.45300000000000001</v>
      </c>
      <c r="F65" s="92">
        <v>0</v>
      </c>
      <c r="G65" s="73">
        <v>0.121</v>
      </c>
      <c r="H65" s="73">
        <v>0.29499999999999998</v>
      </c>
      <c r="I65" s="85">
        <v>3.7000000000000033E-2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103">
        <f t="shared" si="25"/>
        <v>0.45300000000000001</v>
      </c>
      <c r="P65" s="92">
        <v>0</v>
      </c>
      <c r="Q65" s="73">
        <v>0.121</v>
      </c>
      <c r="R65" s="73">
        <v>0.29499999999999998</v>
      </c>
      <c r="S65" s="85">
        <v>3.7000000000000033E-2</v>
      </c>
      <c r="T65" s="86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85">
        <v>0.378</v>
      </c>
      <c r="AE65" s="85">
        <f t="shared" si="26"/>
        <v>0.378</v>
      </c>
      <c r="AF65" s="92">
        <v>0</v>
      </c>
      <c r="AG65" s="85">
        <v>0.10100000000000001</v>
      </c>
      <c r="AH65" s="85">
        <v>0.246</v>
      </c>
      <c r="AI65" s="85">
        <v>3.1000000000000028E-2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85">
        <f t="shared" si="27"/>
        <v>0.378</v>
      </c>
      <c r="AP65" s="92">
        <v>0</v>
      </c>
      <c r="AQ65" s="73">
        <v>0.10100000000000001</v>
      </c>
      <c r="AR65" s="73">
        <v>0.246</v>
      </c>
      <c r="AS65" s="85">
        <v>3.1000000000000028E-2</v>
      </c>
      <c r="AT65" s="92">
        <v>0</v>
      </c>
      <c r="AU65" s="92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2">
        <v>0</v>
      </c>
      <c r="BB65" s="92">
        <v>0</v>
      </c>
      <c r="BC65" s="92">
        <v>0</v>
      </c>
    </row>
    <row r="66" spans="1:55" s="3" customFormat="1" ht="39" customHeight="1" x14ac:dyDescent="0.25">
      <c r="A66" s="232" t="s">
        <v>953</v>
      </c>
      <c r="B66" s="233" t="s">
        <v>1080</v>
      </c>
      <c r="C66" s="234" t="s">
        <v>1081</v>
      </c>
      <c r="D66" s="85">
        <v>0.114</v>
      </c>
      <c r="E66" s="73">
        <f t="shared" si="24"/>
        <v>0.11400000000000002</v>
      </c>
      <c r="F66" s="92">
        <v>0</v>
      </c>
      <c r="G66" s="73">
        <v>3.5999999999999997E-2</v>
      </c>
      <c r="H66" s="73">
        <v>6.6000000000000003E-2</v>
      </c>
      <c r="I66" s="85">
        <v>1.2000000000000011E-2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103">
        <f t="shared" si="25"/>
        <v>0.11400000000000002</v>
      </c>
      <c r="P66" s="92">
        <v>0</v>
      </c>
      <c r="Q66" s="73">
        <v>3.5999999999999997E-2</v>
      </c>
      <c r="R66" s="73">
        <v>6.6000000000000003E-2</v>
      </c>
      <c r="S66" s="85">
        <v>1.2000000000000011E-2</v>
      </c>
      <c r="T66" s="86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85">
        <v>9.5000000000000001E-2</v>
      </c>
      <c r="AE66" s="85">
        <f t="shared" si="26"/>
        <v>9.5000000000000001E-2</v>
      </c>
      <c r="AF66" s="92">
        <v>0</v>
      </c>
      <c r="AG66" s="85">
        <v>0.03</v>
      </c>
      <c r="AH66" s="85">
        <v>5.5E-2</v>
      </c>
      <c r="AI66" s="85">
        <v>1.0000000000000002E-2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85">
        <f t="shared" si="27"/>
        <v>9.5000000000000001E-2</v>
      </c>
      <c r="AP66" s="92">
        <v>0</v>
      </c>
      <c r="AQ66" s="73">
        <v>0.03</v>
      </c>
      <c r="AR66" s="73">
        <v>5.5E-2</v>
      </c>
      <c r="AS66" s="85">
        <v>1.0000000000000002E-2</v>
      </c>
      <c r="AT66" s="92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92">
        <v>0</v>
      </c>
    </row>
    <row r="67" spans="1:55" s="3" customFormat="1" ht="39" customHeight="1" x14ac:dyDescent="0.25">
      <c r="A67" s="232" t="s">
        <v>953</v>
      </c>
      <c r="B67" s="233" t="s">
        <v>1082</v>
      </c>
      <c r="C67" s="234" t="s">
        <v>1083</v>
      </c>
      <c r="D67" s="85">
        <v>0.14299999999999999</v>
      </c>
      <c r="E67" s="73">
        <f t="shared" si="24"/>
        <v>0.14299999999999999</v>
      </c>
      <c r="F67" s="92">
        <v>0</v>
      </c>
      <c r="G67" s="73">
        <v>4.5999999999999999E-2</v>
      </c>
      <c r="H67" s="73">
        <v>8.3000000000000004E-2</v>
      </c>
      <c r="I67" s="85">
        <v>1.3999999999999985E-2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103">
        <f t="shared" si="25"/>
        <v>0.14299999999999999</v>
      </c>
      <c r="P67" s="92">
        <v>0</v>
      </c>
      <c r="Q67" s="73">
        <v>4.5999999999999999E-2</v>
      </c>
      <c r="R67" s="73">
        <v>8.3000000000000004E-2</v>
      </c>
      <c r="S67" s="85">
        <v>1.3999999999999985E-2</v>
      </c>
      <c r="T67" s="86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85">
        <v>0.11899999999999999</v>
      </c>
      <c r="AE67" s="85">
        <f t="shared" si="26"/>
        <v>0.11899999999999999</v>
      </c>
      <c r="AF67" s="92">
        <v>0</v>
      </c>
      <c r="AG67" s="85">
        <v>3.7999999999999999E-2</v>
      </c>
      <c r="AH67" s="85">
        <v>6.9000000000000006E-2</v>
      </c>
      <c r="AI67" s="85">
        <v>1.1999999999999983E-2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85">
        <f t="shared" si="27"/>
        <v>0.11899999999999999</v>
      </c>
      <c r="AP67" s="92">
        <v>0</v>
      </c>
      <c r="AQ67" s="73">
        <v>3.7999999999999999E-2</v>
      </c>
      <c r="AR67" s="73">
        <v>6.9000000000000006E-2</v>
      </c>
      <c r="AS67" s="85">
        <v>1.1999999999999983E-2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</row>
    <row r="68" spans="1:55" s="3" customFormat="1" ht="39" customHeight="1" x14ac:dyDescent="0.25">
      <c r="A68" s="232" t="s">
        <v>953</v>
      </c>
      <c r="B68" s="233" t="s">
        <v>1084</v>
      </c>
      <c r="C68" s="234" t="s">
        <v>1085</v>
      </c>
      <c r="D68" s="85">
        <v>0.315</v>
      </c>
      <c r="E68" s="73">
        <f t="shared" si="24"/>
        <v>0.31500000000000006</v>
      </c>
      <c r="F68" s="92">
        <v>0</v>
      </c>
      <c r="G68" s="73">
        <v>0.114</v>
      </c>
      <c r="H68" s="73">
        <v>0.16800000000000001</v>
      </c>
      <c r="I68" s="85">
        <v>3.3000000000000002E-2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103">
        <f t="shared" si="25"/>
        <v>0.31500000000000006</v>
      </c>
      <c r="P68" s="92">
        <v>0</v>
      </c>
      <c r="Q68" s="73">
        <v>0.114</v>
      </c>
      <c r="R68" s="73">
        <v>0.16800000000000001</v>
      </c>
      <c r="S68" s="85">
        <v>3.3000000000000002E-2</v>
      </c>
      <c r="T68" s="86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85">
        <v>0.26300000000000001</v>
      </c>
      <c r="AE68" s="85">
        <f t="shared" si="26"/>
        <v>0.26300000000000001</v>
      </c>
      <c r="AF68" s="92">
        <v>0</v>
      </c>
      <c r="AG68" s="85">
        <v>9.5000000000000001E-2</v>
      </c>
      <c r="AH68" s="85">
        <v>0.14000000000000001</v>
      </c>
      <c r="AI68" s="85">
        <v>2.7999999999999997E-2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85">
        <f t="shared" si="27"/>
        <v>0.26300000000000001</v>
      </c>
      <c r="AP68" s="92">
        <v>0</v>
      </c>
      <c r="AQ68" s="73">
        <v>9.5000000000000001E-2</v>
      </c>
      <c r="AR68" s="73">
        <v>0.14000000000000001</v>
      </c>
      <c r="AS68" s="85">
        <v>2.7999999999999997E-2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</row>
    <row r="69" spans="1:55" s="3" customFormat="1" ht="39" customHeight="1" x14ac:dyDescent="0.25">
      <c r="A69" s="232" t="s">
        <v>953</v>
      </c>
      <c r="B69" s="233" t="s">
        <v>1086</v>
      </c>
      <c r="C69" s="234" t="s">
        <v>1087</v>
      </c>
      <c r="D69" s="85">
        <v>0.13</v>
      </c>
      <c r="E69" s="73">
        <f t="shared" si="24"/>
        <v>0.13</v>
      </c>
      <c r="F69" s="92">
        <v>0</v>
      </c>
      <c r="G69" s="73">
        <v>4.2999999999999997E-2</v>
      </c>
      <c r="H69" s="73">
        <v>7.1999999999999995E-2</v>
      </c>
      <c r="I69" s="85">
        <v>1.5000000000000013E-2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103">
        <f t="shared" si="25"/>
        <v>0.13</v>
      </c>
      <c r="P69" s="92">
        <v>0</v>
      </c>
      <c r="Q69" s="73">
        <v>4.2999999999999997E-2</v>
      </c>
      <c r="R69" s="73">
        <v>7.1999999999999995E-2</v>
      </c>
      <c r="S69" s="85">
        <v>1.5000000000000013E-2</v>
      </c>
      <c r="T69" s="86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85">
        <v>0.108</v>
      </c>
      <c r="AE69" s="85">
        <f t="shared" si="26"/>
        <v>0.10800000000000001</v>
      </c>
      <c r="AF69" s="92">
        <v>0</v>
      </c>
      <c r="AG69" s="85">
        <v>3.5999999999999997E-2</v>
      </c>
      <c r="AH69" s="85">
        <v>0.06</v>
      </c>
      <c r="AI69" s="85">
        <v>1.2000000000000011E-2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85">
        <f t="shared" si="27"/>
        <v>0.10800000000000001</v>
      </c>
      <c r="AP69" s="92">
        <v>0</v>
      </c>
      <c r="AQ69" s="73">
        <v>3.5999999999999997E-2</v>
      </c>
      <c r="AR69" s="73">
        <v>0.06</v>
      </c>
      <c r="AS69" s="85">
        <v>1.2000000000000011E-2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</row>
    <row r="70" spans="1:55" s="3" customFormat="1" ht="39" customHeight="1" x14ac:dyDescent="0.25">
      <c r="A70" s="232" t="s">
        <v>953</v>
      </c>
      <c r="B70" s="233" t="s">
        <v>1088</v>
      </c>
      <c r="C70" s="234" t="s">
        <v>1089</v>
      </c>
      <c r="D70" s="85">
        <v>0.23499999999999999</v>
      </c>
      <c r="E70" s="73">
        <f t="shared" si="24"/>
        <v>0.23499999999999999</v>
      </c>
      <c r="F70" s="92">
        <v>0</v>
      </c>
      <c r="G70" s="73">
        <v>7.5999999999999998E-2</v>
      </c>
      <c r="H70" s="73">
        <v>0.13400000000000001</v>
      </c>
      <c r="I70" s="85">
        <v>2.4999999999999967E-2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103">
        <f t="shared" si="25"/>
        <v>0.23499999999999999</v>
      </c>
      <c r="P70" s="92">
        <v>0</v>
      </c>
      <c r="Q70" s="73">
        <v>7.5999999999999998E-2</v>
      </c>
      <c r="R70" s="73">
        <v>0.13400000000000001</v>
      </c>
      <c r="S70" s="85">
        <v>2.4999999999999967E-2</v>
      </c>
      <c r="T70" s="86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85">
        <v>0.19600000000000001</v>
      </c>
      <c r="AE70" s="85">
        <f t="shared" si="26"/>
        <v>0.19600000000000001</v>
      </c>
      <c r="AF70" s="92">
        <v>0</v>
      </c>
      <c r="AG70" s="85">
        <v>6.3E-2</v>
      </c>
      <c r="AH70" s="85">
        <v>0.112</v>
      </c>
      <c r="AI70" s="85">
        <v>2.1000000000000005E-2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85">
        <f t="shared" si="27"/>
        <v>0.19600000000000001</v>
      </c>
      <c r="AP70" s="92">
        <v>0</v>
      </c>
      <c r="AQ70" s="73">
        <v>6.3E-2</v>
      </c>
      <c r="AR70" s="73">
        <v>0.112</v>
      </c>
      <c r="AS70" s="85">
        <v>2.1000000000000005E-2</v>
      </c>
      <c r="AT70" s="92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</row>
    <row r="71" spans="1:55" s="3" customFormat="1" ht="39" customHeight="1" x14ac:dyDescent="0.25">
      <c r="A71" s="232" t="s">
        <v>953</v>
      </c>
      <c r="B71" s="233" t="s">
        <v>1090</v>
      </c>
      <c r="C71" s="234" t="s">
        <v>1091</v>
      </c>
      <c r="D71" s="85">
        <v>0.15</v>
      </c>
      <c r="E71" s="73">
        <f t="shared" si="24"/>
        <v>0.15000000000000002</v>
      </c>
      <c r="F71" s="92">
        <v>0</v>
      </c>
      <c r="G71" s="73">
        <v>5.2999999999999999E-2</v>
      </c>
      <c r="H71" s="73">
        <v>0.08</v>
      </c>
      <c r="I71" s="85">
        <v>1.7000000000000001E-2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103">
        <f t="shared" si="25"/>
        <v>0.15000000000000002</v>
      </c>
      <c r="P71" s="92">
        <v>0</v>
      </c>
      <c r="Q71" s="73">
        <v>5.2999999999999999E-2</v>
      </c>
      <c r="R71" s="73">
        <v>0.08</v>
      </c>
      <c r="S71" s="85">
        <v>1.7000000000000001E-2</v>
      </c>
      <c r="T71" s="86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85">
        <v>0.125</v>
      </c>
      <c r="AE71" s="85">
        <f t="shared" si="26"/>
        <v>0.125</v>
      </c>
      <c r="AF71" s="92">
        <v>0</v>
      </c>
      <c r="AG71" s="85">
        <v>4.3999999999999997E-2</v>
      </c>
      <c r="AH71" s="85">
        <v>6.7000000000000004E-2</v>
      </c>
      <c r="AI71" s="85">
        <v>1.3999999999999999E-2</v>
      </c>
      <c r="AJ71" s="92">
        <v>0</v>
      </c>
      <c r="AK71" s="92">
        <v>0</v>
      </c>
      <c r="AL71" s="92">
        <v>0</v>
      </c>
      <c r="AM71" s="92">
        <v>0</v>
      </c>
      <c r="AN71" s="92">
        <v>0</v>
      </c>
      <c r="AO71" s="85">
        <f t="shared" si="27"/>
        <v>0.125</v>
      </c>
      <c r="AP71" s="92">
        <v>0</v>
      </c>
      <c r="AQ71" s="73">
        <v>4.3999999999999997E-2</v>
      </c>
      <c r="AR71" s="73">
        <v>6.7000000000000004E-2</v>
      </c>
      <c r="AS71" s="85">
        <v>1.3999999999999999E-2</v>
      </c>
      <c r="AT71" s="92">
        <v>0</v>
      </c>
      <c r="AU71" s="92">
        <v>0</v>
      </c>
      <c r="AV71" s="92">
        <v>0</v>
      </c>
      <c r="AW71" s="92">
        <v>0</v>
      </c>
      <c r="AX71" s="92">
        <v>0</v>
      </c>
      <c r="AY71" s="92">
        <v>0</v>
      </c>
      <c r="AZ71" s="92">
        <v>0</v>
      </c>
      <c r="BA71" s="92">
        <v>0</v>
      </c>
      <c r="BB71" s="92">
        <v>0</v>
      </c>
      <c r="BC71" s="92">
        <v>0</v>
      </c>
    </row>
    <row r="72" spans="1:55" s="3" customFormat="1" ht="39" customHeight="1" x14ac:dyDescent="0.25">
      <c r="A72" s="232" t="s">
        <v>953</v>
      </c>
      <c r="B72" s="282" t="s">
        <v>1092</v>
      </c>
      <c r="C72" s="234" t="s">
        <v>1093</v>
      </c>
      <c r="D72" s="85">
        <v>0.24199999999999999</v>
      </c>
      <c r="E72" s="73">
        <f t="shared" si="24"/>
        <v>0.24199999999999999</v>
      </c>
      <c r="F72" s="92">
        <v>0</v>
      </c>
      <c r="G72" s="73">
        <v>8.5000000000000006E-2</v>
      </c>
      <c r="H72" s="73">
        <v>0.13</v>
      </c>
      <c r="I72" s="85">
        <v>2.6999999999999968E-2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103">
        <f t="shared" si="25"/>
        <v>0.24199999999999999</v>
      </c>
      <c r="P72" s="92">
        <v>0</v>
      </c>
      <c r="Q72" s="73">
        <v>8.5000000000000006E-2</v>
      </c>
      <c r="R72" s="73">
        <v>0.13</v>
      </c>
      <c r="S72" s="85">
        <v>2.6999999999999968E-2</v>
      </c>
      <c r="T72" s="86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85">
        <v>0.20200000000000001</v>
      </c>
      <c r="AE72" s="85">
        <f t="shared" si="26"/>
        <v>0.20200000000000001</v>
      </c>
      <c r="AF72" s="92">
        <v>0</v>
      </c>
      <c r="AG72" s="85">
        <v>7.0999999999999994E-2</v>
      </c>
      <c r="AH72" s="85">
        <v>0.108</v>
      </c>
      <c r="AI72" s="85">
        <v>2.3000000000000007E-2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85">
        <f t="shared" si="27"/>
        <v>0.20200000000000001</v>
      </c>
      <c r="AP72" s="92">
        <v>0</v>
      </c>
      <c r="AQ72" s="73">
        <v>7.0999999999999994E-2</v>
      </c>
      <c r="AR72" s="73">
        <v>0.108</v>
      </c>
      <c r="AS72" s="85">
        <v>2.3000000000000007E-2</v>
      </c>
      <c r="AT72" s="92">
        <v>0</v>
      </c>
      <c r="AU72" s="92">
        <v>0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</row>
    <row r="73" spans="1:55" s="3" customFormat="1" ht="39" customHeight="1" x14ac:dyDescent="0.25">
      <c r="A73" s="232" t="s">
        <v>953</v>
      </c>
      <c r="B73" s="233" t="s">
        <v>1094</v>
      </c>
      <c r="C73" s="234" t="s">
        <v>1095</v>
      </c>
      <c r="D73" s="85">
        <v>0.22900000000000001</v>
      </c>
      <c r="E73" s="73">
        <f t="shared" si="24"/>
        <v>0.22900000000000004</v>
      </c>
      <c r="F73" s="92">
        <v>0</v>
      </c>
      <c r="G73" s="73">
        <v>7.5999999999999998E-2</v>
      </c>
      <c r="H73" s="73">
        <v>0.128</v>
      </c>
      <c r="I73" s="85">
        <v>2.5000000000000022E-2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103">
        <f t="shared" si="25"/>
        <v>0.22900000000000004</v>
      </c>
      <c r="P73" s="92">
        <v>0</v>
      </c>
      <c r="Q73" s="73">
        <v>7.5999999999999998E-2</v>
      </c>
      <c r="R73" s="73">
        <v>0.128</v>
      </c>
      <c r="S73" s="85">
        <v>2.5000000000000022E-2</v>
      </c>
      <c r="T73" s="86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85">
        <v>0.191</v>
      </c>
      <c r="AE73" s="85">
        <f t="shared" si="26"/>
        <v>0.191</v>
      </c>
      <c r="AF73" s="92">
        <v>0</v>
      </c>
      <c r="AG73" s="85">
        <v>6.3E-2</v>
      </c>
      <c r="AH73" s="85">
        <v>0.107</v>
      </c>
      <c r="AI73" s="85">
        <v>2.1000000000000005E-2</v>
      </c>
      <c r="AJ73" s="92">
        <v>0</v>
      </c>
      <c r="AK73" s="92">
        <v>0</v>
      </c>
      <c r="AL73" s="92">
        <v>0</v>
      </c>
      <c r="AM73" s="92">
        <v>0</v>
      </c>
      <c r="AN73" s="92">
        <v>0</v>
      </c>
      <c r="AO73" s="85">
        <f t="shared" si="27"/>
        <v>0.191</v>
      </c>
      <c r="AP73" s="92">
        <v>0</v>
      </c>
      <c r="AQ73" s="73">
        <v>6.3E-2</v>
      </c>
      <c r="AR73" s="73">
        <v>0.107</v>
      </c>
      <c r="AS73" s="85">
        <v>2.1000000000000005E-2</v>
      </c>
      <c r="AT73" s="92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</row>
    <row r="74" spans="1:55" s="3" customFormat="1" ht="39" customHeight="1" x14ac:dyDescent="0.25">
      <c r="A74" s="232" t="s">
        <v>953</v>
      </c>
      <c r="B74" s="233" t="s">
        <v>1096</v>
      </c>
      <c r="C74" s="234" t="s">
        <v>1097</v>
      </c>
      <c r="D74" s="85">
        <v>0.16800000000000001</v>
      </c>
      <c r="E74" s="73">
        <f t="shared" si="24"/>
        <v>0.16800000000000001</v>
      </c>
      <c r="F74" s="92">
        <v>0</v>
      </c>
      <c r="G74" s="73">
        <v>5.3999999999999999E-2</v>
      </c>
      <c r="H74" s="73">
        <v>9.6000000000000002E-2</v>
      </c>
      <c r="I74" s="85">
        <v>1.8000000000000016E-2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103">
        <f t="shared" si="25"/>
        <v>0.16800000000000001</v>
      </c>
      <c r="P74" s="92">
        <v>0</v>
      </c>
      <c r="Q74" s="73">
        <v>5.3999999999999999E-2</v>
      </c>
      <c r="R74" s="73">
        <v>9.6000000000000002E-2</v>
      </c>
      <c r="S74" s="85">
        <v>1.8000000000000016E-2</v>
      </c>
      <c r="T74" s="86">
        <v>0</v>
      </c>
      <c r="U74" s="92">
        <v>0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85">
        <v>0.14000000000000001</v>
      </c>
      <c r="AE74" s="85">
        <f t="shared" si="26"/>
        <v>0.14000000000000001</v>
      </c>
      <c r="AF74" s="92">
        <v>0</v>
      </c>
      <c r="AG74" s="85">
        <v>4.4999999999999998E-2</v>
      </c>
      <c r="AH74" s="85">
        <v>0.08</v>
      </c>
      <c r="AI74" s="85">
        <v>1.5000000000000013E-2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85">
        <f t="shared" si="27"/>
        <v>0.14000000000000001</v>
      </c>
      <c r="AP74" s="92">
        <v>0</v>
      </c>
      <c r="AQ74" s="73">
        <v>4.4999999999999998E-2</v>
      </c>
      <c r="AR74" s="73">
        <v>0.08</v>
      </c>
      <c r="AS74" s="85">
        <v>1.5000000000000013E-2</v>
      </c>
      <c r="AT74" s="92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</row>
    <row r="75" spans="1:55" s="3" customFormat="1" ht="39" customHeight="1" x14ac:dyDescent="0.25">
      <c r="A75" s="232" t="s">
        <v>953</v>
      </c>
      <c r="B75" s="233" t="s">
        <v>1098</v>
      </c>
      <c r="C75" s="234" t="s">
        <v>1099</v>
      </c>
      <c r="D75" s="85">
        <v>9.6000000000000002E-2</v>
      </c>
      <c r="E75" s="73">
        <f t="shared" si="24"/>
        <v>9.6000000000000002E-2</v>
      </c>
      <c r="F75" s="92">
        <v>0</v>
      </c>
      <c r="G75" s="73">
        <v>3.1E-2</v>
      </c>
      <c r="H75" s="73">
        <v>5.5E-2</v>
      </c>
      <c r="I75" s="85">
        <v>1.0000000000000002E-2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103">
        <f t="shared" si="25"/>
        <v>9.6000000000000002E-2</v>
      </c>
      <c r="P75" s="92">
        <v>0</v>
      </c>
      <c r="Q75" s="73">
        <v>3.1E-2</v>
      </c>
      <c r="R75" s="73">
        <v>5.5E-2</v>
      </c>
      <c r="S75" s="85">
        <v>1.0000000000000002E-2</v>
      </c>
      <c r="T75" s="86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85">
        <v>0.08</v>
      </c>
      <c r="AE75" s="85">
        <f t="shared" si="26"/>
        <v>0.08</v>
      </c>
      <c r="AF75" s="92">
        <v>0</v>
      </c>
      <c r="AG75" s="85">
        <v>2.5999999999999999E-2</v>
      </c>
      <c r="AH75" s="85">
        <v>4.5999999999999999E-2</v>
      </c>
      <c r="AI75" s="85">
        <v>8.0000000000000071E-3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85">
        <f t="shared" si="27"/>
        <v>0.08</v>
      </c>
      <c r="AP75" s="92">
        <v>0</v>
      </c>
      <c r="AQ75" s="73">
        <v>2.5999999999999999E-2</v>
      </c>
      <c r="AR75" s="73">
        <v>4.5999999999999999E-2</v>
      </c>
      <c r="AS75" s="85">
        <v>8.0000000000000071E-3</v>
      </c>
      <c r="AT75" s="92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</row>
    <row r="76" spans="1:55" s="3" customFormat="1" ht="39" customHeight="1" x14ac:dyDescent="0.25">
      <c r="A76" s="232" t="s">
        <v>953</v>
      </c>
      <c r="B76" s="233" t="s">
        <v>1100</v>
      </c>
      <c r="C76" s="234" t="s">
        <v>1101</v>
      </c>
      <c r="D76" s="85">
        <v>0.158</v>
      </c>
      <c r="E76" s="73">
        <f t="shared" si="24"/>
        <v>0.15900000000000003</v>
      </c>
      <c r="F76" s="92">
        <v>0</v>
      </c>
      <c r="G76" s="73">
        <v>4.9000000000000002E-2</v>
      </c>
      <c r="H76" s="73">
        <v>9.4E-2</v>
      </c>
      <c r="I76" s="85">
        <v>1.6E-2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103">
        <f t="shared" si="25"/>
        <v>0.15900000000000003</v>
      </c>
      <c r="P76" s="92">
        <v>0</v>
      </c>
      <c r="Q76" s="73">
        <v>4.9000000000000002E-2</v>
      </c>
      <c r="R76" s="73">
        <v>9.4E-2</v>
      </c>
      <c r="S76" s="85">
        <v>1.6E-2</v>
      </c>
      <c r="T76" s="86">
        <v>0</v>
      </c>
      <c r="U76" s="92">
        <v>0</v>
      </c>
      <c r="V76" s="92">
        <v>0</v>
      </c>
      <c r="W76" s="92">
        <v>0</v>
      </c>
      <c r="X76" s="92">
        <v>0</v>
      </c>
      <c r="Y76" s="92">
        <v>0</v>
      </c>
      <c r="Z76" s="92">
        <v>0</v>
      </c>
      <c r="AA76" s="92">
        <v>0</v>
      </c>
      <c r="AB76" s="92">
        <v>0</v>
      </c>
      <c r="AC76" s="92">
        <v>0</v>
      </c>
      <c r="AD76" s="85">
        <v>0.13200000000000001</v>
      </c>
      <c r="AE76" s="85">
        <f t="shared" si="26"/>
        <v>0.13200000000000001</v>
      </c>
      <c r="AF76" s="92">
        <v>0</v>
      </c>
      <c r="AG76" s="85">
        <v>4.1000000000000002E-2</v>
      </c>
      <c r="AH76" s="85">
        <v>7.8E-2</v>
      </c>
      <c r="AI76" s="85">
        <v>1.2999999999999998E-2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85">
        <f t="shared" si="27"/>
        <v>0.13200000000000001</v>
      </c>
      <c r="AP76" s="92">
        <v>0</v>
      </c>
      <c r="AQ76" s="73">
        <v>4.1000000000000002E-2</v>
      </c>
      <c r="AR76" s="73">
        <v>7.8E-2</v>
      </c>
      <c r="AS76" s="85">
        <v>1.2999999999999998E-2</v>
      </c>
      <c r="AT76" s="92">
        <v>0</v>
      </c>
      <c r="AU76" s="92">
        <v>0</v>
      </c>
      <c r="AV76" s="92">
        <v>0</v>
      </c>
      <c r="AW76" s="92">
        <v>0</v>
      </c>
      <c r="AX76" s="92">
        <v>0</v>
      </c>
      <c r="AY76" s="92">
        <v>0</v>
      </c>
      <c r="AZ76" s="92">
        <v>0</v>
      </c>
      <c r="BA76" s="92">
        <v>0</v>
      </c>
      <c r="BB76" s="92">
        <v>0</v>
      </c>
      <c r="BC76" s="92">
        <v>0</v>
      </c>
    </row>
    <row r="77" spans="1:55" s="3" customFormat="1" ht="39" customHeight="1" x14ac:dyDescent="0.25">
      <c r="A77" s="232" t="s">
        <v>953</v>
      </c>
      <c r="B77" s="233" t="s">
        <v>1102</v>
      </c>
      <c r="C77" s="234" t="s">
        <v>1103</v>
      </c>
      <c r="D77" s="85">
        <v>0.17</v>
      </c>
      <c r="E77" s="73">
        <f t="shared" si="24"/>
        <v>0.17</v>
      </c>
      <c r="F77" s="92">
        <v>0</v>
      </c>
      <c r="G77" s="73">
        <v>5.8999999999999997E-2</v>
      </c>
      <c r="H77" s="73">
        <v>9.4E-2</v>
      </c>
      <c r="I77" s="85">
        <v>1.7000000000000015E-2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103">
        <f t="shared" si="25"/>
        <v>0.17</v>
      </c>
      <c r="P77" s="92">
        <v>0</v>
      </c>
      <c r="Q77" s="73">
        <v>5.8999999999999997E-2</v>
      </c>
      <c r="R77" s="73">
        <v>9.4E-2</v>
      </c>
      <c r="S77" s="85">
        <v>1.7000000000000015E-2</v>
      </c>
      <c r="T77" s="86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85">
        <v>0.14199999999999999</v>
      </c>
      <c r="AE77" s="85">
        <f t="shared" si="26"/>
        <v>0.14199999999999999</v>
      </c>
      <c r="AF77" s="92">
        <v>0</v>
      </c>
      <c r="AG77" s="85">
        <v>4.9000000000000002E-2</v>
      </c>
      <c r="AH77" s="85">
        <v>7.8E-2</v>
      </c>
      <c r="AI77" s="85">
        <v>1.4999999999999986E-2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85">
        <f t="shared" si="27"/>
        <v>0.14199999999999999</v>
      </c>
      <c r="AP77" s="92">
        <v>0</v>
      </c>
      <c r="AQ77" s="73">
        <v>4.9000000000000002E-2</v>
      </c>
      <c r="AR77" s="73">
        <v>7.8E-2</v>
      </c>
      <c r="AS77" s="85">
        <v>1.4999999999999986E-2</v>
      </c>
      <c r="AT77" s="92">
        <v>0</v>
      </c>
      <c r="AU77" s="92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2">
        <v>0</v>
      </c>
      <c r="BB77" s="92">
        <v>0</v>
      </c>
      <c r="BC77" s="92">
        <v>0</v>
      </c>
    </row>
    <row r="78" spans="1:55" s="3" customFormat="1" ht="39" customHeight="1" x14ac:dyDescent="0.25">
      <c r="A78" s="232" t="s">
        <v>953</v>
      </c>
      <c r="B78" s="233" t="s">
        <v>1104</v>
      </c>
      <c r="C78" s="234" t="s">
        <v>1105</v>
      </c>
      <c r="D78" s="85">
        <v>0.106</v>
      </c>
      <c r="E78" s="73">
        <f t="shared" si="24"/>
        <v>0.10600000000000001</v>
      </c>
      <c r="F78" s="92">
        <v>0</v>
      </c>
      <c r="G78" s="73">
        <v>0.04</v>
      </c>
      <c r="H78" s="73">
        <v>5.5E-2</v>
      </c>
      <c r="I78" s="85">
        <v>1.1000000000000003E-2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103">
        <f t="shared" si="25"/>
        <v>0.10600000000000001</v>
      </c>
      <c r="P78" s="92">
        <v>0</v>
      </c>
      <c r="Q78" s="73">
        <v>0.04</v>
      </c>
      <c r="R78" s="73">
        <v>5.5E-2</v>
      </c>
      <c r="S78" s="85">
        <v>1.1000000000000003E-2</v>
      </c>
      <c r="T78" s="86">
        <v>0</v>
      </c>
      <c r="U78" s="92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  <c r="AA78" s="92">
        <v>0</v>
      </c>
      <c r="AB78" s="92">
        <v>0</v>
      </c>
      <c r="AC78" s="92">
        <v>0</v>
      </c>
      <c r="AD78" s="85">
        <v>8.7999999999999995E-2</v>
      </c>
      <c r="AE78" s="85">
        <f t="shared" si="26"/>
        <v>8.7999999999999995E-2</v>
      </c>
      <c r="AF78" s="92">
        <v>0</v>
      </c>
      <c r="AG78" s="85">
        <v>3.3000000000000002E-2</v>
      </c>
      <c r="AH78" s="85">
        <v>4.5999999999999999E-2</v>
      </c>
      <c r="AI78" s="85">
        <v>8.9999999999999941E-3</v>
      </c>
      <c r="AJ78" s="92">
        <v>0</v>
      </c>
      <c r="AK78" s="92">
        <v>0</v>
      </c>
      <c r="AL78" s="92">
        <v>0</v>
      </c>
      <c r="AM78" s="92">
        <v>0</v>
      </c>
      <c r="AN78" s="92">
        <v>0</v>
      </c>
      <c r="AO78" s="85">
        <f t="shared" si="27"/>
        <v>8.7999999999999995E-2</v>
      </c>
      <c r="AP78" s="92">
        <v>0</v>
      </c>
      <c r="AQ78" s="73">
        <v>3.3000000000000002E-2</v>
      </c>
      <c r="AR78" s="73">
        <v>4.5999999999999999E-2</v>
      </c>
      <c r="AS78" s="85">
        <v>8.9999999999999941E-3</v>
      </c>
      <c r="AT78" s="92">
        <v>0</v>
      </c>
      <c r="AU78" s="92">
        <v>0</v>
      </c>
      <c r="AV78" s="92">
        <v>0</v>
      </c>
      <c r="AW78" s="92">
        <v>0</v>
      </c>
      <c r="AX78" s="92">
        <v>0</v>
      </c>
      <c r="AY78" s="92">
        <v>0</v>
      </c>
      <c r="AZ78" s="92">
        <v>0</v>
      </c>
      <c r="BA78" s="92">
        <v>0</v>
      </c>
      <c r="BB78" s="92">
        <v>0</v>
      </c>
      <c r="BC78" s="92">
        <v>0</v>
      </c>
    </row>
    <row r="79" spans="1:55" s="3" customFormat="1" ht="39" customHeight="1" x14ac:dyDescent="0.25">
      <c r="A79" s="232" t="s">
        <v>953</v>
      </c>
      <c r="B79" s="233" t="s">
        <v>1106</v>
      </c>
      <c r="C79" s="234" t="s">
        <v>1107</v>
      </c>
      <c r="D79" s="85">
        <v>5.3999999999999999E-2</v>
      </c>
      <c r="E79" s="73">
        <f t="shared" si="24"/>
        <v>5.2999999999999992E-2</v>
      </c>
      <c r="F79" s="92">
        <v>0</v>
      </c>
      <c r="G79" s="73">
        <v>0.01</v>
      </c>
      <c r="H79" s="73">
        <v>2.8000000000000001E-2</v>
      </c>
      <c r="I79" s="85">
        <v>1.4999999999999996E-2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103">
        <f t="shared" si="25"/>
        <v>5.2999999999999992E-2</v>
      </c>
      <c r="P79" s="92">
        <v>0</v>
      </c>
      <c r="Q79" s="73">
        <v>0.01</v>
      </c>
      <c r="R79" s="73">
        <v>2.8000000000000001E-2</v>
      </c>
      <c r="S79" s="85">
        <v>1.4999999999999996E-2</v>
      </c>
      <c r="T79" s="86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85">
        <v>4.4999999999999998E-2</v>
      </c>
      <c r="AE79" s="85">
        <f t="shared" si="26"/>
        <v>4.4999999999999998E-2</v>
      </c>
      <c r="AF79" s="92">
        <v>0</v>
      </c>
      <c r="AG79" s="85">
        <v>8.0000000000000002E-3</v>
      </c>
      <c r="AH79" s="85">
        <v>2.3E-2</v>
      </c>
      <c r="AI79" s="85">
        <v>1.3999999999999999E-2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85">
        <f t="shared" si="27"/>
        <v>4.4999999999999998E-2</v>
      </c>
      <c r="AP79" s="92">
        <v>0</v>
      </c>
      <c r="AQ79" s="73">
        <v>8.0000000000000002E-3</v>
      </c>
      <c r="AR79" s="73">
        <v>2.3E-2</v>
      </c>
      <c r="AS79" s="85">
        <v>1.3999999999999999E-2</v>
      </c>
      <c r="AT79" s="92">
        <v>0</v>
      </c>
      <c r="AU79" s="92">
        <v>0</v>
      </c>
      <c r="AV79" s="92">
        <v>0</v>
      </c>
      <c r="AW79" s="92">
        <v>0</v>
      </c>
      <c r="AX79" s="92">
        <v>0</v>
      </c>
      <c r="AY79" s="92">
        <v>0</v>
      </c>
      <c r="AZ79" s="92">
        <v>0</v>
      </c>
      <c r="BA79" s="92">
        <v>0</v>
      </c>
      <c r="BB79" s="92">
        <v>0</v>
      </c>
      <c r="BC79" s="92">
        <v>0</v>
      </c>
    </row>
    <row r="80" spans="1:55" s="3" customFormat="1" ht="39" customHeight="1" x14ac:dyDescent="0.25">
      <c r="A80" s="232" t="s">
        <v>953</v>
      </c>
      <c r="B80" s="233" t="s">
        <v>1108</v>
      </c>
      <c r="C80" s="234" t="s">
        <v>1109</v>
      </c>
      <c r="D80" s="85">
        <v>0.14299999999999999</v>
      </c>
      <c r="E80" s="73">
        <f t="shared" si="24"/>
        <v>0.14299999999999999</v>
      </c>
      <c r="F80" s="92">
        <v>0</v>
      </c>
      <c r="G80" s="73">
        <v>4.2000000000000003E-2</v>
      </c>
      <c r="H80" s="73">
        <v>8.5999999999999993E-2</v>
      </c>
      <c r="I80" s="85">
        <v>1.4999999999999986E-2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103">
        <f t="shared" si="25"/>
        <v>0.14299999999999999</v>
      </c>
      <c r="P80" s="92">
        <v>0</v>
      </c>
      <c r="Q80" s="73">
        <v>4.2000000000000003E-2</v>
      </c>
      <c r="R80" s="73">
        <v>8.5999999999999993E-2</v>
      </c>
      <c r="S80" s="85">
        <v>1.4999999999999986E-2</v>
      </c>
      <c r="T80" s="86">
        <v>0</v>
      </c>
      <c r="U80" s="92">
        <v>0</v>
      </c>
      <c r="V80" s="92">
        <v>0</v>
      </c>
      <c r="W80" s="92">
        <v>0</v>
      </c>
      <c r="X80" s="92">
        <v>0</v>
      </c>
      <c r="Y80" s="92">
        <v>0</v>
      </c>
      <c r="Z80" s="92">
        <v>0</v>
      </c>
      <c r="AA80" s="92">
        <v>0</v>
      </c>
      <c r="AB80" s="92">
        <v>0</v>
      </c>
      <c r="AC80" s="92">
        <v>0</v>
      </c>
      <c r="AD80" s="85">
        <v>0.11899999999999999</v>
      </c>
      <c r="AE80" s="85">
        <f t="shared" si="26"/>
        <v>0.11899999999999999</v>
      </c>
      <c r="AF80" s="92">
        <v>0</v>
      </c>
      <c r="AG80" s="85">
        <v>3.5000000000000003E-2</v>
      </c>
      <c r="AH80" s="85">
        <v>7.1999999999999995E-2</v>
      </c>
      <c r="AI80" s="85">
        <v>1.1999999999999997E-2</v>
      </c>
      <c r="AJ80" s="92">
        <v>0</v>
      </c>
      <c r="AK80" s="92">
        <v>0</v>
      </c>
      <c r="AL80" s="92">
        <v>0</v>
      </c>
      <c r="AM80" s="92">
        <v>0</v>
      </c>
      <c r="AN80" s="92">
        <v>0</v>
      </c>
      <c r="AO80" s="85">
        <f t="shared" si="27"/>
        <v>0.11899999999999999</v>
      </c>
      <c r="AP80" s="92">
        <v>0</v>
      </c>
      <c r="AQ80" s="73">
        <v>3.5000000000000003E-2</v>
      </c>
      <c r="AR80" s="73">
        <v>7.1999999999999995E-2</v>
      </c>
      <c r="AS80" s="85">
        <v>1.1999999999999997E-2</v>
      </c>
      <c r="AT80" s="92">
        <v>0</v>
      </c>
      <c r="AU80" s="92">
        <v>0</v>
      </c>
      <c r="AV80" s="92">
        <v>0</v>
      </c>
      <c r="AW80" s="92">
        <v>0</v>
      </c>
      <c r="AX80" s="92">
        <v>0</v>
      </c>
      <c r="AY80" s="92">
        <v>0</v>
      </c>
      <c r="AZ80" s="92">
        <v>0</v>
      </c>
      <c r="BA80" s="92">
        <v>0</v>
      </c>
      <c r="BB80" s="92">
        <v>0</v>
      </c>
      <c r="BC80" s="92">
        <v>0</v>
      </c>
    </row>
    <row r="81" spans="1:55" s="3" customFormat="1" ht="39" customHeight="1" x14ac:dyDescent="0.25">
      <c r="A81" s="232" t="s">
        <v>953</v>
      </c>
      <c r="B81" s="233" t="s">
        <v>1110</v>
      </c>
      <c r="C81" s="234" t="s">
        <v>1111</v>
      </c>
      <c r="D81" s="85">
        <v>0.20799999999999999</v>
      </c>
      <c r="E81" s="449">
        <f t="shared" si="24"/>
        <v>0.20799999999999999</v>
      </c>
      <c r="F81" s="92">
        <v>0</v>
      </c>
      <c r="G81" s="73">
        <v>5.8999999999999997E-2</v>
      </c>
      <c r="H81" s="73">
        <v>0.128</v>
      </c>
      <c r="I81" s="85">
        <v>2.0999999999999991E-2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103">
        <f t="shared" si="25"/>
        <v>0.20799999999999999</v>
      </c>
      <c r="P81" s="92">
        <v>0</v>
      </c>
      <c r="Q81" s="73">
        <v>5.8999999999999997E-2</v>
      </c>
      <c r="R81" s="73">
        <v>0.128</v>
      </c>
      <c r="S81" s="85">
        <v>2.0999999999999991E-2</v>
      </c>
      <c r="T81" s="86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85">
        <v>0.17299999999999999</v>
      </c>
      <c r="AE81" s="85">
        <f t="shared" si="26"/>
        <v>0.17399999999999999</v>
      </c>
      <c r="AF81" s="92">
        <v>0</v>
      </c>
      <c r="AG81" s="85">
        <v>4.9000000000000002E-2</v>
      </c>
      <c r="AH81" s="85">
        <v>0.107</v>
      </c>
      <c r="AI81" s="85">
        <v>1.7999999999999988E-2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85">
        <f t="shared" si="27"/>
        <v>0.17399999999999999</v>
      </c>
      <c r="AP81" s="92">
        <v>0</v>
      </c>
      <c r="AQ81" s="73">
        <v>4.9000000000000002E-2</v>
      </c>
      <c r="AR81" s="73">
        <v>0.107</v>
      </c>
      <c r="AS81" s="85">
        <v>1.7999999999999988E-2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</row>
    <row r="82" spans="1:55" s="3" customFormat="1" ht="39" customHeight="1" x14ac:dyDescent="0.25">
      <c r="A82" s="232" t="s">
        <v>953</v>
      </c>
      <c r="B82" s="233" t="s">
        <v>1112</v>
      </c>
      <c r="C82" s="234" t="s">
        <v>1113</v>
      </c>
      <c r="D82" s="85">
        <v>0.36599999999999999</v>
      </c>
      <c r="E82" s="73">
        <f t="shared" si="24"/>
        <v>0.36599999999999999</v>
      </c>
      <c r="F82" s="92">
        <v>0</v>
      </c>
      <c r="G82" s="73">
        <v>0.14299999999999999</v>
      </c>
      <c r="H82" s="73">
        <v>0.185</v>
      </c>
      <c r="I82" s="85">
        <v>3.8000000000000006E-2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103">
        <f t="shared" si="25"/>
        <v>0.36599999999999999</v>
      </c>
      <c r="P82" s="92">
        <v>0</v>
      </c>
      <c r="Q82" s="73">
        <v>0.14299999999999999</v>
      </c>
      <c r="R82" s="73">
        <v>0.185</v>
      </c>
      <c r="S82" s="85">
        <v>3.8000000000000006E-2</v>
      </c>
      <c r="T82" s="86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0</v>
      </c>
      <c r="AC82" s="92">
        <v>0</v>
      </c>
      <c r="AD82" s="85">
        <v>0.30499999999999999</v>
      </c>
      <c r="AE82" s="85">
        <f t="shared" si="26"/>
        <v>0.30500000000000005</v>
      </c>
      <c r="AF82" s="92">
        <v>0</v>
      </c>
      <c r="AG82" s="85">
        <v>0.11899999999999999</v>
      </c>
      <c r="AH82" s="85">
        <v>0.154</v>
      </c>
      <c r="AI82" s="85">
        <v>3.2000000000000001E-2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85">
        <f t="shared" si="27"/>
        <v>0.30500000000000005</v>
      </c>
      <c r="AP82" s="92">
        <v>0</v>
      </c>
      <c r="AQ82" s="73">
        <v>0.11899999999999999</v>
      </c>
      <c r="AR82" s="73">
        <v>0.154</v>
      </c>
      <c r="AS82" s="85">
        <v>3.2000000000000001E-2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</row>
    <row r="83" spans="1:55" s="3" customFormat="1" ht="39" customHeight="1" x14ac:dyDescent="0.25">
      <c r="A83" s="232" t="s">
        <v>953</v>
      </c>
      <c r="B83" s="233" t="s">
        <v>1114</v>
      </c>
      <c r="C83" s="234" t="s">
        <v>1115</v>
      </c>
      <c r="D83" s="85">
        <v>0.41799999999999998</v>
      </c>
      <c r="E83" s="73">
        <f t="shared" si="24"/>
        <v>0.41800000000000004</v>
      </c>
      <c r="F83" s="92">
        <v>0</v>
      </c>
      <c r="G83" s="73">
        <v>0.157</v>
      </c>
      <c r="H83" s="73">
        <v>0.217</v>
      </c>
      <c r="I83" s="85">
        <v>4.4000000000000011E-2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103">
        <f t="shared" si="25"/>
        <v>0.41800000000000004</v>
      </c>
      <c r="P83" s="92">
        <v>0</v>
      </c>
      <c r="Q83" s="73">
        <v>0.157</v>
      </c>
      <c r="R83" s="73">
        <v>0.217</v>
      </c>
      <c r="S83" s="85">
        <v>4.4000000000000011E-2</v>
      </c>
      <c r="T83" s="86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85">
        <v>0.34799999999999998</v>
      </c>
      <c r="AE83" s="85">
        <f t="shared" si="26"/>
        <v>0.34799999999999998</v>
      </c>
      <c r="AF83" s="92">
        <v>0</v>
      </c>
      <c r="AG83" s="85">
        <v>0.13100000000000001</v>
      </c>
      <c r="AH83" s="85">
        <v>0.18099999999999999</v>
      </c>
      <c r="AI83" s="85">
        <v>3.5999999999999976E-2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85">
        <f t="shared" si="27"/>
        <v>0.34799999999999998</v>
      </c>
      <c r="AP83" s="92">
        <v>0</v>
      </c>
      <c r="AQ83" s="73">
        <v>0.13100000000000001</v>
      </c>
      <c r="AR83" s="73">
        <v>0.18099999999999999</v>
      </c>
      <c r="AS83" s="85">
        <v>3.5999999999999976E-2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</row>
    <row r="84" spans="1:55" s="3" customFormat="1" ht="39" customHeight="1" x14ac:dyDescent="0.25">
      <c r="A84" s="232" t="s">
        <v>953</v>
      </c>
      <c r="B84" s="233" t="s">
        <v>1116</v>
      </c>
      <c r="C84" s="234" t="s">
        <v>1117</v>
      </c>
      <c r="D84" s="85">
        <v>0.159</v>
      </c>
      <c r="E84" s="73">
        <f t="shared" si="24"/>
        <v>0.159</v>
      </c>
      <c r="F84" s="92">
        <v>0</v>
      </c>
      <c r="G84" s="73">
        <v>5.0999999999999997E-2</v>
      </c>
      <c r="H84" s="73">
        <v>8.8999999999999996E-2</v>
      </c>
      <c r="I84" s="85">
        <v>1.9000000000000017E-2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103">
        <f t="shared" si="25"/>
        <v>0.159</v>
      </c>
      <c r="P84" s="92">
        <v>0</v>
      </c>
      <c r="Q84" s="73">
        <v>5.0999999999999997E-2</v>
      </c>
      <c r="R84" s="73">
        <v>8.8999999999999996E-2</v>
      </c>
      <c r="S84" s="85">
        <v>1.9000000000000017E-2</v>
      </c>
      <c r="T84" s="86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85">
        <v>0.13300000000000001</v>
      </c>
      <c r="AE84" s="85">
        <f t="shared" si="26"/>
        <v>0.13300000000000001</v>
      </c>
      <c r="AF84" s="92">
        <v>0</v>
      </c>
      <c r="AG84" s="85">
        <v>4.2999999999999997E-2</v>
      </c>
      <c r="AH84" s="85">
        <v>7.3999999999999996E-2</v>
      </c>
      <c r="AI84" s="85">
        <v>1.6000000000000014E-2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85">
        <f t="shared" si="27"/>
        <v>0.13300000000000001</v>
      </c>
      <c r="AP84" s="92">
        <v>0</v>
      </c>
      <c r="AQ84" s="73">
        <v>4.2999999999999997E-2</v>
      </c>
      <c r="AR84" s="73">
        <v>7.3999999999999996E-2</v>
      </c>
      <c r="AS84" s="85">
        <v>1.6000000000000014E-2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</row>
    <row r="85" spans="1:55" s="3" customFormat="1" ht="39" customHeight="1" x14ac:dyDescent="0.25">
      <c r="A85" s="232" t="s">
        <v>953</v>
      </c>
      <c r="B85" s="233" t="s">
        <v>1118</v>
      </c>
      <c r="C85" s="234" t="s">
        <v>1119</v>
      </c>
      <c r="D85" s="85">
        <v>0.14199999999999999</v>
      </c>
      <c r="E85" s="73">
        <f t="shared" si="24"/>
        <v>0.14199999999999999</v>
      </c>
      <c r="F85" s="92">
        <v>0</v>
      </c>
      <c r="G85" s="73">
        <v>3.7999999999999999E-2</v>
      </c>
      <c r="H85" s="73">
        <v>0.09</v>
      </c>
      <c r="I85" s="85">
        <v>1.3999999999999985E-2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103">
        <f t="shared" si="25"/>
        <v>0.14199999999999999</v>
      </c>
      <c r="P85" s="92">
        <v>0</v>
      </c>
      <c r="Q85" s="73">
        <v>3.7999999999999999E-2</v>
      </c>
      <c r="R85" s="73">
        <v>0.09</v>
      </c>
      <c r="S85" s="85">
        <v>1.3999999999999985E-2</v>
      </c>
      <c r="T85" s="86">
        <v>0</v>
      </c>
      <c r="U85" s="92">
        <v>0</v>
      </c>
      <c r="V85" s="92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  <c r="AB85" s="92">
        <v>0</v>
      </c>
      <c r="AC85" s="92">
        <v>0</v>
      </c>
      <c r="AD85" s="85">
        <v>0.11799999999999999</v>
      </c>
      <c r="AE85" s="85">
        <f t="shared" si="26"/>
        <v>0.11799999999999999</v>
      </c>
      <c r="AF85" s="92">
        <v>0</v>
      </c>
      <c r="AG85" s="85">
        <v>3.2000000000000001E-2</v>
      </c>
      <c r="AH85" s="85">
        <v>7.4999999999999997E-2</v>
      </c>
      <c r="AI85" s="85">
        <v>1.0999999999999996E-2</v>
      </c>
      <c r="AJ85" s="92">
        <v>0</v>
      </c>
      <c r="AK85" s="92">
        <v>0</v>
      </c>
      <c r="AL85" s="92">
        <v>0</v>
      </c>
      <c r="AM85" s="92">
        <v>0</v>
      </c>
      <c r="AN85" s="92">
        <v>0</v>
      </c>
      <c r="AO85" s="85">
        <f t="shared" si="27"/>
        <v>0.11799999999999999</v>
      </c>
      <c r="AP85" s="92">
        <v>0</v>
      </c>
      <c r="AQ85" s="73">
        <v>3.2000000000000001E-2</v>
      </c>
      <c r="AR85" s="73">
        <v>7.4999999999999997E-2</v>
      </c>
      <c r="AS85" s="85">
        <v>1.0999999999999996E-2</v>
      </c>
      <c r="AT85" s="92">
        <v>0</v>
      </c>
      <c r="AU85" s="92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2">
        <v>0</v>
      </c>
      <c r="BB85" s="92">
        <v>0</v>
      </c>
      <c r="BC85" s="92">
        <v>0</v>
      </c>
    </row>
    <row r="86" spans="1:55" s="3" customFormat="1" ht="39" customHeight="1" x14ac:dyDescent="0.25">
      <c r="A86" s="232" t="s">
        <v>953</v>
      </c>
      <c r="B86" s="233" t="s">
        <v>1120</v>
      </c>
      <c r="C86" s="234" t="s">
        <v>1121</v>
      </c>
      <c r="D86" s="85">
        <v>0.20100000000000001</v>
      </c>
      <c r="E86" s="449">
        <f t="shared" si="24"/>
        <v>0.20100000000000001</v>
      </c>
      <c r="F86" s="92">
        <v>0</v>
      </c>
      <c r="G86" s="73">
        <v>6.2E-2</v>
      </c>
      <c r="H86" s="73">
        <v>0.11799999999999999</v>
      </c>
      <c r="I86" s="85">
        <v>2.1000000000000019E-2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103">
        <f t="shared" si="25"/>
        <v>0.20100000000000001</v>
      </c>
      <c r="P86" s="92">
        <v>0</v>
      </c>
      <c r="Q86" s="73">
        <v>6.2E-2</v>
      </c>
      <c r="R86" s="73">
        <v>0.11799999999999999</v>
      </c>
      <c r="S86" s="85">
        <v>2.1000000000000019E-2</v>
      </c>
      <c r="T86" s="86">
        <v>0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  <c r="AC86" s="92">
        <v>0</v>
      </c>
      <c r="AD86" s="85">
        <v>0.16800000000000001</v>
      </c>
      <c r="AE86" s="85">
        <f t="shared" si="26"/>
        <v>0.16700000000000001</v>
      </c>
      <c r="AF86" s="92">
        <v>0</v>
      </c>
      <c r="AG86" s="85">
        <v>5.1999999999999998E-2</v>
      </c>
      <c r="AH86" s="85">
        <v>9.8000000000000004E-2</v>
      </c>
      <c r="AI86" s="85">
        <v>1.7000000000000015E-2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85">
        <f t="shared" si="27"/>
        <v>0.16700000000000001</v>
      </c>
      <c r="AP86" s="92">
        <v>0</v>
      </c>
      <c r="AQ86" s="73">
        <v>5.1999999999999998E-2</v>
      </c>
      <c r="AR86" s="73">
        <v>9.8000000000000004E-2</v>
      </c>
      <c r="AS86" s="85">
        <v>1.7000000000000015E-2</v>
      </c>
      <c r="AT86" s="92">
        <v>0</v>
      </c>
      <c r="AU86" s="92">
        <v>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</row>
    <row r="87" spans="1:55" s="3" customFormat="1" ht="39" customHeight="1" x14ac:dyDescent="0.25">
      <c r="A87" s="232" t="s">
        <v>953</v>
      </c>
      <c r="B87" s="282" t="s">
        <v>1122</v>
      </c>
      <c r="C87" s="234" t="s">
        <v>1123</v>
      </c>
      <c r="D87" s="85">
        <v>0.26400000000000001</v>
      </c>
      <c r="E87" s="73">
        <f t="shared" si="24"/>
        <v>0.26400000000000001</v>
      </c>
      <c r="F87" s="92">
        <v>0</v>
      </c>
      <c r="G87" s="73">
        <v>9.7000000000000003E-2</v>
      </c>
      <c r="H87" s="73">
        <v>0.13900000000000001</v>
      </c>
      <c r="I87" s="85">
        <v>2.7999999999999997E-2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103">
        <f t="shared" si="25"/>
        <v>0.26400000000000001</v>
      </c>
      <c r="P87" s="92">
        <v>0</v>
      </c>
      <c r="Q87" s="73">
        <v>9.7000000000000003E-2</v>
      </c>
      <c r="R87" s="73">
        <v>0.13900000000000001</v>
      </c>
      <c r="S87" s="85">
        <v>2.7999999999999997E-2</v>
      </c>
      <c r="T87" s="86">
        <v>0</v>
      </c>
      <c r="U87" s="92">
        <v>0</v>
      </c>
      <c r="V87" s="92">
        <v>0</v>
      </c>
      <c r="W87" s="92">
        <v>0</v>
      </c>
      <c r="X87" s="92">
        <v>0</v>
      </c>
      <c r="Y87" s="92">
        <v>0</v>
      </c>
      <c r="Z87" s="92">
        <v>0</v>
      </c>
      <c r="AA87" s="92">
        <v>0</v>
      </c>
      <c r="AB87" s="92">
        <v>0</v>
      </c>
      <c r="AC87" s="92">
        <v>0</v>
      </c>
      <c r="AD87" s="85">
        <v>0.22</v>
      </c>
      <c r="AE87" s="85">
        <f t="shared" si="26"/>
        <v>0.22000000000000003</v>
      </c>
      <c r="AF87" s="92">
        <v>0</v>
      </c>
      <c r="AG87" s="85">
        <v>8.1000000000000003E-2</v>
      </c>
      <c r="AH87" s="85">
        <v>0.11600000000000001</v>
      </c>
      <c r="AI87" s="85">
        <v>2.3000000000000007E-2</v>
      </c>
      <c r="AJ87" s="92">
        <v>0</v>
      </c>
      <c r="AK87" s="92">
        <v>0</v>
      </c>
      <c r="AL87" s="92">
        <v>0</v>
      </c>
      <c r="AM87" s="92">
        <v>0</v>
      </c>
      <c r="AN87" s="92">
        <v>0</v>
      </c>
      <c r="AO87" s="85">
        <f t="shared" si="27"/>
        <v>0.22000000000000003</v>
      </c>
      <c r="AP87" s="92">
        <v>0</v>
      </c>
      <c r="AQ87" s="73">
        <v>8.1000000000000003E-2</v>
      </c>
      <c r="AR87" s="73">
        <v>0.11600000000000001</v>
      </c>
      <c r="AS87" s="85">
        <v>2.3000000000000007E-2</v>
      </c>
      <c r="AT87" s="92">
        <v>0</v>
      </c>
      <c r="AU87" s="92">
        <v>0</v>
      </c>
      <c r="AV87" s="92">
        <v>0</v>
      </c>
      <c r="AW87" s="92">
        <v>0</v>
      </c>
      <c r="AX87" s="92">
        <v>0</v>
      </c>
      <c r="AY87" s="92">
        <v>0</v>
      </c>
      <c r="AZ87" s="92">
        <v>0</v>
      </c>
      <c r="BA87" s="92">
        <v>0</v>
      </c>
      <c r="BB87" s="92">
        <v>0</v>
      </c>
      <c r="BC87" s="92">
        <v>0</v>
      </c>
    </row>
    <row r="88" spans="1:55" s="3" customFormat="1" ht="29.25" customHeight="1" x14ac:dyDescent="0.25">
      <c r="A88" s="91" t="s">
        <v>955</v>
      </c>
      <c r="B88" s="95" t="s">
        <v>956</v>
      </c>
      <c r="C88" s="91" t="s">
        <v>913</v>
      </c>
      <c r="D88" s="91" t="s">
        <v>981</v>
      </c>
      <c r="E88" s="91" t="s">
        <v>981</v>
      </c>
      <c r="F88" s="92" t="s">
        <v>981</v>
      </c>
      <c r="G88" s="91" t="s">
        <v>981</v>
      </c>
      <c r="H88" s="91" t="s">
        <v>981</v>
      </c>
      <c r="I88" s="91" t="s">
        <v>981</v>
      </c>
      <c r="J88" s="92" t="s">
        <v>981</v>
      </c>
      <c r="K88" s="92" t="s">
        <v>981</v>
      </c>
      <c r="L88" s="92" t="s">
        <v>981</v>
      </c>
      <c r="M88" s="92" t="s">
        <v>981</v>
      </c>
      <c r="N88" s="92" t="s">
        <v>981</v>
      </c>
      <c r="O88" s="91" t="s">
        <v>981</v>
      </c>
      <c r="P88" s="92" t="s">
        <v>981</v>
      </c>
      <c r="Q88" s="92" t="s">
        <v>981</v>
      </c>
      <c r="R88" s="92" t="s">
        <v>981</v>
      </c>
      <c r="S88" s="91" t="s">
        <v>981</v>
      </c>
      <c r="T88" s="104" t="s">
        <v>981</v>
      </c>
      <c r="U88" s="92" t="s">
        <v>981</v>
      </c>
      <c r="V88" s="104" t="s">
        <v>981</v>
      </c>
      <c r="W88" s="104" t="s">
        <v>981</v>
      </c>
      <c r="X88" s="104" t="s">
        <v>981</v>
      </c>
      <c r="Y88" s="104" t="s">
        <v>981</v>
      </c>
      <c r="Z88" s="92" t="s">
        <v>981</v>
      </c>
      <c r="AA88" s="92" t="s">
        <v>981</v>
      </c>
      <c r="AB88" s="92" t="s">
        <v>981</v>
      </c>
      <c r="AC88" s="104" t="s">
        <v>981</v>
      </c>
      <c r="AD88" s="91" t="s">
        <v>981</v>
      </c>
      <c r="AE88" s="91" t="s">
        <v>981</v>
      </c>
      <c r="AF88" s="92" t="s">
        <v>981</v>
      </c>
      <c r="AG88" s="91" t="s">
        <v>981</v>
      </c>
      <c r="AH88" s="91" t="s">
        <v>981</v>
      </c>
      <c r="AI88" s="91" t="s">
        <v>981</v>
      </c>
      <c r="AJ88" s="92" t="s">
        <v>981</v>
      </c>
      <c r="AK88" s="92" t="s">
        <v>981</v>
      </c>
      <c r="AL88" s="92" t="s">
        <v>981</v>
      </c>
      <c r="AM88" s="92" t="s">
        <v>981</v>
      </c>
      <c r="AN88" s="92" t="s">
        <v>981</v>
      </c>
      <c r="AO88" s="91" t="s">
        <v>981</v>
      </c>
      <c r="AP88" s="92" t="s">
        <v>981</v>
      </c>
      <c r="AQ88" s="92" t="s">
        <v>981</v>
      </c>
      <c r="AR88" s="92" t="s">
        <v>981</v>
      </c>
      <c r="AS88" s="91" t="s">
        <v>981</v>
      </c>
      <c r="AT88" s="104" t="s">
        <v>981</v>
      </c>
      <c r="AU88" s="92" t="s">
        <v>981</v>
      </c>
      <c r="AV88" s="104" t="s">
        <v>981</v>
      </c>
      <c r="AW88" s="104" t="s">
        <v>981</v>
      </c>
      <c r="AX88" s="104" t="s">
        <v>981</v>
      </c>
      <c r="AY88" s="104" t="s">
        <v>981</v>
      </c>
      <c r="AZ88" s="104" t="s">
        <v>981</v>
      </c>
      <c r="BA88" s="104" t="s">
        <v>981</v>
      </c>
      <c r="BB88" s="104" t="s">
        <v>981</v>
      </c>
      <c r="BC88" s="104" t="s">
        <v>981</v>
      </c>
    </row>
    <row r="89" spans="1:55" s="3" customFormat="1" ht="30" x14ac:dyDescent="0.25">
      <c r="A89" s="91" t="s">
        <v>202</v>
      </c>
      <c r="B89" s="95" t="s">
        <v>957</v>
      </c>
      <c r="C89" s="91" t="s">
        <v>913</v>
      </c>
      <c r="D89" s="103">
        <f>D94</f>
        <v>3.84</v>
      </c>
      <c r="E89" s="103">
        <f>E94</f>
        <v>3.5759999999999996</v>
      </c>
      <c r="F89" s="92">
        <v>0</v>
      </c>
      <c r="G89" s="92">
        <v>0</v>
      </c>
      <c r="H89" s="103">
        <f>H94</f>
        <v>3.5759999999999996</v>
      </c>
      <c r="I89" s="92">
        <v>0</v>
      </c>
      <c r="J89" s="103">
        <f>J94</f>
        <v>0.158</v>
      </c>
      <c r="K89" s="92">
        <v>0</v>
      </c>
      <c r="L89" s="92">
        <v>0</v>
      </c>
      <c r="M89" s="103">
        <f>M94</f>
        <v>0.158</v>
      </c>
      <c r="N89" s="92">
        <v>0</v>
      </c>
      <c r="O89" s="103">
        <f>O94</f>
        <v>3.2709999999999999</v>
      </c>
      <c r="P89" s="92">
        <v>0</v>
      </c>
      <c r="Q89" s="92">
        <v>0</v>
      </c>
      <c r="R89" s="103">
        <f>R94</f>
        <v>3.2709999999999999</v>
      </c>
      <c r="S89" s="92">
        <v>0</v>
      </c>
      <c r="T89" s="103">
        <f>T94</f>
        <v>0.14699999999999999</v>
      </c>
      <c r="U89" s="92">
        <v>0</v>
      </c>
      <c r="V89" s="92">
        <v>0</v>
      </c>
      <c r="W89" s="103">
        <f>W94</f>
        <v>0.14699999999999999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  <c r="AC89" s="92">
        <v>0</v>
      </c>
      <c r="AD89" s="103">
        <f>AD94</f>
        <v>3.2</v>
      </c>
      <c r="AE89" s="103">
        <f>AE94</f>
        <v>2.98</v>
      </c>
      <c r="AF89" s="92">
        <v>0</v>
      </c>
      <c r="AG89" s="92">
        <v>0</v>
      </c>
      <c r="AH89" s="103">
        <f>AH94</f>
        <v>2.98</v>
      </c>
      <c r="AI89" s="92">
        <v>0</v>
      </c>
      <c r="AJ89" s="103">
        <f>AJ94</f>
        <v>0.13200000000000001</v>
      </c>
      <c r="AK89" s="92">
        <v>0</v>
      </c>
      <c r="AL89" s="92">
        <v>0</v>
      </c>
      <c r="AM89" s="103">
        <f>AM94</f>
        <v>0.13200000000000001</v>
      </c>
      <c r="AN89" s="92">
        <v>0</v>
      </c>
      <c r="AO89" s="103">
        <f>AO94</f>
        <v>2.726</v>
      </c>
      <c r="AP89" s="92">
        <v>0</v>
      </c>
      <c r="AQ89" s="92">
        <v>0</v>
      </c>
      <c r="AR89" s="103">
        <f>AR94</f>
        <v>2.726</v>
      </c>
      <c r="AS89" s="92">
        <v>0</v>
      </c>
      <c r="AT89" s="103">
        <f>AT94</f>
        <v>0.122</v>
      </c>
      <c r="AU89" s="92">
        <v>0</v>
      </c>
      <c r="AV89" s="92">
        <v>0</v>
      </c>
      <c r="AW89" s="103">
        <f>AW94</f>
        <v>0.122</v>
      </c>
      <c r="AX89" s="92">
        <v>0</v>
      </c>
      <c r="AY89" s="92">
        <v>0</v>
      </c>
      <c r="AZ89" s="92">
        <v>0</v>
      </c>
      <c r="BA89" s="92">
        <v>0</v>
      </c>
      <c r="BB89" s="92">
        <v>0</v>
      </c>
      <c r="BC89" s="92">
        <v>0</v>
      </c>
    </row>
    <row r="90" spans="1:55" s="3" customFormat="1" ht="30.75" customHeight="1" x14ac:dyDescent="0.25">
      <c r="A90" s="91" t="s">
        <v>204</v>
      </c>
      <c r="B90" s="95" t="s">
        <v>958</v>
      </c>
      <c r="C90" s="91" t="s">
        <v>913</v>
      </c>
      <c r="D90" s="91" t="s">
        <v>981</v>
      </c>
      <c r="E90" s="103" t="s">
        <v>981</v>
      </c>
      <c r="F90" s="92" t="s">
        <v>981</v>
      </c>
      <c r="G90" s="91" t="s">
        <v>981</v>
      </c>
      <c r="H90" s="91" t="s">
        <v>981</v>
      </c>
      <c r="I90" s="103" t="s">
        <v>981</v>
      </c>
      <c r="J90" s="92" t="s">
        <v>981</v>
      </c>
      <c r="K90" s="92" t="s">
        <v>981</v>
      </c>
      <c r="L90" s="92" t="s">
        <v>981</v>
      </c>
      <c r="M90" s="92" t="s">
        <v>981</v>
      </c>
      <c r="N90" s="92" t="s">
        <v>981</v>
      </c>
      <c r="O90" s="157" t="s">
        <v>981</v>
      </c>
      <c r="P90" s="92" t="s">
        <v>981</v>
      </c>
      <c r="Q90" s="92" t="s">
        <v>981</v>
      </c>
      <c r="R90" s="103" t="s">
        <v>981</v>
      </c>
      <c r="S90" s="92" t="s">
        <v>981</v>
      </c>
      <c r="T90" s="92" t="s">
        <v>981</v>
      </c>
      <c r="U90" s="92" t="s">
        <v>981</v>
      </c>
      <c r="V90" s="92" t="s">
        <v>981</v>
      </c>
      <c r="W90" s="92" t="s">
        <v>981</v>
      </c>
      <c r="X90" s="92" t="s">
        <v>981</v>
      </c>
      <c r="Y90" s="104" t="s">
        <v>981</v>
      </c>
      <c r="Z90" s="92" t="s">
        <v>981</v>
      </c>
      <c r="AA90" s="92" t="s">
        <v>981</v>
      </c>
      <c r="AB90" s="92" t="s">
        <v>981</v>
      </c>
      <c r="AC90" s="103" t="s">
        <v>981</v>
      </c>
      <c r="AD90" s="91" t="s">
        <v>981</v>
      </c>
      <c r="AE90" s="103" t="s">
        <v>981</v>
      </c>
      <c r="AF90" s="92" t="s">
        <v>981</v>
      </c>
      <c r="AG90" s="92" t="s">
        <v>981</v>
      </c>
      <c r="AH90" s="92" t="s">
        <v>981</v>
      </c>
      <c r="AI90" s="103" t="s">
        <v>981</v>
      </c>
      <c r="AJ90" s="92" t="s">
        <v>981</v>
      </c>
      <c r="AK90" s="92" t="s">
        <v>981</v>
      </c>
      <c r="AL90" s="92" t="s">
        <v>981</v>
      </c>
      <c r="AM90" s="92" t="s">
        <v>981</v>
      </c>
      <c r="AN90" s="92" t="s">
        <v>981</v>
      </c>
      <c r="AO90" s="92" t="s">
        <v>981</v>
      </c>
      <c r="AP90" s="92" t="s">
        <v>981</v>
      </c>
      <c r="AQ90" s="92" t="s">
        <v>981</v>
      </c>
      <c r="AR90" s="92" t="s">
        <v>981</v>
      </c>
      <c r="AS90" s="92" t="s">
        <v>981</v>
      </c>
      <c r="AT90" s="92" t="s">
        <v>981</v>
      </c>
      <c r="AU90" s="92" t="s">
        <v>981</v>
      </c>
      <c r="AV90" s="92" t="s">
        <v>981</v>
      </c>
      <c r="AW90" s="92" t="s">
        <v>981</v>
      </c>
      <c r="AX90" s="92" t="s">
        <v>981</v>
      </c>
      <c r="AY90" s="103" t="s">
        <v>981</v>
      </c>
      <c r="AZ90" s="92" t="s">
        <v>981</v>
      </c>
      <c r="BA90" s="92" t="s">
        <v>981</v>
      </c>
      <c r="BB90" s="92" t="s">
        <v>981</v>
      </c>
      <c r="BC90" s="103" t="s">
        <v>981</v>
      </c>
    </row>
    <row r="91" spans="1:55" s="3" customFormat="1" ht="33" customHeight="1" x14ac:dyDescent="0.25">
      <c r="A91" s="91" t="s">
        <v>205</v>
      </c>
      <c r="B91" s="95" t="s">
        <v>959</v>
      </c>
      <c r="C91" s="91" t="s">
        <v>913</v>
      </c>
      <c r="D91" s="91" t="s">
        <v>981</v>
      </c>
      <c r="E91" s="91" t="s">
        <v>981</v>
      </c>
      <c r="F91" s="91" t="s">
        <v>981</v>
      </c>
      <c r="G91" s="91" t="s">
        <v>981</v>
      </c>
      <c r="H91" s="91" t="s">
        <v>981</v>
      </c>
      <c r="I91" s="91" t="s">
        <v>981</v>
      </c>
      <c r="J91" s="91" t="s">
        <v>981</v>
      </c>
      <c r="K91" s="91" t="s">
        <v>981</v>
      </c>
      <c r="L91" s="91" t="s">
        <v>981</v>
      </c>
      <c r="M91" s="91" t="s">
        <v>981</v>
      </c>
      <c r="N91" s="91" t="s">
        <v>981</v>
      </c>
      <c r="O91" s="157" t="s">
        <v>981</v>
      </c>
      <c r="P91" s="91" t="s">
        <v>981</v>
      </c>
      <c r="Q91" s="91" t="s">
        <v>981</v>
      </c>
      <c r="R91" s="103" t="s">
        <v>981</v>
      </c>
      <c r="S91" s="91" t="s">
        <v>981</v>
      </c>
      <c r="T91" s="91" t="s">
        <v>981</v>
      </c>
      <c r="U91" s="91" t="s">
        <v>981</v>
      </c>
      <c r="V91" s="91" t="s">
        <v>981</v>
      </c>
      <c r="W91" s="91" t="s">
        <v>981</v>
      </c>
      <c r="X91" s="91" t="s">
        <v>981</v>
      </c>
      <c r="Y91" s="91" t="s">
        <v>981</v>
      </c>
      <c r="Z91" s="91" t="s">
        <v>981</v>
      </c>
      <c r="AA91" s="91" t="s">
        <v>981</v>
      </c>
      <c r="AB91" s="91" t="s">
        <v>981</v>
      </c>
      <c r="AC91" s="91" t="s">
        <v>981</v>
      </c>
      <c r="AD91" s="91" t="s">
        <v>981</v>
      </c>
      <c r="AE91" s="91" t="s">
        <v>981</v>
      </c>
      <c r="AF91" s="91" t="s">
        <v>981</v>
      </c>
      <c r="AG91" s="91" t="s">
        <v>981</v>
      </c>
      <c r="AH91" s="91" t="s">
        <v>981</v>
      </c>
      <c r="AI91" s="91" t="s">
        <v>981</v>
      </c>
      <c r="AJ91" s="91" t="s">
        <v>981</v>
      </c>
      <c r="AK91" s="91" t="s">
        <v>981</v>
      </c>
      <c r="AL91" s="91" t="s">
        <v>981</v>
      </c>
      <c r="AM91" s="91" t="s">
        <v>981</v>
      </c>
      <c r="AN91" s="91" t="s">
        <v>981</v>
      </c>
      <c r="AO91" s="91" t="s">
        <v>981</v>
      </c>
      <c r="AP91" s="91" t="s">
        <v>981</v>
      </c>
      <c r="AQ91" s="91" t="s">
        <v>981</v>
      </c>
      <c r="AR91" s="91" t="s">
        <v>981</v>
      </c>
      <c r="AS91" s="91" t="s">
        <v>981</v>
      </c>
      <c r="AT91" s="91" t="s">
        <v>981</v>
      </c>
      <c r="AU91" s="91" t="s">
        <v>981</v>
      </c>
      <c r="AV91" s="91" t="s">
        <v>981</v>
      </c>
      <c r="AW91" s="91" t="s">
        <v>981</v>
      </c>
      <c r="AX91" s="91" t="s">
        <v>981</v>
      </c>
      <c r="AY91" s="91" t="s">
        <v>981</v>
      </c>
      <c r="AZ91" s="91" t="s">
        <v>981</v>
      </c>
      <c r="BA91" s="91" t="s">
        <v>981</v>
      </c>
      <c r="BB91" s="91" t="s">
        <v>981</v>
      </c>
      <c r="BC91" s="91" t="s">
        <v>981</v>
      </c>
    </row>
    <row r="92" spans="1:55" s="3" customFormat="1" ht="30" customHeight="1" x14ac:dyDescent="0.25">
      <c r="A92" s="91" t="s">
        <v>206</v>
      </c>
      <c r="B92" s="95" t="s">
        <v>960</v>
      </c>
      <c r="C92" s="91" t="s">
        <v>913</v>
      </c>
      <c r="D92" s="91" t="s">
        <v>981</v>
      </c>
      <c r="E92" s="103" t="s">
        <v>981</v>
      </c>
      <c r="F92" s="92" t="s">
        <v>981</v>
      </c>
      <c r="G92" s="91" t="s">
        <v>981</v>
      </c>
      <c r="H92" s="91" t="s">
        <v>981</v>
      </c>
      <c r="I92" s="103" t="s">
        <v>981</v>
      </c>
      <c r="J92" s="92" t="s">
        <v>981</v>
      </c>
      <c r="K92" s="92" t="s">
        <v>981</v>
      </c>
      <c r="L92" s="92" t="s">
        <v>981</v>
      </c>
      <c r="M92" s="92" t="s">
        <v>981</v>
      </c>
      <c r="N92" s="92" t="s">
        <v>981</v>
      </c>
      <c r="O92" s="157" t="s">
        <v>981</v>
      </c>
      <c r="P92" s="92" t="s">
        <v>981</v>
      </c>
      <c r="Q92" s="92" t="s">
        <v>981</v>
      </c>
      <c r="R92" s="103" t="s">
        <v>981</v>
      </c>
      <c r="S92" s="92" t="s">
        <v>981</v>
      </c>
      <c r="T92" s="92" t="s">
        <v>981</v>
      </c>
      <c r="U92" s="92" t="s">
        <v>981</v>
      </c>
      <c r="V92" s="92" t="s">
        <v>981</v>
      </c>
      <c r="W92" s="92" t="s">
        <v>981</v>
      </c>
      <c r="X92" s="92" t="s">
        <v>981</v>
      </c>
      <c r="Y92" s="103" t="s">
        <v>981</v>
      </c>
      <c r="Z92" s="92" t="s">
        <v>981</v>
      </c>
      <c r="AA92" s="92" t="s">
        <v>981</v>
      </c>
      <c r="AB92" s="92" t="s">
        <v>981</v>
      </c>
      <c r="AC92" s="103" t="s">
        <v>981</v>
      </c>
      <c r="AD92" s="91" t="s">
        <v>981</v>
      </c>
      <c r="AE92" s="103" t="s">
        <v>981</v>
      </c>
      <c r="AF92" s="92" t="s">
        <v>981</v>
      </c>
      <c r="AG92" s="92" t="s">
        <v>981</v>
      </c>
      <c r="AH92" s="92" t="s">
        <v>981</v>
      </c>
      <c r="AI92" s="103" t="s">
        <v>981</v>
      </c>
      <c r="AJ92" s="92" t="s">
        <v>981</v>
      </c>
      <c r="AK92" s="92" t="s">
        <v>981</v>
      </c>
      <c r="AL92" s="92" t="s">
        <v>981</v>
      </c>
      <c r="AM92" s="92" t="s">
        <v>981</v>
      </c>
      <c r="AN92" s="92" t="s">
        <v>981</v>
      </c>
      <c r="AO92" s="92" t="s">
        <v>981</v>
      </c>
      <c r="AP92" s="92" t="s">
        <v>981</v>
      </c>
      <c r="AQ92" s="92" t="s">
        <v>981</v>
      </c>
      <c r="AR92" s="92" t="s">
        <v>981</v>
      </c>
      <c r="AS92" s="92" t="s">
        <v>981</v>
      </c>
      <c r="AT92" s="92" t="s">
        <v>981</v>
      </c>
      <c r="AU92" s="92" t="s">
        <v>981</v>
      </c>
      <c r="AV92" s="92" t="s">
        <v>981</v>
      </c>
      <c r="AW92" s="92" t="s">
        <v>981</v>
      </c>
      <c r="AX92" s="92" t="s">
        <v>981</v>
      </c>
      <c r="AY92" s="103" t="s">
        <v>981</v>
      </c>
      <c r="AZ92" s="92" t="s">
        <v>981</v>
      </c>
      <c r="BA92" s="92" t="s">
        <v>981</v>
      </c>
      <c r="BB92" s="92" t="s">
        <v>981</v>
      </c>
      <c r="BC92" s="103" t="s">
        <v>981</v>
      </c>
    </row>
    <row r="93" spans="1:55" s="3" customFormat="1" ht="29.25" customHeight="1" x14ac:dyDescent="0.25">
      <c r="A93" s="91" t="s">
        <v>207</v>
      </c>
      <c r="B93" s="95" t="s">
        <v>961</v>
      </c>
      <c r="C93" s="91" t="s">
        <v>913</v>
      </c>
      <c r="D93" s="91" t="s">
        <v>981</v>
      </c>
      <c r="E93" s="103" t="s">
        <v>981</v>
      </c>
      <c r="F93" s="92" t="s">
        <v>981</v>
      </c>
      <c r="G93" s="91" t="s">
        <v>981</v>
      </c>
      <c r="H93" s="91" t="s">
        <v>981</v>
      </c>
      <c r="I93" s="103" t="s">
        <v>981</v>
      </c>
      <c r="J93" s="92" t="s">
        <v>981</v>
      </c>
      <c r="K93" s="92" t="s">
        <v>981</v>
      </c>
      <c r="L93" s="92" t="s">
        <v>981</v>
      </c>
      <c r="M93" s="92" t="s">
        <v>981</v>
      </c>
      <c r="N93" s="92" t="s">
        <v>981</v>
      </c>
      <c r="O93" s="157" t="s">
        <v>981</v>
      </c>
      <c r="P93" s="92" t="s">
        <v>981</v>
      </c>
      <c r="Q93" s="92" t="s">
        <v>981</v>
      </c>
      <c r="R93" s="103" t="s">
        <v>981</v>
      </c>
      <c r="S93" s="92" t="s">
        <v>981</v>
      </c>
      <c r="T93" s="92" t="s">
        <v>981</v>
      </c>
      <c r="U93" s="92" t="s">
        <v>981</v>
      </c>
      <c r="V93" s="92" t="s">
        <v>981</v>
      </c>
      <c r="W93" s="92" t="s">
        <v>981</v>
      </c>
      <c r="X93" s="92" t="s">
        <v>981</v>
      </c>
      <c r="Y93" s="103" t="s">
        <v>981</v>
      </c>
      <c r="Z93" s="92" t="s">
        <v>981</v>
      </c>
      <c r="AA93" s="92" t="s">
        <v>981</v>
      </c>
      <c r="AB93" s="92" t="s">
        <v>981</v>
      </c>
      <c r="AC93" s="103" t="s">
        <v>981</v>
      </c>
      <c r="AD93" s="91" t="s">
        <v>981</v>
      </c>
      <c r="AE93" s="103" t="s">
        <v>981</v>
      </c>
      <c r="AF93" s="92" t="s">
        <v>981</v>
      </c>
      <c r="AG93" s="92" t="s">
        <v>981</v>
      </c>
      <c r="AH93" s="92" t="s">
        <v>981</v>
      </c>
      <c r="AI93" s="103" t="s">
        <v>981</v>
      </c>
      <c r="AJ93" s="92" t="s">
        <v>981</v>
      </c>
      <c r="AK93" s="92" t="s">
        <v>981</v>
      </c>
      <c r="AL93" s="92" t="s">
        <v>981</v>
      </c>
      <c r="AM93" s="92" t="s">
        <v>981</v>
      </c>
      <c r="AN93" s="92" t="s">
        <v>981</v>
      </c>
      <c r="AO93" s="92" t="s">
        <v>981</v>
      </c>
      <c r="AP93" s="92" t="s">
        <v>981</v>
      </c>
      <c r="AQ93" s="92" t="s">
        <v>981</v>
      </c>
      <c r="AR93" s="92" t="s">
        <v>981</v>
      </c>
      <c r="AS93" s="92" t="s">
        <v>981</v>
      </c>
      <c r="AT93" s="92" t="s">
        <v>981</v>
      </c>
      <c r="AU93" s="92" t="s">
        <v>981</v>
      </c>
      <c r="AV93" s="92" t="s">
        <v>981</v>
      </c>
      <c r="AW93" s="92" t="s">
        <v>981</v>
      </c>
      <c r="AX93" s="92" t="s">
        <v>981</v>
      </c>
      <c r="AY93" s="103" t="s">
        <v>981</v>
      </c>
      <c r="AZ93" s="92" t="s">
        <v>981</v>
      </c>
      <c r="BA93" s="92" t="s">
        <v>981</v>
      </c>
      <c r="BB93" s="92" t="s">
        <v>981</v>
      </c>
      <c r="BC93" s="103" t="s">
        <v>981</v>
      </c>
    </row>
    <row r="94" spans="1:55" s="3" customFormat="1" ht="32.25" customHeight="1" x14ac:dyDescent="0.25">
      <c r="A94" s="91" t="s">
        <v>208</v>
      </c>
      <c r="B94" s="95" t="s">
        <v>962</v>
      </c>
      <c r="C94" s="91" t="s">
        <v>913</v>
      </c>
      <c r="D94" s="91">
        <f>D95</f>
        <v>3.84</v>
      </c>
      <c r="E94" s="103">
        <f>E95</f>
        <v>3.5759999999999996</v>
      </c>
      <c r="F94" s="92">
        <v>0</v>
      </c>
      <c r="G94" s="104">
        <v>0</v>
      </c>
      <c r="H94" s="103">
        <f>H95</f>
        <v>3.5759999999999996</v>
      </c>
      <c r="I94" s="92">
        <v>0</v>
      </c>
      <c r="J94" s="103">
        <f>J95</f>
        <v>0.158</v>
      </c>
      <c r="K94" s="92">
        <v>0</v>
      </c>
      <c r="L94" s="92">
        <v>0</v>
      </c>
      <c r="M94" s="103">
        <f>M95</f>
        <v>0.158</v>
      </c>
      <c r="N94" s="92">
        <v>0</v>
      </c>
      <c r="O94" s="103">
        <f>O95</f>
        <v>3.2709999999999999</v>
      </c>
      <c r="P94" s="92">
        <v>0</v>
      </c>
      <c r="Q94" s="92">
        <v>0</v>
      </c>
      <c r="R94" s="103">
        <f>R95</f>
        <v>3.2709999999999999</v>
      </c>
      <c r="S94" s="92">
        <v>0</v>
      </c>
      <c r="T94" s="103">
        <f>T95</f>
        <v>0.14699999999999999</v>
      </c>
      <c r="U94" s="92">
        <v>0</v>
      </c>
      <c r="V94" s="92">
        <v>0</v>
      </c>
      <c r="W94" s="103">
        <f>W95</f>
        <v>0.14699999999999999</v>
      </c>
      <c r="X94" s="92">
        <v>0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1">
        <f>AD95</f>
        <v>3.2</v>
      </c>
      <c r="AE94" s="103">
        <f>AE95</f>
        <v>2.98</v>
      </c>
      <c r="AF94" s="92">
        <v>0</v>
      </c>
      <c r="AG94" s="92">
        <v>0</v>
      </c>
      <c r="AH94" s="103">
        <f>AH95</f>
        <v>2.98</v>
      </c>
      <c r="AI94" s="92">
        <f>AI95</f>
        <v>0</v>
      </c>
      <c r="AJ94" s="103">
        <f>AJ95</f>
        <v>0.13200000000000001</v>
      </c>
      <c r="AK94" s="92">
        <v>0</v>
      </c>
      <c r="AL94" s="92">
        <v>0</v>
      </c>
      <c r="AM94" s="103">
        <f>AM95</f>
        <v>0.13200000000000001</v>
      </c>
      <c r="AN94" s="92">
        <v>0</v>
      </c>
      <c r="AO94" s="103">
        <f>AO95</f>
        <v>2.726</v>
      </c>
      <c r="AP94" s="92">
        <v>0</v>
      </c>
      <c r="AQ94" s="92">
        <v>0</v>
      </c>
      <c r="AR94" s="103">
        <f>AR95</f>
        <v>2.726</v>
      </c>
      <c r="AS94" s="92">
        <v>0</v>
      </c>
      <c r="AT94" s="103">
        <f>AT95</f>
        <v>0.122</v>
      </c>
      <c r="AU94" s="92">
        <v>0</v>
      </c>
      <c r="AV94" s="92">
        <v>0</v>
      </c>
      <c r="AW94" s="103">
        <f>AW95</f>
        <v>0.122</v>
      </c>
      <c r="AX94" s="92">
        <v>0</v>
      </c>
      <c r="AY94" s="92">
        <v>0</v>
      </c>
      <c r="AZ94" s="92">
        <v>0</v>
      </c>
      <c r="BA94" s="92">
        <v>0</v>
      </c>
      <c r="BB94" s="92">
        <v>0</v>
      </c>
      <c r="BC94" s="92">
        <v>0</v>
      </c>
    </row>
    <row r="95" spans="1:55" s="3" customFormat="1" ht="30" customHeight="1" x14ac:dyDescent="0.25">
      <c r="A95" s="136" t="s">
        <v>208</v>
      </c>
      <c r="B95" s="231" t="s">
        <v>1050</v>
      </c>
      <c r="C95" s="73" t="s">
        <v>1051</v>
      </c>
      <c r="D95" s="107">
        <v>3.84</v>
      </c>
      <c r="E95" s="103">
        <f>J95+O95+T95</f>
        <v>3.5759999999999996</v>
      </c>
      <c r="F95" s="92">
        <v>0</v>
      </c>
      <c r="G95" s="104">
        <v>0</v>
      </c>
      <c r="H95" s="103">
        <f>M95+R95+W95</f>
        <v>3.5759999999999996</v>
      </c>
      <c r="I95" s="92">
        <v>0</v>
      </c>
      <c r="J95" s="103">
        <v>0.158</v>
      </c>
      <c r="K95" s="92">
        <v>0</v>
      </c>
      <c r="L95" s="92">
        <v>0</v>
      </c>
      <c r="M95" s="103">
        <v>0.158</v>
      </c>
      <c r="N95" s="92">
        <v>0</v>
      </c>
      <c r="O95" s="103">
        <v>3.2709999999999999</v>
      </c>
      <c r="P95" s="92">
        <v>0</v>
      </c>
      <c r="Q95" s="92">
        <v>0</v>
      </c>
      <c r="R95" s="103">
        <v>3.2709999999999999</v>
      </c>
      <c r="S95" s="92">
        <v>0</v>
      </c>
      <c r="T95" s="103">
        <v>0.14699999999999999</v>
      </c>
      <c r="U95" s="92">
        <v>0</v>
      </c>
      <c r="V95" s="92">
        <v>0</v>
      </c>
      <c r="W95" s="103">
        <v>0.14699999999999999</v>
      </c>
      <c r="X95" s="92">
        <v>0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73">
        <v>3.2</v>
      </c>
      <c r="AE95" s="103">
        <f>AJ95+AO95+AT95</f>
        <v>2.98</v>
      </c>
      <c r="AF95" s="92">
        <v>0</v>
      </c>
      <c r="AG95" s="92">
        <v>0</v>
      </c>
      <c r="AH95" s="103">
        <f>AM95+AR95+AW95</f>
        <v>2.98</v>
      </c>
      <c r="AI95" s="92">
        <v>0</v>
      </c>
      <c r="AJ95" s="103">
        <v>0.13200000000000001</v>
      </c>
      <c r="AK95" s="92">
        <v>0</v>
      </c>
      <c r="AL95" s="92">
        <v>0</v>
      </c>
      <c r="AM95" s="103">
        <v>0.13200000000000001</v>
      </c>
      <c r="AN95" s="92">
        <v>0</v>
      </c>
      <c r="AO95" s="103">
        <v>2.726</v>
      </c>
      <c r="AP95" s="92">
        <v>0</v>
      </c>
      <c r="AQ95" s="92">
        <v>0</v>
      </c>
      <c r="AR95" s="103">
        <v>2.726</v>
      </c>
      <c r="AS95" s="92">
        <v>0</v>
      </c>
      <c r="AT95" s="103">
        <v>0.122</v>
      </c>
      <c r="AU95" s="92">
        <v>0</v>
      </c>
      <c r="AV95" s="92">
        <v>0</v>
      </c>
      <c r="AW95" s="103">
        <v>0.122</v>
      </c>
      <c r="AX95" s="92">
        <v>0</v>
      </c>
      <c r="AY95" s="92">
        <v>0</v>
      </c>
      <c r="AZ95" s="92">
        <v>0</v>
      </c>
      <c r="BA95" s="92">
        <v>0</v>
      </c>
      <c r="BB95" s="92">
        <v>0</v>
      </c>
      <c r="BC95" s="92">
        <v>0</v>
      </c>
    </row>
    <row r="96" spans="1:55" s="3" customFormat="1" ht="33" customHeight="1" x14ac:dyDescent="0.25">
      <c r="A96" s="91" t="s">
        <v>209</v>
      </c>
      <c r="B96" s="95" t="s">
        <v>963</v>
      </c>
      <c r="C96" s="91" t="s">
        <v>913</v>
      </c>
      <c r="D96" s="91" t="s">
        <v>981</v>
      </c>
      <c r="E96" s="91" t="s">
        <v>981</v>
      </c>
      <c r="F96" s="92" t="s">
        <v>981</v>
      </c>
      <c r="G96" s="91" t="s">
        <v>981</v>
      </c>
      <c r="H96" s="91" t="s">
        <v>981</v>
      </c>
      <c r="I96" s="91" t="s">
        <v>981</v>
      </c>
      <c r="J96" s="92" t="s">
        <v>981</v>
      </c>
      <c r="K96" s="92" t="s">
        <v>981</v>
      </c>
      <c r="L96" s="92" t="s">
        <v>981</v>
      </c>
      <c r="M96" s="92" t="s">
        <v>981</v>
      </c>
      <c r="N96" s="92" t="s">
        <v>981</v>
      </c>
      <c r="O96" s="91" t="s">
        <v>981</v>
      </c>
      <c r="P96" s="92" t="s">
        <v>981</v>
      </c>
      <c r="Q96" s="92" t="s">
        <v>981</v>
      </c>
      <c r="R96" s="92" t="s">
        <v>981</v>
      </c>
      <c r="S96" s="91" t="s">
        <v>981</v>
      </c>
      <c r="T96" s="104" t="s">
        <v>981</v>
      </c>
      <c r="U96" s="92" t="s">
        <v>981</v>
      </c>
      <c r="V96" s="104" t="s">
        <v>981</v>
      </c>
      <c r="W96" s="104" t="s">
        <v>981</v>
      </c>
      <c r="X96" s="104" t="s">
        <v>981</v>
      </c>
      <c r="Y96" s="104" t="s">
        <v>981</v>
      </c>
      <c r="Z96" s="92" t="s">
        <v>981</v>
      </c>
      <c r="AA96" s="92" t="s">
        <v>981</v>
      </c>
      <c r="AB96" s="92" t="s">
        <v>981</v>
      </c>
      <c r="AC96" s="104" t="s">
        <v>981</v>
      </c>
      <c r="AD96" s="91" t="s">
        <v>981</v>
      </c>
      <c r="AE96" s="91" t="s">
        <v>981</v>
      </c>
      <c r="AF96" s="92" t="s">
        <v>981</v>
      </c>
      <c r="AG96" s="91" t="s">
        <v>981</v>
      </c>
      <c r="AH96" s="91" t="s">
        <v>981</v>
      </c>
      <c r="AI96" s="91" t="s">
        <v>981</v>
      </c>
      <c r="AJ96" s="92" t="s">
        <v>981</v>
      </c>
      <c r="AK96" s="92" t="s">
        <v>981</v>
      </c>
      <c r="AL96" s="92" t="s">
        <v>981</v>
      </c>
      <c r="AM96" s="92" t="s">
        <v>981</v>
      </c>
      <c r="AN96" s="92" t="s">
        <v>981</v>
      </c>
      <c r="AO96" s="91" t="s">
        <v>981</v>
      </c>
      <c r="AP96" s="92" t="s">
        <v>981</v>
      </c>
      <c r="AQ96" s="92" t="s">
        <v>981</v>
      </c>
      <c r="AR96" s="92" t="s">
        <v>981</v>
      </c>
      <c r="AS96" s="91" t="s">
        <v>981</v>
      </c>
      <c r="AT96" s="104" t="s">
        <v>981</v>
      </c>
      <c r="AU96" s="92" t="s">
        <v>981</v>
      </c>
      <c r="AV96" s="104" t="s">
        <v>981</v>
      </c>
      <c r="AW96" s="104" t="s">
        <v>981</v>
      </c>
      <c r="AX96" s="104" t="s">
        <v>981</v>
      </c>
      <c r="AY96" s="104" t="s">
        <v>981</v>
      </c>
      <c r="AZ96" s="104" t="s">
        <v>981</v>
      </c>
      <c r="BA96" s="104" t="s">
        <v>981</v>
      </c>
      <c r="BB96" s="104" t="s">
        <v>981</v>
      </c>
      <c r="BC96" s="103" t="s">
        <v>981</v>
      </c>
    </row>
    <row r="97" spans="1:55" s="3" customFormat="1" ht="30" customHeight="1" x14ac:dyDescent="0.25">
      <c r="A97" s="91" t="s">
        <v>210</v>
      </c>
      <c r="B97" s="95" t="s">
        <v>964</v>
      </c>
      <c r="C97" s="91" t="s">
        <v>913</v>
      </c>
      <c r="D97" s="91" t="s">
        <v>981</v>
      </c>
      <c r="E97" s="91" t="s">
        <v>981</v>
      </c>
      <c r="F97" s="92" t="s">
        <v>981</v>
      </c>
      <c r="G97" s="91" t="s">
        <v>981</v>
      </c>
      <c r="H97" s="91" t="s">
        <v>981</v>
      </c>
      <c r="I97" s="91" t="s">
        <v>981</v>
      </c>
      <c r="J97" s="92" t="s">
        <v>981</v>
      </c>
      <c r="K97" s="92" t="s">
        <v>981</v>
      </c>
      <c r="L97" s="92" t="s">
        <v>981</v>
      </c>
      <c r="M97" s="92" t="s">
        <v>981</v>
      </c>
      <c r="N97" s="92" t="s">
        <v>981</v>
      </c>
      <c r="O97" s="91" t="s">
        <v>981</v>
      </c>
      <c r="P97" s="92" t="s">
        <v>981</v>
      </c>
      <c r="Q97" s="92" t="s">
        <v>981</v>
      </c>
      <c r="R97" s="92" t="s">
        <v>981</v>
      </c>
      <c r="S97" s="91" t="s">
        <v>981</v>
      </c>
      <c r="T97" s="104" t="s">
        <v>981</v>
      </c>
      <c r="U97" s="92" t="s">
        <v>981</v>
      </c>
      <c r="V97" s="104" t="s">
        <v>981</v>
      </c>
      <c r="W97" s="104" t="s">
        <v>981</v>
      </c>
      <c r="X97" s="104" t="s">
        <v>981</v>
      </c>
      <c r="Y97" s="104" t="s">
        <v>981</v>
      </c>
      <c r="Z97" s="92" t="s">
        <v>981</v>
      </c>
      <c r="AA97" s="92" t="s">
        <v>981</v>
      </c>
      <c r="AB97" s="92" t="s">
        <v>981</v>
      </c>
      <c r="AC97" s="104" t="s">
        <v>981</v>
      </c>
      <c r="AD97" s="91" t="s">
        <v>981</v>
      </c>
      <c r="AE97" s="91" t="s">
        <v>981</v>
      </c>
      <c r="AF97" s="92" t="s">
        <v>981</v>
      </c>
      <c r="AG97" s="91" t="s">
        <v>981</v>
      </c>
      <c r="AH97" s="91" t="s">
        <v>981</v>
      </c>
      <c r="AI97" s="91" t="s">
        <v>981</v>
      </c>
      <c r="AJ97" s="92" t="s">
        <v>981</v>
      </c>
      <c r="AK97" s="92" t="s">
        <v>981</v>
      </c>
      <c r="AL97" s="92" t="s">
        <v>981</v>
      </c>
      <c r="AM97" s="92" t="s">
        <v>981</v>
      </c>
      <c r="AN97" s="92" t="s">
        <v>981</v>
      </c>
      <c r="AO97" s="91" t="s">
        <v>981</v>
      </c>
      <c r="AP97" s="92" t="s">
        <v>981</v>
      </c>
      <c r="AQ97" s="92" t="s">
        <v>981</v>
      </c>
      <c r="AR97" s="92" t="s">
        <v>981</v>
      </c>
      <c r="AS97" s="91" t="s">
        <v>981</v>
      </c>
      <c r="AT97" s="104" t="s">
        <v>981</v>
      </c>
      <c r="AU97" s="92" t="s">
        <v>981</v>
      </c>
      <c r="AV97" s="104" t="s">
        <v>981</v>
      </c>
      <c r="AW97" s="104" t="s">
        <v>981</v>
      </c>
      <c r="AX97" s="104" t="s">
        <v>981</v>
      </c>
      <c r="AY97" s="104" t="s">
        <v>981</v>
      </c>
      <c r="AZ97" s="104" t="s">
        <v>981</v>
      </c>
      <c r="BA97" s="104" t="s">
        <v>981</v>
      </c>
      <c r="BB97" s="104" t="s">
        <v>981</v>
      </c>
      <c r="BC97" s="104" t="s">
        <v>981</v>
      </c>
    </row>
    <row r="98" spans="1:55" s="3" customFormat="1" ht="31.5" customHeight="1" x14ac:dyDescent="0.25">
      <c r="A98" s="91" t="s">
        <v>965</v>
      </c>
      <c r="B98" s="95" t="s">
        <v>966</v>
      </c>
      <c r="C98" s="91" t="s">
        <v>913</v>
      </c>
      <c r="D98" s="91" t="s">
        <v>981</v>
      </c>
      <c r="E98" s="91" t="s">
        <v>981</v>
      </c>
      <c r="F98" s="92" t="s">
        <v>981</v>
      </c>
      <c r="G98" s="91" t="s">
        <v>981</v>
      </c>
      <c r="H98" s="91" t="s">
        <v>981</v>
      </c>
      <c r="I98" s="91" t="s">
        <v>981</v>
      </c>
      <c r="J98" s="92" t="s">
        <v>981</v>
      </c>
      <c r="K98" s="92" t="s">
        <v>981</v>
      </c>
      <c r="L98" s="92" t="s">
        <v>981</v>
      </c>
      <c r="M98" s="92" t="s">
        <v>981</v>
      </c>
      <c r="N98" s="92" t="s">
        <v>981</v>
      </c>
      <c r="O98" s="91" t="s">
        <v>981</v>
      </c>
      <c r="P98" s="92" t="s">
        <v>981</v>
      </c>
      <c r="Q98" s="92" t="s">
        <v>981</v>
      </c>
      <c r="R98" s="92" t="s">
        <v>981</v>
      </c>
      <c r="S98" s="91" t="s">
        <v>981</v>
      </c>
      <c r="T98" s="104" t="s">
        <v>981</v>
      </c>
      <c r="U98" s="92" t="s">
        <v>981</v>
      </c>
      <c r="V98" s="104" t="s">
        <v>981</v>
      </c>
      <c r="W98" s="104" t="s">
        <v>981</v>
      </c>
      <c r="X98" s="104" t="s">
        <v>981</v>
      </c>
      <c r="Y98" s="104" t="s">
        <v>981</v>
      </c>
      <c r="Z98" s="92" t="s">
        <v>981</v>
      </c>
      <c r="AA98" s="92" t="s">
        <v>981</v>
      </c>
      <c r="AB98" s="92" t="s">
        <v>981</v>
      </c>
      <c r="AC98" s="104" t="s">
        <v>981</v>
      </c>
      <c r="AD98" s="91" t="s">
        <v>981</v>
      </c>
      <c r="AE98" s="91" t="s">
        <v>981</v>
      </c>
      <c r="AF98" s="92" t="s">
        <v>981</v>
      </c>
      <c r="AG98" s="91" t="s">
        <v>981</v>
      </c>
      <c r="AH98" s="91" t="s">
        <v>981</v>
      </c>
      <c r="AI98" s="91" t="s">
        <v>981</v>
      </c>
      <c r="AJ98" s="92" t="s">
        <v>981</v>
      </c>
      <c r="AK98" s="92" t="s">
        <v>981</v>
      </c>
      <c r="AL98" s="92" t="s">
        <v>981</v>
      </c>
      <c r="AM98" s="92" t="s">
        <v>981</v>
      </c>
      <c r="AN98" s="92" t="s">
        <v>981</v>
      </c>
      <c r="AO98" s="91" t="s">
        <v>981</v>
      </c>
      <c r="AP98" s="92" t="s">
        <v>981</v>
      </c>
      <c r="AQ98" s="92" t="s">
        <v>981</v>
      </c>
      <c r="AR98" s="92" t="s">
        <v>981</v>
      </c>
      <c r="AS98" s="91" t="s">
        <v>981</v>
      </c>
      <c r="AT98" s="104" t="s">
        <v>981</v>
      </c>
      <c r="AU98" s="92" t="s">
        <v>981</v>
      </c>
      <c r="AV98" s="104" t="s">
        <v>981</v>
      </c>
      <c r="AW98" s="104" t="s">
        <v>981</v>
      </c>
      <c r="AX98" s="104" t="s">
        <v>981</v>
      </c>
      <c r="AY98" s="104" t="s">
        <v>981</v>
      </c>
      <c r="AZ98" s="104" t="s">
        <v>981</v>
      </c>
      <c r="BA98" s="104" t="s">
        <v>981</v>
      </c>
      <c r="BB98" s="104" t="s">
        <v>981</v>
      </c>
      <c r="BC98" s="104" t="s">
        <v>981</v>
      </c>
    </row>
    <row r="99" spans="1:55" s="3" customFormat="1" ht="32.25" customHeight="1" x14ac:dyDescent="0.25">
      <c r="A99" s="91" t="s">
        <v>967</v>
      </c>
      <c r="B99" s="95" t="s">
        <v>968</v>
      </c>
      <c r="C99" s="91" t="s">
        <v>913</v>
      </c>
      <c r="D99" s="91" t="s">
        <v>981</v>
      </c>
      <c r="E99" s="91" t="s">
        <v>981</v>
      </c>
      <c r="F99" s="92" t="s">
        <v>981</v>
      </c>
      <c r="G99" s="91" t="s">
        <v>981</v>
      </c>
      <c r="H99" s="91" t="s">
        <v>981</v>
      </c>
      <c r="I99" s="91" t="s">
        <v>981</v>
      </c>
      <c r="J99" s="92" t="s">
        <v>981</v>
      </c>
      <c r="K99" s="92" t="s">
        <v>981</v>
      </c>
      <c r="L99" s="92" t="s">
        <v>981</v>
      </c>
      <c r="M99" s="92" t="s">
        <v>981</v>
      </c>
      <c r="N99" s="92" t="s">
        <v>981</v>
      </c>
      <c r="O99" s="91" t="s">
        <v>981</v>
      </c>
      <c r="P99" s="92" t="s">
        <v>981</v>
      </c>
      <c r="Q99" s="92" t="s">
        <v>981</v>
      </c>
      <c r="R99" s="92" t="s">
        <v>981</v>
      </c>
      <c r="S99" s="91" t="s">
        <v>981</v>
      </c>
      <c r="T99" s="104" t="s">
        <v>981</v>
      </c>
      <c r="U99" s="92" t="s">
        <v>981</v>
      </c>
      <c r="V99" s="104" t="s">
        <v>981</v>
      </c>
      <c r="W99" s="104" t="s">
        <v>981</v>
      </c>
      <c r="X99" s="104" t="s">
        <v>981</v>
      </c>
      <c r="Y99" s="104" t="s">
        <v>981</v>
      </c>
      <c r="Z99" s="92" t="s">
        <v>981</v>
      </c>
      <c r="AA99" s="92" t="s">
        <v>981</v>
      </c>
      <c r="AB99" s="92" t="s">
        <v>981</v>
      </c>
      <c r="AC99" s="104" t="s">
        <v>981</v>
      </c>
      <c r="AD99" s="91" t="s">
        <v>981</v>
      </c>
      <c r="AE99" s="91" t="s">
        <v>981</v>
      </c>
      <c r="AF99" s="92" t="s">
        <v>981</v>
      </c>
      <c r="AG99" s="91" t="s">
        <v>981</v>
      </c>
      <c r="AH99" s="91" t="s">
        <v>981</v>
      </c>
      <c r="AI99" s="91" t="s">
        <v>981</v>
      </c>
      <c r="AJ99" s="92" t="s">
        <v>981</v>
      </c>
      <c r="AK99" s="92" t="s">
        <v>981</v>
      </c>
      <c r="AL99" s="92" t="s">
        <v>981</v>
      </c>
      <c r="AM99" s="92" t="s">
        <v>981</v>
      </c>
      <c r="AN99" s="92" t="s">
        <v>981</v>
      </c>
      <c r="AO99" s="91" t="s">
        <v>981</v>
      </c>
      <c r="AP99" s="92" t="s">
        <v>981</v>
      </c>
      <c r="AQ99" s="92" t="s">
        <v>981</v>
      </c>
      <c r="AR99" s="92" t="s">
        <v>981</v>
      </c>
      <c r="AS99" s="91" t="s">
        <v>981</v>
      </c>
      <c r="AT99" s="104" t="s">
        <v>981</v>
      </c>
      <c r="AU99" s="92" t="s">
        <v>981</v>
      </c>
      <c r="AV99" s="104" t="s">
        <v>981</v>
      </c>
      <c r="AW99" s="104" t="s">
        <v>981</v>
      </c>
      <c r="AX99" s="104" t="s">
        <v>981</v>
      </c>
      <c r="AY99" s="104" t="s">
        <v>981</v>
      </c>
      <c r="AZ99" s="104" t="s">
        <v>981</v>
      </c>
      <c r="BA99" s="104" t="s">
        <v>981</v>
      </c>
      <c r="BB99" s="104" t="s">
        <v>981</v>
      </c>
      <c r="BC99" s="104" t="s">
        <v>981</v>
      </c>
    </row>
    <row r="100" spans="1:55" s="3" customFormat="1" ht="29.25" customHeight="1" x14ac:dyDescent="0.25">
      <c r="A100" s="91" t="s">
        <v>969</v>
      </c>
      <c r="B100" s="95" t="s">
        <v>970</v>
      </c>
      <c r="C100" s="91" t="s">
        <v>913</v>
      </c>
      <c r="D100" s="91" t="s">
        <v>981</v>
      </c>
      <c r="E100" s="91" t="s">
        <v>981</v>
      </c>
      <c r="F100" s="92" t="s">
        <v>981</v>
      </c>
      <c r="G100" s="91" t="s">
        <v>981</v>
      </c>
      <c r="H100" s="91" t="s">
        <v>981</v>
      </c>
      <c r="I100" s="91" t="s">
        <v>981</v>
      </c>
      <c r="J100" s="92" t="s">
        <v>981</v>
      </c>
      <c r="K100" s="92" t="s">
        <v>981</v>
      </c>
      <c r="L100" s="92" t="s">
        <v>981</v>
      </c>
      <c r="M100" s="92" t="s">
        <v>981</v>
      </c>
      <c r="N100" s="92" t="s">
        <v>981</v>
      </c>
      <c r="O100" s="91" t="s">
        <v>981</v>
      </c>
      <c r="P100" s="92" t="s">
        <v>981</v>
      </c>
      <c r="Q100" s="92" t="s">
        <v>981</v>
      </c>
      <c r="R100" s="92" t="s">
        <v>981</v>
      </c>
      <c r="S100" s="91" t="s">
        <v>981</v>
      </c>
      <c r="T100" s="104" t="s">
        <v>981</v>
      </c>
      <c r="U100" s="92" t="s">
        <v>981</v>
      </c>
      <c r="V100" s="104" t="s">
        <v>981</v>
      </c>
      <c r="W100" s="104" t="s">
        <v>981</v>
      </c>
      <c r="X100" s="104" t="s">
        <v>981</v>
      </c>
      <c r="Y100" s="104" t="s">
        <v>981</v>
      </c>
      <c r="Z100" s="92" t="s">
        <v>981</v>
      </c>
      <c r="AA100" s="92" t="s">
        <v>981</v>
      </c>
      <c r="AB100" s="92" t="s">
        <v>981</v>
      </c>
      <c r="AC100" s="104" t="s">
        <v>981</v>
      </c>
      <c r="AD100" s="91" t="s">
        <v>981</v>
      </c>
      <c r="AE100" s="91" t="s">
        <v>981</v>
      </c>
      <c r="AF100" s="92" t="s">
        <v>981</v>
      </c>
      <c r="AG100" s="91" t="s">
        <v>981</v>
      </c>
      <c r="AH100" s="91" t="s">
        <v>981</v>
      </c>
      <c r="AI100" s="91" t="s">
        <v>981</v>
      </c>
      <c r="AJ100" s="92" t="s">
        <v>981</v>
      </c>
      <c r="AK100" s="92" t="s">
        <v>981</v>
      </c>
      <c r="AL100" s="92" t="s">
        <v>981</v>
      </c>
      <c r="AM100" s="92" t="s">
        <v>981</v>
      </c>
      <c r="AN100" s="92" t="s">
        <v>981</v>
      </c>
      <c r="AO100" s="91" t="s">
        <v>981</v>
      </c>
      <c r="AP100" s="92" t="s">
        <v>981</v>
      </c>
      <c r="AQ100" s="92" t="s">
        <v>981</v>
      </c>
      <c r="AR100" s="92" t="s">
        <v>981</v>
      </c>
      <c r="AS100" s="91" t="s">
        <v>981</v>
      </c>
      <c r="AT100" s="104" t="s">
        <v>981</v>
      </c>
      <c r="AU100" s="92" t="s">
        <v>981</v>
      </c>
      <c r="AV100" s="104" t="s">
        <v>981</v>
      </c>
      <c r="AW100" s="104" t="s">
        <v>981</v>
      </c>
      <c r="AX100" s="104" t="s">
        <v>981</v>
      </c>
      <c r="AY100" s="104" t="s">
        <v>981</v>
      </c>
      <c r="AZ100" s="104" t="s">
        <v>981</v>
      </c>
      <c r="BA100" s="104" t="s">
        <v>981</v>
      </c>
      <c r="BB100" s="104" t="s">
        <v>981</v>
      </c>
      <c r="BC100" s="104" t="s">
        <v>981</v>
      </c>
    </row>
    <row r="101" spans="1:55" s="3" customFormat="1" ht="28.5" customHeight="1" x14ac:dyDescent="0.25">
      <c r="A101" s="91" t="s">
        <v>971</v>
      </c>
      <c r="B101" s="95" t="s">
        <v>972</v>
      </c>
      <c r="C101" s="91" t="s">
        <v>913</v>
      </c>
      <c r="D101" s="91" t="s">
        <v>981</v>
      </c>
      <c r="E101" s="91" t="s">
        <v>981</v>
      </c>
      <c r="F101" s="92" t="s">
        <v>981</v>
      </c>
      <c r="G101" s="91" t="s">
        <v>981</v>
      </c>
      <c r="H101" s="91" t="s">
        <v>981</v>
      </c>
      <c r="I101" s="91" t="s">
        <v>981</v>
      </c>
      <c r="J101" s="92" t="s">
        <v>981</v>
      </c>
      <c r="K101" s="92" t="s">
        <v>981</v>
      </c>
      <c r="L101" s="92" t="s">
        <v>981</v>
      </c>
      <c r="M101" s="92" t="s">
        <v>981</v>
      </c>
      <c r="N101" s="92" t="s">
        <v>981</v>
      </c>
      <c r="O101" s="91" t="s">
        <v>981</v>
      </c>
      <c r="P101" s="92" t="s">
        <v>981</v>
      </c>
      <c r="Q101" s="92" t="s">
        <v>981</v>
      </c>
      <c r="R101" s="92" t="s">
        <v>981</v>
      </c>
      <c r="S101" s="91" t="s">
        <v>981</v>
      </c>
      <c r="T101" s="104" t="s">
        <v>981</v>
      </c>
      <c r="U101" s="92" t="s">
        <v>981</v>
      </c>
      <c r="V101" s="104" t="s">
        <v>981</v>
      </c>
      <c r="W101" s="104" t="s">
        <v>981</v>
      </c>
      <c r="X101" s="104" t="s">
        <v>981</v>
      </c>
      <c r="Y101" s="104" t="s">
        <v>981</v>
      </c>
      <c r="Z101" s="92" t="s">
        <v>981</v>
      </c>
      <c r="AA101" s="92" t="s">
        <v>981</v>
      </c>
      <c r="AB101" s="92" t="s">
        <v>981</v>
      </c>
      <c r="AC101" s="104" t="s">
        <v>981</v>
      </c>
      <c r="AD101" s="91" t="s">
        <v>981</v>
      </c>
      <c r="AE101" s="91" t="s">
        <v>981</v>
      </c>
      <c r="AF101" s="92" t="s">
        <v>981</v>
      </c>
      <c r="AG101" s="91" t="s">
        <v>981</v>
      </c>
      <c r="AH101" s="91" t="s">
        <v>981</v>
      </c>
      <c r="AI101" s="91" t="s">
        <v>981</v>
      </c>
      <c r="AJ101" s="92" t="s">
        <v>981</v>
      </c>
      <c r="AK101" s="92" t="s">
        <v>981</v>
      </c>
      <c r="AL101" s="92" t="s">
        <v>981</v>
      </c>
      <c r="AM101" s="92" t="s">
        <v>981</v>
      </c>
      <c r="AN101" s="92" t="s">
        <v>981</v>
      </c>
      <c r="AO101" s="91" t="s">
        <v>981</v>
      </c>
      <c r="AP101" s="92" t="s">
        <v>981</v>
      </c>
      <c r="AQ101" s="92" t="s">
        <v>981</v>
      </c>
      <c r="AR101" s="92" t="s">
        <v>981</v>
      </c>
      <c r="AS101" s="91" t="s">
        <v>981</v>
      </c>
      <c r="AT101" s="104" t="s">
        <v>981</v>
      </c>
      <c r="AU101" s="92" t="s">
        <v>981</v>
      </c>
      <c r="AV101" s="104" t="s">
        <v>981</v>
      </c>
      <c r="AW101" s="104" t="s">
        <v>981</v>
      </c>
      <c r="AX101" s="104" t="s">
        <v>981</v>
      </c>
      <c r="AY101" s="104" t="s">
        <v>981</v>
      </c>
      <c r="AZ101" s="104" t="s">
        <v>981</v>
      </c>
      <c r="BA101" s="104" t="s">
        <v>981</v>
      </c>
      <c r="BB101" s="104" t="s">
        <v>981</v>
      </c>
      <c r="BC101" s="104" t="s">
        <v>981</v>
      </c>
    </row>
    <row r="102" spans="1:55" s="3" customFormat="1" ht="46.5" customHeight="1" x14ac:dyDescent="0.25">
      <c r="A102" s="91" t="s">
        <v>213</v>
      </c>
      <c r="B102" s="95" t="s">
        <v>973</v>
      </c>
      <c r="C102" s="91" t="s">
        <v>913</v>
      </c>
      <c r="D102" s="91" t="s">
        <v>981</v>
      </c>
      <c r="E102" s="91" t="s">
        <v>981</v>
      </c>
      <c r="F102" s="92" t="s">
        <v>981</v>
      </c>
      <c r="G102" s="91" t="s">
        <v>981</v>
      </c>
      <c r="H102" s="91" t="s">
        <v>981</v>
      </c>
      <c r="I102" s="91" t="s">
        <v>981</v>
      </c>
      <c r="J102" s="92" t="s">
        <v>981</v>
      </c>
      <c r="K102" s="92" t="s">
        <v>981</v>
      </c>
      <c r="L102" s="92" t="s">
        <v>981</v>
      </c>
      <c r="M102" s="92" t="s">
        <v>981</v>
      </c>
      <c r="N102" s="92" t="s">
        <v>981</v>
      </c>
      <c r="O102" s="91" t="s">
        <v>981</v>
      </c>
      <c r="P102" s="92" t="s">
        <v>981</v>
      </c>
      <c r="Q102" s="92" t="s">
        <v>981</v>
      </c>
      <c r="R102" s="92" t="s">
        <v>981</v>
      </c>
      <c r="S102" s="91" t="s">
        <v>981</v>
      </c>
      <c r="T102" s="104" t="s">
        <v>981</v>
      </c>
      <c r="U102" s="92" t="s">
        <v>981</v>
      </c>
      <c r="V102" s="104" t="s">
        <v>981</v>
      </c>
      <c r="W102" s="104" t="s">
        <v>981</v>
      </c>
      <c r="X102" s="104" t="s">
        <v>981</v>
      </c>
      <c r="Y102" s="104" t="s">
        <v>981</v>
      </c>
      <c r="Z102" s="92" t="s">
        <v>981</v>
      </c>
      <c r="AA102" s="92" t="s">
        <v>981</v>
      </c>
      <c r="AB102" s="92" t="s">
        <v>981</v>
      </c>
      <c r="AC102" s="104" t="s">
        <v>981</v>
      </c>
      <c r="AD102" s="91" t="s">
        <v>981</v>
      </c>
      <c r="AE102" s="91" t="s">
        <v>981</v>
      </c>
      <c r="AF102" s="92" t="s">
        <v>981</v>
      </c>
      <c r="AG102" s="91" t="s">
        <v>981</v>
      </c>
      <c r="AH102" s="91" t="s">
        <v>981</v>
      </c>
      <c r="AI102" s="91" t="s">
        <v>981</v>
      </c>
      <c r="AJ102" s="92" t="s">
        <v>981</v>
      </c>
      <c r="AK102" s="92" t="s">
        <v>981</v>
      </c>
      <c r="AL102" s="92" t="s">
        <v>981</v>
      </c>
      <c r="AM102" s="92" t="s">
        <v>981</v>
      </c>
      <c r="AN102" s="92" t="s">
        <v>981</v>
      </c>
      <c r="AO102" s="91" t="s">
        <v>981</v>
      </c>
      <c r="AP102" s="92" t="s">
        <v>981</v>
      </c>
      <c r="AQ102" s="92" t="s">
        <v>981</v>
      </c>
      <c r="AR102" s="92" t="s">
        <v>981</v>
      </c>
      <c r="AS102" s="91" t="s">
        <v>981</v>
      </c>
      <c r="AT102" s="104" t="s">
        <v>981</v>
      </c>
      <c r="AU102" s="92" t="s">
        <v>981</v>
      </c>
      <c r="AV102" s="104" t="s">
        <v>981</v>
      </c>
      <c r="AW102" s="104" t="s">
        <v>981</v>
      </c>
      <c r="AX102" s="104" t="s">
        <v>981</v>
      </c>
      <c r="AY102" s="104" t="s">
        <v>981</v>
      </c>
      <c r="AZ102" s="104" t="s">
        <v>981</v>
      </c>
      <c r="BA102" s="104" t="s">
        <v>981</v>
      </c>
      <c r="BB102" s="104" t="s">
        <v>981</v>
      </c>
      <c r="BC102" s="104" t="s">
        <v>981</v>
      </c>
    </row>
    <row r="103" spans="1:55" s="3" customFormat="1" ht="45" customHeight="1" x14ac:dyDescent="0.25">
      <c r="A103" s="91" t="s">
        <v>974</v>
      </c>
      <c r="B103" s="95" t="s">
        <v>975</v>
      </c>
      <c r="C103" s="91" t="s">
        <v>913</v>
      </c>
      <c r="D103" s="91" t="s">
        <v>981</v>
      </c>
      <c r="E103" s="91" t="s">
        <v>981</v>
      </c>
      <c r="F103" s="92" t="s">
        <v>981</v>
      </c>
      <c r="G103" s="91" t="s">
        <v>981</v>
      </c>
      <c r="H103" s="91" t="s">
        <v>981</v>
      </c>
      <c r="I103" s="91" t="s">
        <v>981</v>
      </c>
      <c r="J103" s="92" t="s">
        <v>981</v>
      </c>
      <c r="K103" s="92" t="s">
        <v>981</v>
      </c>
      <c r="L103" s="92" t="s">
        <v>981</v>
      </c>
      <c r="M103" s="92" t="s">
        <v>981</v>
      </c>
      <c r="N103" s="92" t="s">
        <v>981</v>
      </c>
      <c r="O103" s="91" t="s">
        <v>981</v>
      </c>
      <c r="P103" s="92" t="s">
        <v>981</v>
      </c>
      <c r="Q103" s="92" t="s">
        <v>981</v>
      </c>
      <c r="R103" s="92" t="s">
        <v>981</v>
      </c>
      <c r="S103" s="91" t="s">
        <v>981</v>
      </c>
      <c r="T103" s="104" t="s">
        <v>981</v>
      </c>
      <c r="U103" s="92" t="s">
        <v>981</v>
      </c>
      <c r="V103" s="104" t="s">
        <v>981</v>
      </c>
      <c r="W103" s="104" t="s">
        <v>981</v>
      </c>
      <c r="X103" s="104" t="s">
        <v>981</v>
      </c>
      <c r="Y103" s="104" t="s">
        <v>981</v>
      </c>
      <c r="Z103" s="92" t="s">
        <v>981</v>
      </c>
      <c r="AA103" s="92" t="s">
        <v>981</v>
      </c>
      <c r="AB103" s="92" t="s">
        <v>981</v>
      </c>
      <c r="AC103" s="104" t="s">
        <v>981</v>
      </c>
      <c r="AD103" s="91" t="s">
        <v>981</v>
      </c>
      <c r="AE103" s="91" t="s">
        <v>981</v>
      </c>
      <c r="AF103" s="92" t="s">
        <v>981</v>
      </c>
      <c r="AG103" s="91" t="s">
        <v>981</v>
      </c>
      <c r="AH103" s="91" t="s">
        <v>981</v>
      </c>
      <c r="AI103" s="91" t="s">
        <v>981</v>
      </c>
      <c r="AJ103" s="92" t="s">
        <v>981</v>
      </c>
      <c r="AK103" s="92" t="s">
        <v>981</v>
      </c>
      <c r="AL103" s="92" t="s">
        <v>981</v>
      </c>
      <c r="AM103" s="92" t="s">
        <v>981</v>
      </c>
      <c r="AN103" s="92" t="s">
        <v>981</v>
      </c>
      <c r="AO103" s="91" t="s">
        <v>981</v>
      </c>
      <c r="AP103" s="92" t="s">
        <v>981</v>
      </c>
      <c r="AQ103" s="92" t="s">
        <v>981</v>
      </c>
      <c r="AR103" s="92" t="s">
        <v>981</v>
      </c>
      <c r="AS103" s="91" t="s">
        <v>981</v>
      </c>
      <c r="AT103" s="104" t="s">
        <v>981</v>
      </c>
      <c r="AU103" s="92" t="s">
        <v>981</v>
      </c>
      <c r="AV103" s="104" t="s">
        <v>981</v>
      </c>
      <c r="AW103" s="104" t="s">
        <v>981</v>
      </c>
      <c r="AX103" s="104" t="s">
        <v>981</v>
      </c>
      <c r="AY103" s="104" t="s">
        <v>981</v>
      </c>
      <c r="AZ103" s="104" t="s">
        <v>981</v>
      </c>
      <c r="BA103" s="104" t="s">
        <v>981</v>
      </c>
      <c r="BB103" s="104" t="s">
        <v>981</v>
      </c>
      <c r="BC103" s="104" t="s">
        <v>981</v>
      </c>
    </row>
    <row r="104" spans="1:55" s="3" customFormat="1" ht="33" customHeight="1" x14ac:dyDescent="0.25">
      <c r="A104" s="91" t="s">
        <v>976</v>
      </c>
      <c r="B104" s="95" t="s">
        <v>977</v>
      </c>
      <c r="C104" s="91" t="s">
        <v>913</v>
      </c>
      <c r="D104" s="91" t="s">
        <v>981</v>
      </c>
      <c r="E104" s="91" t="s">
        <v>981</v>
      </c>
      <c r="F104" s="92" t="s">
        <v>981</v>
      </c>
      <c r="G104" s="91" t="s">
        <v>981</v>
      </c>
      <c r="H104" s="91" t="s">
        <v>981</v>
      </c>
      <c r="I104" s="91" t="s">
        <v>981</v>
      </c>
      <c r="J104" s="92" t="s">
        <v>981</v>
      </c>
      <c r="K104" s="92" t="s">
        <v>981</v>
      </c>
      <c r="L104" s="92" t="s">
        <v>981</v>
      </c>
      <c r="M104" s="92" t="s">
        <v>981</v>
      </c>
      <c r="N104" s="92" t="s">
        <v>981</v>
      </c>
      <c r="O104" s="91" t="s">
        <v>981</v>
      </c>
      <c r="P104" s="92" t="s">
        <v>981</v>
      </c>
      <c r="Q104" s="92" t="s">
        <v>981</v>
      </c>
      <c r="R104" s="92" t="s">
        <v>981</v>
      </c>
      <c r="S104" s="91" t="s">
        <v>981</v>
      </c>
      <c r="T104" s="104" t="s">
        <v>981</v>
      </c>
      <c r="U104" s="92" t="s">
        <v>981</v>
      </c>
      <c r="V104" s="104" t="s">
        <v>981</v>
      </c>
      <c r="W104" s="104" t="s">
        <v>981</v>
      </c>
      <c r="X104" s="104" t="s">
        <v>981</v>
      </c>
      <c r="Y104" s="104" t="s">
        <v>981</v>
      </c>
      <c r="Z104" s="92" t="s">
        <v>981</v>
      </c>
      <c r="AA104" s="92" t="s">
        <v>981</v>
      </c>
      <c r="AB104" s="92" t="s">
        <v>981</v>
      </c>
      <c r="AC104" s="104" t="s">
        <v>981</v>
      </c>
      <c r="AD104" s="91" t="s">
        <v>981</v>
      </c>
      <c r="AE104" s="91" t="s">
        <v>981</v>
      </c>
      <c r="AF104" s="92" t="s">
        <v>981</v>
      </c>
      <c r="AG104" s="91" t="s">
        <v>981</v>
      </c>
      <c r="AH104" s="91" t="s">
        <v>981</v>
      </c>
      <c r="AI104" s="91" t="s">
        <v>981</v>
      </c>
      <c r="AJ104" s="92" t="s">
        <v>981</v>
      </c>
      <c r="AK104" s="92" t="s">
        <v>981</v>
      </c>
      <c r="AL104" s="92" t="s">
        <v>981</v>
      </c>
      <c r="AM104" s="92" t="s">
        <v>981</v>
      </c>
      <c r="AN104" s="92" t="s">
        <v>981</v>
      </c>
      <c r="AO104" s="91" t="s">
        <v>981</v>
      </c>
      <c r="AP104" s="92" t="s">
        <v>981</v>
      </c>
      <c r="AQ104" s="92" t="s">
        <v>981</v>
      </c>
      <c r="AR104" s="92" t="s">
        <v>981</v>
      </c>
      <c r="AS104" s="91" t="s">
        <v>981</v>
      </c>
      <c r="AT104" s="104" t="s">
        <v>981</v>
      </c>
      <c r="AU104" s="92" t="s">
        <v>981</v>
      </c>
      <c r="AV104" s="104" t="s">
        <v>981</v>
      </c>
      <c r="AW104" s="104" t="s">
        <v>981</v>
      </c>
      <c r="AX104" s="104" t="s">
        <v>981</v>
      </c>
      <c r="AY104" s="104" t="s">
        <v>981</v>
      </c>
      <c r="AZ104" s="104" t="s">
        <v>981</v>
      </c>
      <c r="BA104" s="104" t="s">
        <v>981</v>
      </c>
      <c r="BB104" s="104" t="s">
        <v>981</v>
      </c>
      <c r="BC104" s="104" t="s">
        <v>981</v>
      </c>
    </row>
    <row r="105" spans="1:55" s="3" customFormat="1" ht="31.5" customHeight="1" x14ac:dyDescent="0.25">
      <c r="A105" s="91" t="s">
        <v>214</v>
      </c>
      <c r="B105" s="95" t="s">
        <v>978</v>
      </c>
      <c r="C105" s="91" t="s">
        <v>913</v>
      </c>
      <c r="D105" s="91" t="s">
        <v>981</v>
      </c>
      <c r="E105" s="91" t="s">
        <v>981</v>
      </c>
      <c r="F105" s="92" t="s">
        <v>981</v>
      </c>
      <c r="G105" s="91" t="s">
        <v>981</v>
      </c>
      <c r="H105" s="91" t="s">
        <v>981</v>
      </c>
      <c r="I105" s="91" t="s">
        <v>981</v>
      </c>
      <c r="J105" s="92" t="s">
        <v>981</v>
      </c>
      <c r="K105" s="92" t="s">
        <v>981</v>
      </c>
      <c r="L105" s="92" t="s">
        <v>981</v>
      </c>
      <c r="M105" s="92" t="s">
        <v>981</v>
      </c>
      <c r="N105" s="92" t="s">
        <v>981</v>
      </c>
      <c r="O105" s="91" t="s">
        <v>981</v>
      </c>
      <c r="P105" s="92" t="s">
        <v>981</v>
      </c>
      <c r="Q105" s="92" t="s">
        <v>981</v>
      </c>
      <c r="R105" s="92" t="s">
        <v>981</v>
      </c>
      <c r="S105" s="91" t="s">
        <v>981</v>
      </c>
      <c r="T105" s="104" t="s">
        <v>981</v>
      </c>
      <c r="U105" s="92" t="s">
        <v>981</v>
      </c>
      <c r="V105" s="104" t="s">
        <v>981</v>
      </c>
      <c r="W105" s="104" t="s">
        <v>981</v>
      </c>
      <c r="X105" s="104" t="s">
        <v>981</v>
      </c>
      <c r="Y105" s="104" t="s">
        <v>981</v>
      </c>
      <c r="Z105" s="92" t="s">
        <v>981</v>
      </c>
      <c r="AA105" s="92" t="s">
        <v>981</v>
      </c>
      <c r="AB105" s="92" t="s">
        <v>981</v>
      </c>
      <c r="AC105" s="104" t="s">
        <v>981</v>
      </c>
      <c r="AD105" s="91" t="s">
        <v>981</v>
      </c>
      <c r="AE105" s="91" t="s">
        <v>981</v>
      </c>
      <c r="AF105" s="92" t="s">
        <v>981</v>
      </c>
      <c r="AG105" s="91" t="s">
        <v>981</v>
      </c>
      <c r="AH105" s="91" t="s">
        <v>981</v>
      </c>
      <c r="AI105" s="91" t="s">
        <v>981</v>
      </c>
      <c r="AJ105" s="92" t="s">
        <v>981</v>
      </c>
      <c r="AK105" s="92" t="s">
        <v>981</v>
      </c>
      <c r="AL105" s="92" t="s">
        <v>981</v>
      </c>
      <c r="AM105" s="92" t="s">
        <v>981</v>
      </c>
      <c r="AN105" s="92" t="s">
        <v>981</v>
      </c>
      <c r="AO105" s="91" t="s">
        <v>981</v>
      </c>
      <c r="AP105" s="92" t="s">
        <v>981</v>
      </c>
      <c r="AQ105" s="92" t="s">
        <v>981</v>
      </c>
      <c r="AR105" s="92" t="s">
        <v>981</v>
      </c>
      <c r="AS105" s="91" t="s">
        <v>981</v>
      </c>
      <c r="AT105" s="104" t="s">
        <v>981</v>
      </c>
      <c r="AU105" s="92" t="s">
        <v>981</v>
      </c>
      <c r="AV105" s="104" t="s">
        <v>981</v>
      </c>
      <c r="AW105" s="104" t="s">
        <v>981</v>
      </c>
      <c r="AX105" s="104" t="s">
        <v>981</v>
      </c>
      <c r="AY105" s="104" t="s">
        <v>981</v>
      </c>
      <c r="AZ105" s="104" t="s">
        <v>981</v>
      </c>
      <c r="BA105" s="104" t="s">
        <v>981</v>
      </c>
      <c r="BB105" s="104" t="s">
        <v>981</v>
      </c>
      <c r="BC105" s="104" t="s">
        <v>981</v>
      </c>
    </row>
    <row r="106" spans="1:55" s="3" customFormat="1" ht="33" customHeight="1" x14ac:dyDescent="0.25">
      <c r="A106" s="91" t="s">
        <v>280</v>
      </c>
      <c r="B106" s="95" t="s">
        <v>979</v>
      </c>
      <c r="C106" s="91" t="s">
        <v>913</v>
      </c>
      <c r="D106" s="91" t="s">
        <v>981</v>
      </c>
      <c r="E106" s="91" t="s">
        <v>981</v>
      </c>
      <c r="F106" s="92" t="s">
        <v>981</v>
      </c>
      <c r="G106" s="91" t="s">
        <v>981</v>
      </c>
      <c r="H106" s="91" t="s">
        <v>981</v>
      </c>
      <c r="I106" s="91" t="s">
        <v>981</v>
      </c>
      <c r="J106" s="92" t="s">
        <v>981</v>
      </c>
      <c r="K106" s="92" t="s">
        <v>981</v>
      </c>
      <c r="L106" s="92" t="s">
        <v>981</v>
      </c>
      <c r="M106" s="92" t="s">
        <v>981</v>
      </c>
      <c r="N106" s="92" t="s">
        <v>981</v>
      </c>
      <c r="O106" s="91" t="s">
        <v>981</v>
      </c>
      <c r="P106" s="92" t="s">
        <v>981</v>
      </c>
      <c r="Q106" s="92" t="s">
        <v>981</v>
      </c>
      <c r="R106" s="92" t="s">
        <v>981</v>
      </c>
      <c r="S106" s="91" t="s">
        <v>981</v>
      </c>
      <c r="T106" s="104" t="s">
        <v>981</v>
      </c>
      <c r="U106" s="92" t="s">
        <v>981</v>
      </c>
      <c r="V106" s="104" t="s">
        <v>981</v>
      </c>
      <c r="W106" s="104" t="s">
        <v>981</v>
      </c>
      <c r="X106" s="104" t="s">
        <v>981</v>
      </c>
      <c r="Y106" s="104" t="s">
        <v>981</v>
      </c>
      <c r="Z106" s="92" t="s">
        <v>981</v>
      </c>
      <c r="AA106" s="92" t="s">
        <v>981</v>
      </c>
      <c r="AB106" s="92" t="s">
        <v>981</v>
      </c>
      <c r="AC106" s="104" t="s">
        <v>981</v>
      </c>
      <c r="AD106" s="91" t="s">
        <v>981</v>
      </c>
      <c r="AE106" s="91" t="s">
        <v>981</v>
      </c>
      <c r="AF106" s="92" t="s">
        <v>981</v>
      </c>
      <c r="AG106" s="91" t="s">
        <v>981</v>
      </c>
      <c r="AH106" s="91" t="s">
        <v>981</v>
      </c>
      <c r="AI106" s="91" t="s">
        <v>981</v>
      </c>
      <c r="AJ106" s="92" t="s">
        <v>981</v>
      </c>
      <c r="AK106" s="92" t="s">
        <v>981</v>
      </c>
      <c r="AL106" s="92" t="s">
        <v>981</v>
      </c>
      <c r="AM106" s="92" t="s">
        <v>981</v>
      </c>
      <c r="AN106" s="92" t="s">
        <v>981</v>
      </c>
      <c r="AO106" s="91" t="s">
        <v>981</v>
      </c>
      <c r="AP106" s="92" t="s">
        <v>981</v>
      </c>
      <c r="AQ106" s="92" t="s">
        <v>981</v>
      </c>
      <c r="AR106" s="92" t="s">
        <v>981</v>
      </c>
      <c r="AS106" s="91" t="s">
        <v>981</v>
      </c>
      <c r="AT106" s="104" t="s">
        <v>981</v>
      </c>
      <c r="AU106" s="92" t="s">
        <v>981</v>
      </c>
      <c r="AV106" s="104" t="s">
        <v>981</v>
      </c>
      <c r="AW106" s="104" t="s">
        <v>981</v>
      </c>
      <c r="AX106" s="104" t="s">
        <v>981</v>
      </c>
      <c r="AY106" s="104" t="s">
        <v>981</v>
      </c>
      <c r="AZ106" s="104" t="s">
        <v>981</v>
      </c>
      <c r="BA106" s="104" t="s">
        <v>981</v>
      </c>
      <c r="BB106" s="104" t="s">
        <v>981</v>
      </c>
      <c r="BC106" s="104" t="s">
        <v>981</v>
      </c>
    </row>
    <row r="107" spans="1:55" s="3" customFormat="1" x14ac:dyDescent="0.25">
      <c r="A107" s="91" t="s">
        <v>282</v>
      </c>
      <c r="B107" s="95" t="s">
        <v>980</v>
      </c>
      <c r="C107" s="91" t="s">
        <v>913</v>
      </c>
      <c r="D107" s="103">
        <f>D108</f>
        <v>1.8</v>
      </c>
      <c r="E107" s="103">
        <f>E108</f>
        <v>1.9139999999999999</v>
      </c>
      <c r="F107" s="92">
        <v>0</v>
      </c>
      <c r="G107" s="92">
        <v>0</v>
      </c>
      <c r="H107" s="92">
        <v>0</v>
      </c>
      <c r="I107" s="103">
        <f>I108</f>
        <v>1.9139999999999999</v>
      </c>
      <c r="J107" s="103">
        <f>J108</f>
        <v>1.9139999999999999</v>
      </c>
      <c r="K107" s="92">
        <v>0</v>
      </c>
      <c r="L107" s="92">
        <v>0</v>
      </c>
      <c r="M107" s="103">
        <v>0</v>
      </c>
      <c r="N107" s="103">
        <f>N108</f>
        <v>1.9139999999999999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  <c r="AC107" s="92">
        <v>0</v>
      </c>
      <c r="AD107" s="103">
        <f>AD108</f>
        <v>1.5</v>
      </c>
      <c r="AE107" s="103">
        <f>AE108</f>
        <v>1.595</v>
      </c>
      <c r="AF107" s="92">
        <v>0</v>
      </c>
      <c r="AG107" s="92">
        <v>0</v>
      </c>
      <c r="AH107" s="92">
        <v>0</v>
      </c>
      <c r="AI107" s="103">
        <f>AI108</f>
        <v>1.595</v>
      </c>
      <c r="AJ107" s="103">
        <f>AJ108</f>
        <v>1.595</v>
      </c>
      <c r="AK107" s="92">
        <v>0</v>
      </c>
      <c r="AL107" s="92">
        <v>0</v>
      </c>
      <c r="AM107" s="92">
        <v>0</v>
      </c>
      <c r="AN107" s="103">
        <f>AN108</f>
        <v>1.595</v>
      </c>
      <c r="AO107" s="92">
        <v>0</v>
      </c>
      <c r="AP107" s="92">
        <v>0</v>
      </c>
      <c r="AQ107" s="92">
        <v>0</v>
      </c>
      <c r="AR107" s="92">
        <v>0</v>
      </c>
      <c r="AS107" s="92">
        <v>0</v>
      </c>
      <c r="AT107" s="92">
        <v>0</v>
      </c>
      <c r="AU107" s="92">
        <v>0</v>
      </c>
      <c r="AV107" s="92">
        <v>0</v>
      </c>
      <c r="AW107" s="92">
        <v>0</v>
      </c>
      <c r="AX107" s="92">
        <v>0</v>
      </c>
      <c r="AY107" s="92">
        <v>0</v>
      </c>
      <c r="AZ107" s="92">
        <v>0</v>
      </c>
      <c r="BA107" s="92">
        <v>0</v>
      </c>
      <c r="BB107" s="92">
        <v>0</v>
      </c>
      <c r="BC107" s="92">
        <v>0</v>
      </c>
    </row>
    <row r="108" spans="1:55" s="3" customFormat="1" ht="36" customHeight="1" x14ac:dyDescent="0.25">
      <c r="A108" s="73" t="s">
        <v>993</v>
      </c>
      <c r="B108" s="253" t="s">
        <v>1052</v>
      </c>
      <c r="C108" s="253" t="s">
        <v>1053</v>
      </c>
      <c r="D108" s="85">
        <v>1.8</v>
      </c>
      <c r="E108" s="91">
        <v>1.9139999999999999</v>
      </c>
      <c r="F108" s="92">
        <v>0</v>
      </c>
      <c r="G108" s="92">
        <v>0</v>
      </c>
      <c r="H108" s="92">
        <v>0</v>
      </c>
      <c r="I108" s="103">
        <v>1.9139999999999999</v>
      </c>
      <c r="J108" s="103">
        <v>1.9139999999999999</v>
      </c>
      <c r="K108" s="92">
        <v>0</v>
      </c>
      <c r="L108" s="92">
        <v>0</v>
      </c>
      <c r="M108" s="103">
        <v>0</v>
      </c>
      <c r="N108" s="103">
        <v>1.9139999999999999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  <c r="AA108" s="92">
        <v>0</v>
      </c>
      <c r="AB108" s="92">
        <v>0</v>
      </c>
      <c r="AC108" s="92">
        <v>0</v>
      </c>
      <c r="AD108" s="91">
        <v>1.5</v>
      </c>
      <c r="AE108" s="103">
        <v>1.595</v>
      </c>
      <c r="AF108" s="92">
        <v>0</v>
      </c>
      <c r="AG108" s="92">
        <v>0</v>
      </c>
      <c r="AH108" s="92">
        <v>0</v>
      </c>
      <c r="AI108" s="103">
        <v>1.595</v>
      </c>
      <c r="AJ108" s="103">
        <v>1.595</v>
      </c>
      <c r="AK108" s="92">
        <v>0</v>
      </c>
      <c r="AL108" s="92">
        <v>0</v>
      </c>
      <c r="AM108" s="92">
        <v>0</v>
      </c>
      <c r="AN108" s="103">
        <v>1.595</v>
      </c>
      <c r="AO108" s="92">
        <v>0</v>
      </c>
      <c r="AP108" s="92">
        <v>0</v>
      </c>
      <c r="AQ108" s="92">
        <v>0</v>
      </c>
      <c r="AR108" s="92">
        <v>0</v>
      </c>
      <c r="AS108" s="92">
        <v>0</v>
      </c>
      <c r="AT108" s="92">
        <v>0</v>
      </c>
      <c r="AU108" s="92">
        <v>0</v>
      </c>
      <c r="AV108" s="92">
        <v>0</v>
      </c>
      <c r="AW108" s="92">
        <v>0</v>
      </c>
      <c r="AX108" s="92">
        <v>0</v>
      </c>
      <c r="AY108" s="92">
        <v>0</v>
      </c>
      <c r="AZ108" s="92">
        <v>0</v>
      </c>
      <c r="BA108" s="92">
        <v>0</v>
      </c>
      <c r="BB108" s="92">
        <v>0</v>
      </c>
      <c r="BC108" s="92">
        <v>0</v>
      </c>
    </row>
    <row r="109" spans="1:55" s="3" customFormat="1" x14ac:dyDescent="0.25"/>
    <row r="110" spans="1:55" s="3" customFormat="1" x14ac:dyDescent="0.25"/>
    <row r="111" spans="1:55" s="3" customFormat="1" x14ac:dyDescent="0.25"/>
    <row r="112" spans="1:55" s="3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2"/>
  <sheetViews>
    <sheetView view="pageBreakPreview" zoomScale="80" zoomScaleNormal="60" zoomScaleSheetLayoutView="80" workbookViewId="0">
      <selection activeCell="A5" sqref="A5:AY5"/>
    </sheetView>
  </sheetViews>
  <sheetFormatPr defaultRowHeight="12" x14ac:dyDescent="0.2"/>
  <cols>
    <col min="1" max="1" width="10.125" style="302" customWidth="1"/>
    <col min="2" max="2" width="48.625" style="302" customWidth="1"/>
    <col min="3" max="3" width="13.25" style="302" customWidth="1"/>
    <col min="4" max="5" width="5" style="302" customWidth="1"/>
    <col min="6" max="7" width="4.625" style="302" customWidth="1"/>
    <col min="8" max="8" width="4.5" style="302" customWidth="1"/>
    <col min="9" max="9" width="5.5" style="302" customWidth="1"/>
    <col min="10" max="10" width="4.75" style="302" customWidth="1"/>
    <col min="11" max="11" width="5.25" style="302" customWidth="1"/>
    <col min="12" max="12" width="3.625" style="302" customWidth="1"/>
    <col min="13" max="13" width="4" style="302" customWidth="1"/>
    <col min="14" max="14" width="3.875" style="302" customWidth="1"/>
    <col min="15" max="15" width="4.125" style="302" customWidth="1"/>
    <col min="16" max="16" width="4.875" style="302" customWidth="1"/>
    <col min="17" max="17" width="4" style="302" customWidth="1"/>
    <col min="18" max="18" width="4.5" style="302" customWidth="1"/>
    <col min="19" max="19" width="3.625" style="302" customWidth="1"/>
    <col min="20" max="20" width="7.125" style="302" customWidth="1"/>
    <col min="21" max="21" width="7.25" style="302" customWidth="1"/>
    <col min="22" max="22" width="5.875" style="302" customWidth="1"/>
    <col min="23" max="23" width="5" style="302" customWidth="1"/>
    <col min="24" max="24" width="6.875" style="302" customWidth="1"/>
    <col min="25" max="26" width="4.875" style="302" customWidth="1"/>
    <col min="27" max="27" width="4.625" style="302" customWidth="1"/>
    <col min="28" max="28" width="6.75" style="297" customWidth="1"/>
    <col min="29" max="29" width="7.875" style="297" customWidth="1"/>
    <col min="30" max="31" width="5.125" style="302" customWidth="1"/>
    <col min="32" max="32" width="4.75" style="302" customWidth="1"/>
    <col min="33" max="33" width="5" style="302" customWidth="1"/>
    <col min="34" max="34" width="4.75" style="302" customWidth="1"/>
    <col min="35" max="35" width="4.5" style="302" customWidth="1"/>
    <col min="36" max="36" width="5" style="302" customWidth="1"/>
    <col min="37" max="37" width="5.125" style="302" customWidth="1"/>
    <col min="38" max="38" width="6.25" style="302" customWidth="1"/>
    <col min="39" max="39" width="6.125" style="302" customWidth="1"/>
    <col min="40" max="40" width="4.75" style="302" customWidth="1"/>
    <col min="41" max="43" width="5.125" style="302" customWidth="1"/>
    <col min="44" max="44" width="5" style="302" customWidth="1"/>
    <col min="45" max="45" width="5.125" style="302" customWidth="1"/>
    <col min="46" max="46" width="6.5" style="302" customWidth="1"/>
    <col min="47" max="47" width="6.25" style="302" customWidth="1"/>
    <col min="48" max="48" width="7.5" style="302" customWidth="1"/>
    <col min="49" max="49" width="6.25" style="302" customWidth="1"/>
    <col min="50" max="50" width="7.5" style="302" customWidth="1"/>
    <col min="51" max="51" width="10.25" style="302" customWidth="1"/>
    <col min="52" max="54" width="9" style="302"/>
    <col min="55" max="16384" width="9" style="54"/>
  </cols>
  <sheetData>
    <row r="1" spans="1:54" s="297" customFormat="1" ht="18.75" x14ac:dyDescent="0.2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225" t="s">
        <v>890</v>
      </c>
      <c r="AZ1" s="302"/>
      <c r="BA1" s="302"/>
      <c r="BB1" s="302"/>
    </row>
    <row r="2" spans="1:54" s="297" customFormat="1" ht="18.75" x14ac:dyDescent="0.3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26"/>
      <c r="U2" s="402"/>
      <c r="V2" s="402"/>
      <c r="W2" s="402"/>
      <c r="X2" s="402"/>
      <c r="Y2" s="326"/>
      <c r="Z2" s="326"/>
      <c r="AA2" s="326"/>
      <c r="AB2" s="298"/>
      <c r="AC2" s="298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226" t="s">
        <v>0</v>
      </c>
      <c r="AZ2" s="302"/>
      <c r="BA2" s="302"/>
      <c r="BB2" s="302"/>
    </row>
    <row r="3" spans="1:54" s="297" customFormat="1" ht="18.75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3"/>
      <c r="U3" s="303"/>
      <c r="V3" s="303"/>
      <c r="W3" s="303"/>
      <c r="X3" s="303"/>
      <c r="Y3" s="303"/>
      <c r="Z3" s="303"/>
      <c r="AA3" s="303"/>
      <c r="AB3" s="299"/>
      <c r="AC3" s="299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226" t="s">
        <v>899</v>
      </c>
      <c r="AZ3" s="302"/>
      <c r="BA3" s="302"/>
      <c r="BB3" s="302"/>
    </row>
    <row r="4" spans="1:54" s="5" customFormat="1" ht="18.75" x14ac:dyDescent="0.3">
      <c r="A4" s="336" t="s">
        <v>892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</row>
    <row r="5" spans="1:54" s="5" customFormat="1" ht="18.75" customHeight="1" x14ac:dyDescent="0.3">
      <c r="A5" s="337" t="s">
        <v>1150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</row>
    <row r="6" spans="1:54" s="5" customFormat="1" ht="18.75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</row>
    <row r="7" spans="1:54" s="5" customFormat="1" ht="18.75" customHeight="1" x14ac:dyDescent="0.3">
      <c r="A7" s="337" t="s">
        <v>987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</row>
    <row r="8" spans="1:54" s="3" customFormat="1" ht="15.75" x14ac:dyDescent="0.25">
      <c r="A8" s="332" t="s">
        <v>67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</row>
    <row r="9" spans="1:54" s="3" customFormat="1" ht="15.75" x14ac:dyDescent="0.2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1"/>
      <c r="AC9" s="311"/>
      <c r="AD9" s="318"/>
      <c r="AE9" s="318"/>
      <c r="AF9" s="318"/>
      <c r="AG9" s="318"/>
      <c r="AH9" s="318"/>
      <c r="AI9" s="318"/>
      <c r="AJ9" s="318"/>
      <c r="AK9" s="318"/>
      <c r="AL9" s="318"/>
      <c r="AM9" s="318"/>
    </row>
    <row r="10" spans="1:54" s="3" customFormat="1" ht="18.75" x14ac:dyDescent="0.3">
      <c r="A10" s="338" t="s">
        <v>1035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4" s="3" customFormat="1" ht="15.75" x14ac:dyDescent="0.25"/>
    <row r="12" spans="1:54" s="3" customFormat="1" ht="18.75" x14ac:dyDescent="0.25">
      <c r="A12" s="331" t="s">
        <v>1126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</row>
    <row r="13" spans="1:54" s="3" customFormat="1" ht="15.75" x14ac:dyDescent="0.25">
      <c r="A13" s="332" t="s">
        <v>66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</row>
    <row r="14" spans="1:54" s="299" customFormat="1" ht="15.75" customHeight="1" x14ac:dyDescent="0.2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303"/>
      <c r="BA14" s="303"/>
      <c r="BB14" s="303"/>
    </row>
    <row r="15" spans="1:54" s="451" customFormat="1" ht="18.75" customHeight="1" x14ac:dyDescent="0.25">
      <c r="A15" s="403" t="s">
        <v>63</v>
      </c>
      <c r="B15" s="403" t="s">
        <v>17</v>
      </c>
      <c r="C15" s="403" t="s">
        <v>5</v>
      </c>
      <c r="D15" s="403" t="s">
        <v>891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305"/>
      <c r="BA15" s="305"/>
      <c r="BB15" s="305"/>
    </row>
    <row r="16" spans="1:54" s="297" customFormat="1" ht="106.5" customHeight="1" thickBot="1" x14ac:dyDescent="0.25">
      <c r="A16" s="403"/>
      <c r="B16" s="403"/>
      <c r="C16" s="403"/>
      <c r="D16" s="403" t="s">
        <v>874</v>
      </c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 t="s">
        <v>875</v>
      </c>
      <c r="U16" s="403"/>
      <c r="V16" s="403"/>
      <c r="W16" s="403"/>
      <c r="X16" s="403"/>
      <c r="Y16" s="403"/>
      <c r="Z16" s="403"/>
      <c r="AA16" s="403"/>
      <c r="AB16" s="403"/>
      <c r="AC16" s="403"/>
      <c r="AD16" s="403" t="s">
        <v>876</v>
      </c>
      <c r="AE16" s="403"/>
      <c r="AF16" s="403"/>
      <c r="AG16" s="403"/>
      <c r="AH16" s="403"/>
      <c r="AI16" s="403"/>
      <c r="AJ16" s="403" t="s">
        <v>877</v>
      </c>
      <c r="AK16" s="403"/>
      <c r="AL16" s="403"/>
      <c r="AM16" s="403"/>
      <c r="AN16" s="403" t="s">
        <v>878</v>
      </c>
      <c r="AO16" s="403"/>
      <c r="AP16" s="403"/>
      <c r="AQ16" s="403"/>
      <c r="AR16" s="403"/>
      <c r="AS16" s="403"/>
      <c r="AT16" s="403" t="s">
        <v>879</v>
      </c>
      <c r="AU16" s="403"/>
      <c r="AV16" s="403"/>
      <c r="AW16" s="403"/>
      <c r="AX16" s="403" t="s">
        <v>880</v>
      </c>
      <c r="AY16" s="403"/>
      <c r="AZ16" s="302"/>
      <c r="BA16" s="302"/>
      <c r="BB16" s="302"/>
    </row>
    <row r="17" spans="1:54" s="302" customFormat="1" ht="267" customHeight="1" thickBot="1" x14ac:dyDescent="0.25">
      <c r="A17" s="403"/>
      <c r="B17" s="403"/>
      <c r="C17" s="403"/>
      <c r="D17" s="398" t="s">
        <v>995</v>
      </c>
      <c r="E17" s="398"/>
      <c r="F17" s="398" t="s">
        <v>996</v>
      </c>
      <c r="G17" s="398"/>
      <c r="H17" s="398" t="s">
        <v>997</v>
      </c>
      <c r="I17" s="398"/>
      <c r="J17" s="398" t="s">
        <v>998</v>
      </c>
      <c r="K17" s="398"/>
      <c r="L17" s="398" t="s">
        <v>999</v>
      </c>
      <c r="M17" s="398"/>
      <c r="N17" s="398" t="s">
        <v>1000</v>
      </c>
      <c r="O17" s="398"/>
      <c r="P17" s="398" t="s">
        <v>1001</v>
      </c>
      <c r="Q17" s="398"/>
      <c r="R17" s="398" t="s">
        <v>1002</v>
      </c>
      <c r="S17" s="398"/>
      <c r="T17" s="400" t="s">
        <v>1015</v>
      </c>
      <c r="U17" s="404"/>
      <c r="V17" s="405" t="s">
        <v>989</v>
      </c>
      <c r="W17" s="405"/>
      <c r="X17" s="399" t="s">
        <v>1016</v>
      </c>
      <c r="Y17" s="400"/>
      <c r="Z17" s="398" t="s">
        <v>1017</v>
      </c>
      <c r="AA17" s="398"/>
      <c r="AB17" s="398" t="s">
        <v>1018</v>
      </c>
      <c r="AC17" s="398"/>
      <c r="AD17" s="398" t="s">
        <v>1020</v>
      </c>
      <c r="AE17" s="398"/>
      <c r="AF17" s="398" t="s">
        <v>1021</v>
      </c>
      <c r="AG17" s="398"/>
      <c r="AH17" s="398" t="s">
        <v>1022</v>
      </c>
      <c r="AI17" s="398"/>
      <c r="AJ17" s="398" t="s">
        <v>1024</v>
      </c>
      <c r="AK17" s="398"/>
      <c r="AL17" s="398" t="s">
        <v>1025</v>
      </c>
      <c r="AM17" s="398"/>
      <c r="AN17" s="398" t="s">
        <v>1026</v>
      </c>
      <c r="AO17" s="398"/>
      <c r="AP17" s="398" t="s">
        <v>1027</v>
      </c>
      <c r="AQ17" s="398"/>
      <c r="AR17" s="398" t="s">
        <v>1028</v>
      </c>
      <c r="AS17" s="398"/>
      <c r="AT17" s="408" t="s">
        <v>1031</v>
      </c>
      <c r="AU17" s="408"/>
      <c r="AV17" s="408" t="s">
        <v>1032</v>
      </c>
      <c r="AW17" s="408"/>
      <c r="AX17" s="406" t="s">
        <v>990</v>
      </c>
      <c r="AY17" s="407"/>
    </row>
    <row r="18" spans="1:54" s="297" customFormat="1" ht="42.75" customHeight="1" x14ac:dyDescent="0.2">
      <c r="A18" s="403"/>
      <c r="B18" s="403"/>
      <c r="C18" s="403"/>
      <c r="D18" s="181" t="s">
        <v>9</v>
      </c>
      <c r="E18" s="182" t="s">
        <v>10</v>
      </c>
      <c r="F18" s="181" t="s">
        <v>9</v>
      </c>
      <c r="G18" s="182" t="s">
        <v>10</v>
      </c>
      <c r="H18" s="181" t="s">
        <v>9</v>
      </c>
      <c r="I18" s="182" t="s">
        <v>10</v>
      </c>
      <c r="J18" s="181" t="s">
        <v>9</v>
      </c>
      <c r="K18" s="182" t="s">
        <v>10</v>
      </c>
      <c r="L18" s="181" t="s">
        <v>9</v>
      </c>
      <c r="M18" s="182" t="s">
        <v>10</v>
      </c>
      <c r="N18" s="181" t="s">
        <v>9</v>
      </c>
      <c r="O18" s="182" t="s">
        <v>10</v>
      </c>
      <c r="P18" s="181" t="s">
        <v>9</v>
      </c>
      <c r="Q18" s="182" t="s">
        <v>10</v>
      </c>
      <c r="R18" s="181" t="s">
        <v>9</v>
      </c>
      <c r="S18" s="182" t="s">
        <v>10</v>
      </c>
      <c r="T18" s="181" t="s">
        <v>9</v>
      </c>
      <c r="U18" s="182" t="s">
        <v>10</v>
      </c>
      <c r="V18" s="181" t="s">
        <v>9</v>
      </c>
      <c r="W18" s="182" t="s">
        <v>10</v>
      </c>
      <c r="X18" s="181" t="s">
        <v>9</v>
      </c>
      <c r="Y18" s="182" t="s">
        <v>10</v>
      </c>
      <c r="Z18" s="181" t="s">
        <v>9</v>
      </c>
      <c r="AA18" s="182" t="s">
        <v>10</v>
      </c>
      <c r="AB18" s="181" t="s">
        <v>9</v>
      </c>
      <c r="AC18" s="182" t="s">
        <v>10</v>
      </c>
      <c r="AD18" s="181" t="s">
        <v>9</v>
      </c>
      <c r="AE18" s="182" t="s">
        <v>10</v>
      </c>
      <c r="AF18" s="181" t="s">
        <v>9</v>
      </c>
      <c r="AG18" s="182" t="s">
        <v>10</v>
      </c>
      <c r="AH18" s="181" t="s">
        <v>9</v>
      </c>
      <c r="AI18" s="182" t="s">
        <v>10</v>
      </c>
      <c r="AJ18" s="181" t="s">
        <v>9</v>
      </c>
      <c r="AK18" s="182" t="s">
        <v>10</v>
      </c>
      <c r="AL18" s="181" t="s">
        <v>9</v>
      </c>
      <c r="AM18" s="182" t="s">
        <v>10</v>
      </c>
      <c r="AN18" s="181" t="s">
        <v>9</v>
      </c>
      <c r="AO18" s="182" t="s">
        <v>10</v>
      </c>
      <c r="AP18" s="181" t="s">
        <v>9</v>
      </c>
      <c r="AQ18" s="182" t="s">
        <v>10</v>
      </c>
      <c r="AR18" s="181" t="s">
        <v>9</v>
      </c>
      <c r="AS18" s="182" t="s">
        <v>10</v>
      </c>
      <c r="AT18" s="181" t="s">
        <v>9</v>
      </c>
      <c r="AU18" s="182" t="s">
        <v>10</v>
      </c>
      <c r="AV18" s="181" t="s">
        <v>9</v>
      </c>
      <c r="AW18" s="182" t="s">
        <v>10</v>
      </c>
      <c r="AX18" s="181" t="s">
        <v>9</v>
      </c>
      <c r="AY18" s="182" t="s">
        <v>10</v>
      </c>
      <c r="AZ18" s="302"/>
      <c r="BA18" s="302"/>
      <c r="BB18" s="302"/>
    </row>
    <row r="19" spans="1:54" s="452" customFormat="1" ht="15.75" x14ac:dyDescent="0.25">
      <c r="A19" s="183">
        <v>1</v>
      </c>
      <c r="B19" s="184">
        <v>2</v>
      </c>
      <c r="C19" s="183">
        <v>3</v>
      </c>
      <c r="D19" s="185" t="s">
        <v>27</v>
      </c>
      <c r="E19" s="185" t="s">
        <v>28</v>
      </c>
      <c r="F19" s="185" t="s">
        <v>881</v>
      </c>
      <c r="G19" s="185" t="s">
        <v>882</v>
      </c>
      <c r="H19" s="185" t="s">
        <v>1003</v>
      </c>
      <c r="I19" s="185" t="s">
        <v>1004</v>
      </c>
      <c r="J19" s="185" t="s">
        <v>1005</v>
      </c>
      <c r="K19" s="185" t="s">
        <v>1006</v>
      </c>
      <c r="L19" s="185" t="s">
        <v>1007</v>
      </c>
      <c r="M19" s="185" t="s">
        <v>1008</v>
      </c>
      <c r="N19" s="185" t="s">
        <v>1009</v>
      </c>
      <c r="O19" s="185" t="s">
        <v>1010</v>
      </c>
      <c r="P19" s="185" t="s">
        <v>1011</v>
      </c>
      <c r="Q19" s="185" t="s">
        <v>1012</v>
      </c>
      <c r="R19" s="185" t="s">
        <v>1013</v>
      </c>
      <c r="S19" s="185" t="s">
        <v>1014</v>
      </c>
      <c r="T19" s="185" t="s">
        <v>29</v>
      </c>
      <c r="U19" s="185" t="s">
        <v>30</v>
      </c>
      <c r="V19" s="185" t="s">
        <v>31</v>
      </c>
      <c r="W19" s="185" t="s">
        <v>32</v>
      </c>
      <c r="X19" s="185" t="s">
        <v>396</v>
      </c>
      <c r="Y19" s="185" t="s">
        <v>397</v>
      </c>
      <c r="Z19" s="185" t="s">
        <v>398</v>
      </c>
      <c r="AA19" s="185" t="s">
        <v>399</v>
      </c>
      <c r="AB19" s="185" t="s">
        <v>402</v>
      </c>
      <c r="AC19" s="185" t="s">
        <v>1019</v>
      </c>
      <c r="AD19" s="185" t="s">
        <v>33</v>
      </c>
      <c r="AE19" s="185" t="s">
        <v>34</v>
      </c>
      <c r="AF19" s="185" t="s">
        <v>35</v>
      </c>
      <c r="AG19" s="185" t="s">
        <v>36</v>
      </c>
      <c r="AH19" s="185" t="s">
        <v>411</v>
      </c>
      <c r="AI19" s="185" t="s">
        <v>1023</v>
      </c>
      <c r="AJ19" s="185" t="s">
        <v>37</v>
      </c>
      <c r="AK19" s="185" t="s">
        <v>38</v>
      </c>
      <c r="AL19" s="185" t="s">
        <v>39</v>
      </c>
      <c r="AM19" s="185" t="s">
        <v>40</v>
      </c>
      <c r="AN19" s="185" t="s">
        <v>41</v>
      </c>
      <c r="AO19" s="185" t="s">
        <v>42</v>
      </c>
      <c r="AP19" s="185" t="s">
        <v>43</v>
      </c>
      <c r="AQ19" s="185" t="s">
        <v>44</v>
      </c>
      <c r="AR19" s="185" t="s">
        <v>1029</v>
      </c>
      <c r="AS19" s="185" t="s">
        <v>1030</v>
      </c>
      <c r="AT19" s="185" t="s">
        <v>45</v>
      </c>
      <c r="AU19" s="185" t="s">
        <v>46</v>
      </c>
      <c r="AV19" s="185" t="s">
        <v>47</v>
      </c>
      <c r="AW19" s="185" t="s">
        <v>48</v>
      </c>
      <c r="AX19" s="185" t="s">
        <v>49</v>
      </c>
      <c r="AY19" s="185" t="s">
        <v>50</v>
      </c>
      <c r="AZ19" s="306"/>
      <c r="BA19" s="306"/>
      <c r="BB19" s="306"/>
    </row>
    <row r="20" spans="1:54" s="452" customFormat="1" ht="25.5" customHeight="1" x14ac:dyDescent="0.25">
      <c r="A20" s="183" t="s">
        <v>982</v>
      </c>
      <c r="B20" s="307" t="s">
        <v>166</v>
      </c>
      <c r="C20" s="183" t="s">
        <v>981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39">
        <f>T22</f>
        <v>13.395999999999999</v>
      </c>
      <c r="U20" s="139">
        <f>U22</f>
        <v>13.395999999999999</v>
      </c>
      <c r="V20" s="136">
        <f>V22</f>
        <v>1</v>
      </c>
      <c r="W20" s="163">
        <f>W22</f>
        <v>0</v>
      </c>
      <c r="X20" s="163">
        <f>X22</f>
        <v>0</v>
      </c>
      <c r="Y20" s="163">
        <v>0</v>
      </c>
      <c r="Z20" s="163">
        <v>0</v>
      </c>
      <c r="AA20" s="163">
        <v>0</v>
      </c>
      <c r="AB20" s="136">
        <f>AB22</f>
        <v>4.29</v>
      </c>
      <c r="AC20" s="237">
        <f>AC22</f>
        <v>3.95</v>
      </c>
      <c r="AD20" s="163">
        <v>0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</v>
      </c>
      <c r="AV20" s="163">
        <v>0</v>
      </c>
      <c r="AW20" s="163">
        <v>0</v>
      </c>
      <c r="AX20" s="139">
        <f>AX26</f>
        <v>1.8</v>
      </c>
      <c r="AY20" s="139">
        <f>AY26</f>
        <v>1.9139999999999999</v>
      </c>
      <c r="AZ20" s="306"/>
      <c r="BA20" s="306"/>
      <c r="BB20" s="306"/>
    </row>
    <row r="21" spans="1:54" s="452" customFormat="1" ht="26.25" customHeight="1" x14ac:dyDescent="0.25">
      <c r="A21" s="183" t="s">
        <v>911</v>
      </c>
      <c r="B21" s="307" t="s">
        <v>912</v>
      </c>
      <c r="C21" s="183" t="s">
        <v>913</v>
      </c>
      <c r="D21" s="163" t="s">
        <v>981</v>
      </c>
      <c r="E21" s="163" t="s">
        <v>981</v>
      </c>
      <c r="F21" s="163" t="s">
        <v>981</v>
      </c>
      <c r="G21" s="163" t="s">
        <v>981</v>
      </c>
      <c r="H21" s="163" t="s">
        <v>981</v>
      </c>
      <c r="I21" s="163" t="s">
        <v>981</v>
      </c>
      <c r="J21" s="163" t="s">
        <v>981</v>
      </c>
      <c r="K21" s="163" t="s">
        <v>981</v>
      </c>
      <c r="L21" s="163" t="s">
        <v>981</v>
      </c>
      <c r="M21" s="163" t="s">
        <v>981</v>
      </c>
      <c r="N21" s="163" t="s">
        <v>981</v>
      </c>
      <c r="O21" s="163" t="s">
        <v>981</v>
      </c>
      <c r="P21" s="163" t="s">
        <v>981</v>
      </c>
      <c r="Q21" s="163" t="s">
        <v>981</v>
      </c>
      <c r="R21" s="163" t="s">
        <v>981</v>
      </c>
      <c r="S21" s="163" t="s">
        <v>981</v>
      </c>
      <c r="T21" s="139" t="s">
        <v>981</v>
      </c>
      <c r="U21" s="139" t="s">
        <v>981</v>
      </c>
      <c r="V21" s="136" t="s">
        <v>981</v>
      </c>
      <c r="W21" s="163" t="s">
        <v>981</v>
      </c>
      <c r="X21" s="163" t="s">
        <v>981</v>
      </c>
      <c r="Y21" s="163" t="s">
        <v>981</v>
      </c>
      <c r="Z21" s="163" t="s">
        <v>981</v>
      </c>
      <c r="AA21" s="163" t="s">
        <v>981</v>
      </c>
      <c r="AB21" s="136" t="s">
        <v>981</v>
      </c>
      <c r="AC21" s="136" t="s">
        <v>981</v>
      </c>
      <c r="AD21" s="163" t="s">
        <v>981</v>
      </c>
      <c r="AE21" s="163" t="s">
        <v>981</v>
      </c>
      <c r="AF21" s="163" t="s">
        <v>981</v>
      </c>
      <c r="AG21" s="163" t="s">
        <v>981</v>
      </c>
      <c r="AH21" s="163" t="s">
        <v>981</v>
      </c>
      <c r="AI21" s="163" t="s">
        <v>981</v>
      </c>
      <c r="AJ21" s="163" t="s">
        <v>981</v>
      </c>
      <c r="AK21" s="163" t="s">
        <v>981</v>
      </c>
      <c r="AL21" s="163" t="s">
        <v>981</v>
      </c>
      <c r="AM21" s="163" t="s">
        <v>981</v>
      </c>
      <c r="AN21" s="163" t="s">
        <v>981</v>
      </c>
      <c r="AO21" s="163" t="s">
        <v>981</v>
      </c>
      <c r="AP21" s="163" t="s">
        <v>981</v>
      </c>
      <c r="AQ21" s="163" t="s">
        <v>981</v>
      </c>
      <c r="AR21" s="163" t="s">
        <v>981</v>
      </c>
      <c r="AS21" s="163" t="s">
        <v>981</v>
      </c>
      <c r="AT21" s="163" t="s">
        <v>981</v>
      </c>
      <c r="AU21" s="163" t="s">
        <v>981</v>
      </c>
      <c r="AV21" s="136" t="s">
        <v>981</v>
      </c>
      <c r="AW21" s="136" t="s">
        <v>981</v>
      </c>
      <c r="AX21" s="136" t="s">
        <v>981</v>
      </c>
      <c r="AY21" s="136" t="s">
        <v>981</v>
      </c>
      <c r="AZ21" s="306"/>
      <c r="BA21" s="306"/>
      <c r="BB21" s="306"/>
    </row>
    <row r="22" spans="1:54" s="452" customFormat="1" ht="25.5" x14ac:dyDescent="0.25">
      <c r="A22" s="183" t="s">
        <v>914</v>
      </c>
      <c r="B22" s="307" t="s">
        <v>915</v>
      </c>
      <c r="C22" s="183" t="s">
        <v>913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39">
        <f>T48</f>
        <v>13.395999999999999</v>
      </c>
      <c r="U22" s="139">
        <f>U48</f>
        <v>13.395999999999999</v>
      </c>
      <c r="V22" s="136">
        <f>V48</f>
        <v>1</v>
      </c>
      <c r="W22" s="163">
        <v>0</v>
      </c>
      <c r="X22" s="163">
        <f>X48</f>
        <v>0</v>
      </c>
      <c r="Y22" s="163">
        <v>0</v>
      </c>
      <c r="Z22" s="163">
        <v>0</v>
      </c>
      <c r="AA22" s="163">
        <v>0</v>
      </c>
      <c r="AB22" s="136">
        <f>AB48</f>
        <v>4.29</v>
      </c>
      <c r="AC22" s="237">
        <f>AC48</f>
        <v>3.95</v>
      </c>
      <c r="AD22" s="163">
        <v>0</v>
      </c>
      <c r="AE22" s="163">
        <v>0</v>
      </c>
      <c r="AF22" s="163">
        <v>0</v>
      </c>
      <c r="AG22" s="163">
        <v>0</v>
      </c>
      <c r="AH22" s="163">
        <v>0</v>
      </c>
      <c r="AI22" s="163">
        <v>0</v>
      </c>
      <c r="AJ22" s="163">
        <v>0</v>
      </c>
      <c r="AK22" s="163">
        <v>0</v>
      </c>
      <c r="AL22" s="163">
        <v>0</v>
      </c>
      <c r="AM22" s="163">
        <v>0</v>
      </c>
      <c r="AN22" s="163">
        <v>0</v>
      </c>
      <c r="AO22" s="163">
        <v>0</v>
      </c>
      <c r="AP22" s="163">
        <v>0</v>
      </c>
      <c r="AQ22" s="163">
        <v>0</v>
      </c>
      <c r="AR22" s="163">
        <v>0</v>
      </c>
      <c r="AS22" s="163">
        <v>0</v>
      </c>
      <c r="AT22" s="163">
        <v>0</v>
      </c>
      <c r="AU22" s="163">
        <v>0</v>
      </c>
      <c r="AV22" s="163">
        <v>0</v>
      </c>
      <c r="AW22" s="163">
        <v>0</v>
      </c>
      <c r="AX22" s="163">
        <v>0</v>
      </c>
      <c r="AY22" s="163">
        <v>0</v>
      </c>
      <c r="AZ22" s="306"/>
      <c r="BA22" s="306"/>
      <c r="BB22" s="306"/>
    </row>
    <row r="23" spans="1:54" s="452" customFormat="1" ht="38.25" x14ac:dyDescent="0.25">
      <c r="A23" s="183" t="s">
        <v>916</v>
      </c>
      <c r="B23" s="307" t="s">
        <v>917</v>
      </c>
      <c r="C23" s="183" t="s">
        <v>913</v>
      </c>
      <c r="D23" s="163" t="s">
        <v>981</v>
      </c>
      <c r="E23" s="163" t="s">
        <v>981</v>
      </c>
      <c r="F23" s="163" t="s">
        <v>981</v>
      </c>
      <c r="G23" s="163" t="s">
        <v>981</v>
      </c>
      <c r="H23" s="163" t="s">
        <v>981</v>
      </c>
      <c r="I23" s="163" t="s">
        <v>981</v>
      </c>
      <c r="J23" s="163" t="s">
        <v>981</v>
      </c>
      <c r="K23" s="163" t="s">
        <v>981</v>
      </c>
      <c r="L23" s="163" t="s">
        <v>981</v>
      </c>
      <c r="M23" s="163" t="s">
        <v>981</v>
      </c>
      <c r="N23" s="163" t="s">
        <v>981</v>
      </c>
      <c r="O23" s="163" t="s">
        <v>981</v>
      </c>
      <c r="P23" s="163" t="s">
        <v>981</v>
      </c>
      <c r="Q23" s="163" t="s">
        <v>981</v>
      </c>
      <c r="R23" s="163" t="s">
        <v>981</v>
      </c>
      <c r="S23" s="163" t="s">
        <v>981</v>
      </c>
      <c r="T23" s="136" t="s">
        <v>981</v>
      </c>
      <c r="U23" s="136" t="s">
        <v>981</v>
      </c>
      <c r="V23" s="136" t="s">
        <v>981</v>
      </c>
      <c r="W23" s="136" t="s">
        <v>981</v>
      </c>
      <c r="X23" s="136" t="s">
        <v>981</v>
      </c>
      <c r="Y23" s="136" t="s">
        <v>981</v>
      </c>
      <c r="Z23" s="136" t="s">
        <v>981</v>
      </c>
      <c r="AA23" s="136" t="s">
        <v>981</v>
      </c>
      <c r="AB23" s="136" t="s">
        <v>981</v>
      </c>
      <c r="AC23" s="136" t="s">
        <v>981</v>
      </c>
      <c r="AD23" s="136" t="s">
        <v>981</v>
      </c>
      <c r="AE23" s="136" t="s">
        <v>981</v>
      </c>
      <c r="AF23" s="136" t="s">
        <v>981</v>
      </c>
      <c r="AG23" s="136" t="s">
        <v>981</v>
      </c>
      <c r="AH23" s="136" t="s">
        <v>981</v>
      </c>
      <c r="AI23" s="136" t="s">
        <v>981</v>
      </c>
      <c r="AJ23" s="136" t="s">
        <v>981</v>
      </c>
      <c r="AK23" s="136" t="s">
        <v>981</v>
      </c>
      <c r="AL23" s="136" t="s">
        <v>981</v>
      </c>
      <c r="AM23" s="136" t="s">
        <v>981</v>
      </c>
      <c r="AN23" s="136" t="s">
        <v>981</v>
      </c>
      <c r="AO23" s="136" t="s">
        <v>981</v>
      </c>
      <c r="AP23" s="136" t="s">
        <v>981</v>
      </c>
      <c r="AQ23" s="136" t="s">
        <v>981</v>
      </c>
      <c r="AR23" s="136" t="s">
        <v>981</v>
      </c>
      <c r="AS23" s="136" t="s">
        <v>981</v>
      </c>
      <c r="AT23" s="136" t="s">
        <v>981</v>
      </c>
      <c r="AU23" s="136" t="s">
        <v>981</v>
      </c>
      <c r="AV23" s="136" t="s">
        <v>981</v>
      </c>
      <c r="AW23" s="136" t="s">
        <v>981</v>
      </c>
      <c r="AX23" s="136" t="s">
        <v>981</v>
      </c>
      <c r="AY23" s="136" t="s">
        <v>981</v>
      </c>
      <c r="AZ23" s="306"/>
      <c r="BA23" s="306"/>
      <c r="BB23" s="306"/>
    </row>
    <row r="24" spans="1:54" s="452" customFormat="1" ht="25.5" x14ac:dyDescent="0.25">
      <c r="A24" s="183" t="s">
        <v>918</v>
      </c>
      <c r="B24" s="307" t="s">
        <v>919</v>
      </c>
      <c r="C24" s="183" t="s">
        <v>913</v>
      </c>
      <c r="D24" s="163" t="s">
        <v>981</v>
      </c>
      <c r="E24" s="163" t="s">
        <v>981</v>
      </c>
      <c r="F24" s="163" t="s">
        <v>981</v>
      </c>
      <c r="G24" s="163" t="s">
        <v>981</v>
      </c>
      <c r="H24" s="163" t="s">
        <v>981</v>
      </c>
      <c r="I24" s="163" t="s">
        <v>981</v>
      </c>
      <c r="J24" s="163" t="s">
        <v>981</v>
      </c>
      <c r="K24" s="163" t="s">
        <v>981</v>
      </c>
      <c r="L24" s="163" t="s">
        <v>981</v>
      </c>
      <c r="M24" s="163" t="s">
        <v>981</v>
      </c>
      <c r="N24" s="163" t="s">
        <v>981</v>
      </c>
      <c r="O24" s="163" t="s">
        <v>981</v>
      </c>
      <c r="P24" s="163" t="s">
        <v>981</v>
      </c>
      <c r="Q24" s="163" t="s">
        <v>981</v>
      </c>
      <c r="R24" s="163" t="s">
        <v>981</v>
      </c>
      <c r="S24" s="163" t="s">
        <v>981</v>
      </c>
      <c r="T24" s="136" t="s">
        <v>981</v>
      </c>
      <c r="U24" s="136" t="s">
        <v>981</v>
      </c>
      <c r="V24" s="136" t="s">
        <v>981</v>
      </c>
      <c r="W24" s="136" t="s">
        <v>981</v>
      </c>
      <c r="X24" s="136" t="s">
        <v>981</v>
      </c>
      <c r="Y24" s="136" t="s">
        <v>981</v>
      </c>
      <c r="Z24" s="136" t="s">
        <v>981</v>
      </c>
      <c r="AA24" s="136" t="s">
        <v>981</v>
      </c>
      <c r="AB24" s="136" t="s">
        <v>981</v>
      </c>
      <c r="AC24" s="136" t="s">
        <v>981</v>
      </c>
      <c r="AD24" s="136" t="s">
        <v>981</v>
      </c>
      <c r="AE24" s="136" t="s">
        <v>981</v>
      </c>
      <c r="AF24" s="136" t="s">
        <v>981</v>
      </c>
      <c r="AG24" s="136" t="s">
        <v>981</v>
      </c>
      <c r="AH24" s="136" t="s">
        <v>981</v>
      </c>
      <c r="AI24" s="136" t="s">
        <v>981</v>
      </c>
      <c r="AJ24" s="136" t="s">
        <v>981</v>
      </c>
      <c r="AK24" s="136" t="s">
        <v>981</v>
      </c>
      <c r="AL24" s="136" t="s">
        <v>981</v>
      </c>
      <c r="AM24" s="136" t="s">
        <v>981</v>
      </c>
      <c r="AN24" s="136" t="s">
        <v>981</v>
      </c>
      <c r="AO24" s="136" t="s">
        <v>981</v>
      </c>
      <c r="AP24" s="136" t="s">
        <v>981</v>
      </c>
      <c r="AQ24" s="136" t="s">
        <v>981</v>
      </c>
      <c r="AR24" s="136" t="s">
        <v>981</v>
      </c>
      <c r="AS24" s="136" t="s">
        <v>981</v>
      </c>
      <c r="AT24" s="136" t="s">
        <v>981</v>
      </c>
      <c r="AU24" s="136" t="s">
        <v>981</v>
      </c>
      <c r="AV24" s="136" t="s">
        <v>981</v>
      </c>
      <c r="AW24" s="136" t="s">
        <v>981</v>
      </c>
      <c r="AX24" s="136" t="s">
        <v>981</v>
      </c>
      <c r="AY24" s="136" t="s">
        <v>981</v>
      </c>
      <c r="AZ24" s="306"/>
      <c r="BA24" s="306"/>
      <c r="BB24" s="306"/>
    </row>
    <row r="25" spans="1:54" s="452" customFormat="1" ht="25.5" x14ac:dyDescent="0.25">
      <c r="A25" s="183" t="s">
        <v>920</v>
      </c>
      <c r="B25" s="307" t="s">
        <v>921</v>
      </c>
      <c r="C25" s="183" t="s">
        <v>913</v>
      </c>
      <c r="D25" s="163" t="s">
        <v>981</v>
      </c>
      <c r="E25" s="163" t="s">
        <v>981</v>
      </c>
      <c r="F25" s="163" t="s">
        <v>981</v>
      </c>
      <c r="G25" s="163" t="s">
        <v>981</v>
      </c>
      <c r="H25" s="163" t="s">
        <v>981</v>
      </c>
      <c r="I25" s="163" t="s">
        <v>981</v>
      </c>
      <c r="J25" s="163" t="s">
        <v>981</v>
      </c>
      <c r="K25" s="163" t="s">
        <v>981</v>
      </c>
      <c r="L25" s="163" t="s">
        <v>981</v>
      </c>
      <c r="M25" s="163" t="s">
        <v>981</v>
      </c>
      <c r="N25" s="163" t="s">
        <v>981</v>
      </c>
      <c r="O25" s="163" t="s">
        <v>981</v>
      </c>
      <c r="P25" s="163" t="s">
        <v>981</v>
      </c>
      <c r="Q25" s="163" t="s">
        <v>981</v>
      </c>
      <c r="R25" s="163" t="s">
        <v>981</v>
      </c>
      <c r="S25" s="163" t="s">
        <v>981</v>
      </c>
      <c r="T25" s="136" t="s">
        <v>981</v>
      </c>
      <c r="U25" s="136" t="s">
        <v>981</v>
      </c>
      <c r="V25" s="136" t="s">
        <v>981</v>
      </c>
      <c r="W25" s="136" t="s">
        <v>981</v>
      </c>
      <c r="X25" s="136" t="s">
        <v>981</v>
      </c>
      <c r="Y25" s="136" t="s">
        <v>981</v>
      </c>
      <c r="Z25" s="136" t="s">
        <v>981</v>
      </c>
      <c r="AA25" s="136" t="s">
        <v>981</v>
      </c>
      <c r="AB25" s="136" t="s">
        <v>981</v>
      </c>
      <c r="AC25" s="136" t="s">
        <v>981</v>
      </c>
      <c r="AD25" s="136" t="s">
        <v>981</v>
      </c>
      <c r="AE25" s="136" t="s">
        <v>981</v>
      </c>
      <c r="AF25" s="136" t="s">
        <v>981</v>
      </c>
      <c r="AG25" s="136" t="s">
        <v>981</v>
      </c>
      <c r="AH25" s="136" t="s">
        <v>981</v>
      </c>
      <c r="AI25" s="136" t="s">
        <v>981</v>
      </c>
      <c r="AJ25" s="136" t="s">
        <v>981</v>
      </c>
      <c r="AK25" s="136" t="s">
        <v>981</v>
      </c>
      <c r="AL25" s="136" t="s">
        <v>981</v>
      </c>
      <c r="AM25" s="136" t="s">
        <v>981</v>
      </c>
      <c r="AN25" s="136" t="s">
        <v>981</v>
      </c>
      <c r="AO25" s="136" t="s">
        <v>981</v>
      </c>
      <c r="AP25" s="136" t="s">
        <v>981</v>
      </c>
      <c r="AQ25" s="136" t="s">
        <v>981</v>
      </c>
      <c r="AR25" s="136" t="s">
        <v>981</v>
      </c>
      <c r="AS25" s="136" t="s">
        <v>981</v>
      </c>
      <c r="AT25" s="136" t="s">
        <v>981</v>
      </c>
      <c r="AU25" s="136" t="s">
        <v>981</v>
      </c>
      <c r="AV25" s="136" t="s">
        <v>981</v>
      </c>
      <c r="AW25" s="136" t="s">
        <v>981</v>
      </c>
      <c r="AX25" s="136" t="s">
        <v>981</v>
      </c>
      <c r="AY25" s="136" t="s">
        <v>981</v>
      </c>
      <c r="AZ25" s="306"/>
      <c r="BA25" s="306"/>
      <c r="BB25" s="306"/>
    </row>
    <row r="26" spans="1:54" s="452" customFormat="1" ht="25.5" customHeight="1" x14ac:dyDescent="0.25">
      <c r="A26" s="183" t="s">
        <v>922</v>
      </c>
      <c r="B26" s="307" t="s">
        <v>923</v>
      </c>
      <c r="C26" s="183" t="s">
        <v>913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63">
        <v>0</v>
      </c>
      <c r="AF26" s="163">
        <v>0</v>
      </c>
      <c r="AG26" s="163">
        <v>0</v>
      </c>
      <c r="AH26" s="163">
        <v>0</v>
      </c>
      <c r="AI26" s="163">
        <v>0</v>
      </c>
      <c r="AJ26" s="163">
        <v>0</v>
      </c>
      <c r="AK26" s="163">
        <v>0</v>
      </c>
      <c r="AL26" s="163">
        <v>0</v>
      </c>
      <c r="AM26" s="163">
        <v>0</v>
      </c>
      <c r="AN26" s="163">
        <v>0</v>
      </c>
      <c r="AO26" s="163">
        <v>0</v>
      </c>
      <c r="AP26" s="163">
        <v>0</v>
      </c>
      <c r="AQ26" s="163">
        <v>0</v>
      </c>
      <c r="AR26" s="163">
        <v>0</v>
      </c>
      <c r="AS26" s="163">
        <v>0</v>
      </c>
      <c r="AT26" s="163">
        <v>0</v>
      </c>
      <c r="AU26" s="163">
        <v>0</v>
      </c>
      <c r="AV26" s="163">
        <v>0</v>
      </c>
      <c r="AW26" s="136">
        <f>AW107</f>
        <v>0</v>
      </c>
      <c r="AX26" s="139">
        <f>AX107</f>
        <v>1.8</v>
      </c>
      <c r="AY26" s="139">
        <f>AY107</f>
        <v>1.9139999999999999</v>
      </c>
      <c r="AZ26" s="306"/>
      <c r="BA26" s="306"/>
      <c r="BB26" s="306"/>
    </row>
    <row r="27" spans="1:54" s="452" customFormat="1" ht="16.5" customHeight="1" x14ac:dyDescent="0.25">
      <c r="A27" s="308" t="s">
        <v>924</v>
      </c>
      <c r="B27" s="309" t="s">
        <v>925</v>
      </c>
      <c r="C27" s="31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4"/>
      <c r="AZ27" s="306"/>
      <c r="BA27" s="306"/>
      <c r="BB27" s="306"/>
    </row>
    <row r="28" spans="1:54" s="452" customFormat="1" ht="15.75" x14ac:dyDescent="0.25">
      <c r="A28" s="183" t="s">
        <v>172</v>
      </c>
      <c r="B28" s="307" t="s">
        <v>926</v>
      </c>
      <c r="C28" s="183" t="s">
        <v>913</v>
      </c>
      <c r="D28" s="163" t="s">
        <v>981</v>
      </c>
      <c r="E28" s="163" t="s">
        <v>981</v>
      </c>
      <c r="F28" s="163" t="s">
        <v>981</v>
      </c>
      <c r="G28" s="163" t="s">
        <v>981</v>
      </c>
      <c r="H28" s="163" t="s">
        <v>981</v>
      </c>
      <c r="I28" s="163" t="s">
        <v>981</v>
      </c>
      <c r="J28" s="163" t="s">
        <v>981</v>
      </c>
      <c r="K28" s="163" t="s">
        <v>981</v>
      </c>
      <c r="L28" s="163" t="s">
        <v>981</v>
      </c>
      <c r="M28" s="163" t="s">
        <v>981</v>
      </c>
      <c r="N28" s="163" t="s">
        <v>981</v>
      </c>
      <c r="O28" s="163" t="s">
        <v>981</v>
      </c>
      <c r="P28" s="163" t="s">
        <v>981</v>
      </c>
      <c r="Q28" s="163" t="s">
        <v>981</v>
      </c>
      <c r="R28" s="163" t="s">
        <v>981</v>
      </c>
      <c r="S28" s="163" t="s">
        <v>981</v>
      </c>
      <c r="T28" s="136" t="s">
        <v>981</v>
      </c>
      <c r="U28" s="136" t="s">
        <v>981</v>
      </c>
      <c r="V28" s="136" t="s">
        <v>981</v>
      </c>
      <c r="W28" s="136" t="s">
        <v>981</v>
      </c>
      <c r="X28" s="136" t="s">
        <v>981</v>
      </c>
      <c r="Y28" s="136" t="s">
        <v>981</v>
      </c>
      <c r="Z28" s="136" t="s">
        <v>981</v>
      </c>
      <c r="AA28" s="136" t="s">
        <v>981</v>
      </c>
      <c r="AB28" s="136" t="s">
        <v>981</v>
      </c>
      <c r="AC28" s="136" t="s">
        <v>981</v>
      </c>
      <c r="AD28" s="136" t="s">
        <v>981</v>
      </c>
      <c r="AE28" s="136" t="s">
        <v>981</v>
      </c>
      <c r="AF28" s="136" t="s">
        <v>981</v>
      </c>
      <c r="AG28" s="136" t="s">
        <v>981</v>
      </c>
      <c r="AH28" s="136" t="s">
        <v>981</v>
      </c>
      <c r="AI28" s="136" t="s">
        <v>981</v>
      </c>
      <c r="AJ28" s="136" t="s">
        <v>981</v>
      </c>
      <c r="AK28" s="136" t="s">
        <v>981</v>
      </c>
      <c r="AL28" s="136" t="s">
        <v>981</v>
      </c>
      <c r="AM28" s="136" t="s">
        <v>981</v>
      </c>
      <c r="AN28" s="136" t="s">
        <v>981</v>
      </c>
      <c r="AO28" s="136" t="s">
        <v>981</v>
      </c>
      <c r="AP28" s="136" t="s">
        <v>981</v>
      </c>
      <c r="AQ28" s="136" t="s">
        <v>981</v>
      </c>
      <c r="AR28" s="136" t="s">
        <v>981</v>
      </c>
      <c r="AS28" s="136" t="s">
        <v>981</v>
      </c>
      <c r="AT28" s="136" t="s">
        <v>981</v>
      </c>
      <c r="AU28" s="136" t="s">
        <v>981</v>
      </c>
      <c r="AV28" s="136" t="s">
        <v>981</v>
      </c>
      <c r="AW28" s="136" t="s">
        <v>981</v>
      </c>
      <c r="AX28" s="136" t="s">
        <v>981</v>
      </c>
      <c r="AY28" s="136" t="s">
        <v>981</v>
      </c>
      <c r="AZ28" s="306"/>
      <c r="BA28" s="306"/>
      <c r="BB28" s="306"/>
    </row>
    <row r="29" spans="1:54" s="452" customFormat="1" ht="25.5" x14ac:dyDescent="0.25">
      <c r="A29" s="183" t="s">
        <v>174</v>
      </c>
      <c r="B29" s="307" t="s">
        <v>927</v>
      </c>
      <c r="C29" s="183" t="s">
        <v>913</v>
      </c>
      <c r="D29" s="163" t="s">
        <v>981</v>
      </c>
      <c r="E29" s="163" t="s">
        <v>981</v>
      </c>
      <c r="F29" s="163" t="s">
        <v>981</v>
      </c>
      <c r="G29" s="163" t="s">
        <v>981</v>
      </c>
      <c r="H29" s="163" t="s">
        <v>981</v>
      </c>
      <c r="I29" s="163" t="s">
        <v>981</v>
      </c>
      <c r="J29" s="163" t="s">
        <v>981</v>
      </c>
      <c r="K29" s="163" t="s">
        <v>981</v>
      </c>
      <c r="L29" s="163" t="s">
        <v>981</v>
      </c>
      <c r="M29" s="163" t="s">
        <v>981</v>
      </c>
      <c r="N29" s="163" t="s">
        <v>981</v>
      </c>
      <c r="O29" s="163" t="s">
        <v>981</v>
      </c>
      <c r="P29" s="163" t="s">
        <v>981</v>
      </c>
      <c r="Q29" s="163" t="s">
        <v>981</v>
      </c>
      <c r="R29" s="163" t="s">
        <v>981</v>
      </c>
      <c r="S29" s="163" t="s">
        <v>981</v>
      </c>
      <c r="T29" s="136" t="s">
        <v>981</v>
      </c>
      <c r="U29" s="136" t="s">
        <v>981</v>
      </c>
      <c r="V29" s="136" t="s">
        <v>981</v>
      </c>
      <c r="W29" s="136" t="s">
        <v>981</v>
      </c>
      <c r="X29" s="136" t="s">
        <v>981</v>
      </c>
      <c r="Y29" s="136" t="s">
        <v>981</v>
      </c>
      <c r="Z29" s="136" t="s">
        <v>981</v>
      </c>
      <c r="AA29" s="136" t="s">
        <v>981</v>
      </c>
      <c r="AB29" s="136" t="s">
        <v>981</v>
      </c>
      <c r="AC29" s="136" t="s">
        <v>981</v>
      </c>
      <c r="AD29" s="136" t="s">
        <v>981</v>
      </c>
      <c r="AE29" s="136" t="s">
        <v>981</v>
      </c>
      <c r="AF29" s="136" t="s">
        <v>981</v>
      </c>
      <c r="AG29" s="136" t="s">
        <v>981</v>
      </c>
      <c r="AH29" s="136" t="s">
        <v>981</v>
      </c>
      <c r="AI29" s="136" t="s">
        <v>981</v>
      </c>
      <c r="AJ29" s="136" t="s">
        <v>981</v>
      </c>
      <c r="AK29" s="136" t="s">
        <v>981</v>
      </c>
      <c r="AL29" s="136" t="s">
        <v>981</v>
      </c>
      <c r="AM29" s="136" t="s">
        <v>981</v>
      </c>
      <c r="AN29" s="136" t="s">
        <v>981</v>
      </c>
      <c r="AO29" s="136" t="s">
        <v>981</v>
      </c>
      <c r="AP29" s="136" t="s">
        <v>981</v>
      </c>
      <c r="AQ29" s="136" t="s">
        <v>981</v>
      </c>
      <c r="AR29" s="136" t="s">
        <v>981</v>
      </c>
      <c r="AS29" s="136" t="s">
        <v>981</v>
      </c>
      <c r="AT29" s="136" t="s">
        <v>981</v>
      </c>
      <c r="AU29" s="136" t="s">
        <v>981</v>
      </c>
      <c r="AV29" s="136" t="s">
        <v>981</v>
      </c>
      <c r="AW29" s="136" t="s">
        <v>981</v>
      </c>
      <c r="AX29" s="136" t="s">
        <v>981</v>
      </c>
      <c r="AY29" s="136" t="s">
        <v>981</v>
      </c>
      <c r="AZ29" s="306"/>
      <c r="BA29" s="306"/>
      <c r="BB29" s="306"/>
    </row>
    <row r="30" spans="1:54" s="452" customFormat="1" ht="38.25" x14ac:dyDescent="0.25">
      <c r="A30" s="183" t="s">
        <v>175</v>
      </c>
      <c r="B30" s="307" t="s">
        <v>928</v>
      </c>
      <c r="C30" s="183" t="s">
        <v>913</v>
      </c>
      <c r="D30" s="163" t="s">
        <v>981</v>
      </c>
      <c r="E30" s="163" t="s">
        <v>981</v>
      </c>
      <c r="F30" s="163" t="s">
        <v>981</v>
      </c>
      <c r="G30" s="163" t="s">
        <v>981</v>
      </c>
      <c r="H30" s="163" t="s">
        <v>981</v>
      </c>
      <c r="I30" s="163" t="s">
        <v>981</v>
      </c>
      <c r="J30" s="163" t="s">
        <v>981</v>
      </c>
      <c r="K30" s="163" t="s">
        <v>981</v>
      </c>
      <c r="L30" s="163" t="s">
        <v>981</v>
      </c>
      <c r="M30" s="163" t="s">
        <v>981</v>
      </c>
      <c r="N30" s="163" t="s">
        <v>981</v>
      </c>
      <c r="O30" s="163" t="s">
        <v>981</v>
      </c>
      <c r="P30" s="163" t="s">
        <v>981</v>
      </c>
      <c r="Q30" s="163" t="s">
        <v>981</v>
      </c>
      <c r="R30" s="163" t="s">
        <v>981</v>
      </c>
      <c r="S30" s="163" t="s">
        <v>981</v>
      </c>
      <c r="T30" s="136" t="s">
        <v>981</v>
      </c>
      <c r="U30" s="136" t="s">
        <v>981</v>
      </c>
      <c r="V30" s="136" t="s">
        <v>981</v>
      </c>
      <c r="W30" s="136" t="s">
        <v>981</v>
      </c>
      <c r="X30" s="136" t="s">
        <v>981</v>
      </c>
      <c r="Y30" s="136" t="s">
        <v>981</v>
      </c>
      <c r="Z30" s="136" t="s">
        <v>981</v>
      </c>
      <c r="AA30" s="136" t="s">
        <v>981</v>
      </c>
      <c r="AB30" s="136" t="s">
        <v>981</v>
      </c>
      <c r="AC30" s="136" t="s">
        <v>981</v>
      </c>
      <c r="AD30" s="136" t="s">
        <v>981</v>
      </c>
      <c r="AE30" s="136" t="s">
        <v>981</v>
      </c>
      <c r="AF30" s="136" t="s">
        <v>981</v>
      </c>
      <c r="AG30" s="136" t="s">
        <v>981</v>
      </c>
      <c r="AH30" s="136" t="s">
        <v>981</v>
      </c>
      <c r="AI30" s="136" t="s">
        <v>981</v>
      </c>
      <c r="AJ30" s="136" t="s">
        <v>981</v>
      </c>
      <c r="AK30" s="136" t="s">
        <v>981</v>
      </c>
      <c r="AL30" s="136" t="s">
        <v>981</v>
      </c>
      <c r="AM30" s="136" t="s">
        <v>981</v>
      </c>
      <c r="AN30" s="136" t="s">
        <v>981</v>
      </c>
      <c r="AO30" s="136" t="s">
        <v>981</v>
      </c>
      <c r="AP30" s="136" t="s">
        <v>981</v>
      </c>
      <c r="AQ30" s="136" t="s">
        <v>981</v>
      </c>
      <c r="AR30" s="136" t="s">
        <v>981</v>
      </c>
      <c r="AS30" s="136" t="s">
        <v>981</v>
      </c>
      <c r="AT30" s="136" t="s">
        <v>981</v>
      </c>
      <c r="AU30" s="136" t="s">
        <v>981</v>
      </c>
      <c r="AV30" s="136" t="s">
        <v>981</v>
      </c>
      <c r="AW30" s="136" t="s">
        <v>981</v>
      </c>
      <c r="AX30" s="136" t="s">
        <v>981</v>
      </c>
      <c r="AY30" s="136" t="s">
        <v>981</v>
      </c>
      <c r="AZ30" s="306"/>
      <c r="BA30" s="306"/>
      <c r="BB30" s="306"/>
    </row>
    <row r="31" spans="1:54" s="452" customFormat="1" ht="38.25" x14ac:dyDescent="0.25">
      <c r="A31" s="183" t="s">
        <v>177</v>
      </c>
      <c r="B31" s="307" t="s">
        <v>929</v>
      </c>
      <c r="C31" s="183" t="s">
        <v>913</v>
      </c>
      <c r="D31" s="163" t="s">
        <v>981</v>
      </c>
      <c r="E31" s="163" t="s">
        <v>981</v>
      </c>
      <c r="F31" s="163" t="s">
        <v>981</v>
      </c>
      <c r="G31" s="163" t="s">
        <v>981</v>
      </c>
      <c r="H31" s="163" t="s">
        <v>981</v>
      </c>
      <c r="I31" s="163" t="s">
        <v>981</v>
      </c>
      <c r="J31" s="163" t="s">
        <v>981</v>
      </c>
      <c r="K31" s="163" t="s">
        <v>981</v>
      </c>
      <c r="L31" s="163" t="s">
        <v>981</v>
      </c>
      <c r="M31" s="163" t="s">
        <v>981</v>
      </c>
      <c r="N31" s="163" t="s">
        <v>981</v>
      </c>
      <c r="O31" s="163" t="s">
        <v>981</v>
      </c>
      <c r="P31" s="163" t="s">
        <v>981</v>
      </c>
      <c r="Q31" s="163" t="s">
        <v>981</v>
      </c>
      <c r="R31" s="163" t="s">
        <v>981</v>
      </c>
      <c r="S31" s="163" t="s">
        <v>981</v>
      </c>
      <c r="T31" s="136" t="s">
        <v>981</v>
      </c>
      <c r="U31" s="136" t="s">
        <v>981</v>
      </c>
      <c r="V31" s="136" t="s">
        <v>981</v>
      </c>
      <c r="W31" s="136" t="s">
        <v>981</v>
      </c>
      <c r="X31" s="136" t="s">
        <v>981</v>
      </c>
      <c r="Y31" s="136" t="s">
        <v>981</v>
      </c>
      <c r="Z31" s="136" t="s">
        <v>981</v>
      </c>
      <c r="AA31" s="136" t="s">
        <v>981</v>
      </c>
      <c r="AB31" s="136" t="s">
        <v>981</v>
      </c>
      <c r="AC31" s="136" t="s">
        <v>981</v>
      </c>
      <c r="AD31" s="136" t="s">
        <v>981</v>
      </c>
      <c r="AE31" s="136" t="s">
        <v>981</v>
      </c>
      <c r="AF31" s="136" t="s">
        <v>981</v>
      </c>
      <c r="AG31" s="136" t="s">
        <v>981</v>
      </c>
      <c r="AH31" s="136" t="s">
        <v>981</v>
      </c>
      <c r="AI31" s="136" t="s">
        <v>981</v>
      </c>
      <c r="AJ31" s="136" t="s">
        <v>981</v>
      </c>
      <c r="AK31" s="136" t="s">
        <v>981</v>
      </c>
      <c r="AL31" s="136" t="s">
        <v>981</v>
      </c>
      <c r="AM31" s="136" t="s">
        <v>981</v>
      </c>
      <c r="AN31" s="136" t="s">
        <v>981</v>
      </c>
      <c r="AO31" s="136" t="s">
        <v>981</v>
      </c>
      <c r="AP31" s="136" t="s">
        <v>981</v>
      </c>
      <c r="AQ31" s="136" t="s">
        <v>981</v>
      </c>
      <c r="AR31" s="136" t="s">
        <v>981</v>
      </c>
      <c r="AS31" s="136" t="s">
        <v>981</v>
      </c>
      <c r="AT31" s="136" t="s">
        <v>981</v>
      </c>
      <c r="AU31" s="136" t="s">
        <v>981</v>
      </c>
      <c r="AV31" s="136" t="s">
        <v>981</v>
      </c>
      <c r="AW31" s="136" t="s">
        <v>981</v>
      </c>
      <c r="AX31" s="136" t="s">
        <v>981</v>
      </c>
      <c r="AY31" s="136" t="s">
        <v>981</v>
      </c>
      <c r="AZ31" s="306"/>
      <c r="BA31" s="306"/>
      <c r="BB31" s="306"/>
    </row>
    <row r="32" spans="1:54" s="452" customFormat="1" ht="25.5" x14ac:dyDescent="0.25">
      <c r="A32" s="183" t="s">
        <v>179</v>
      </c>
      <c r="B32" s="307" t="s">
        <v>930</v>
      </c>
      <c r="C32" s="183" t="s">
        <v>913</v>
      </c>
      <c r="D32" s="163" t="s">
        <v>981</v>
      </c>
      <c r="E32" s="163" t="s">
        <v>981</v>
      </c>
      <c r="F32" s="163" t="s">
        <v>981</v>
      </c>
      <c r="G32" s="163" t="s">
        <v>981</v>
      </c>
      <c r="H32" s="163" t="s">
        <v>981</v>
      </c>
      <c r="I32" s="163" t="s">
        <v>981</v>
      </c>
      <c r="J32" s="163" t="s">
        <v>981</v>
      </c>
      <c r="K32" s="163" t="s">
        <v>981</v>
      </c>
      <c r="L32" s="163" t="s">
        <v>981</v>
      </c>
      <c r="M32" s="163" t="s">
        <v>981</v>
      </c>
      <c r="N32" s="163" t="s">
        <v>981</v>
      </c>
      <c r="O32" s="163" t="s">
        <v>981</v>
      </c>
      <c r="P32" s="163" t="s">
        <v>981</v>
      </c>
      <c r="Q32" s="163" t="s">
        <v>981</v>
      </c>
      <c r="R32" s="163" t="s">
        <v>981</v>
      </c>
      <c r="S32" s="163" t="s">
        <v>981</v>
      </c>
      <c r="T32" s="136" t="s">
        <v>981</v>
      </c>
      <c r="U32" s="136" t="s">
        <v>981</v>
      </c>
      <c r="V32" s="136" t="s">
        <v>981</v>
      </c>
      <c r="W32" s="136" t="s">
        <v>981</v>
      </c>
      <c r="X32" s="136" t="s">
        <v>981</v>
      </c>
      <c r="Y32" s="136" t="s">
        <v>981</v>
      </c>
      <c r="Z32" s="136" t="s">
        <v>981</v>
      </c>
      <c r="AA32" s="136" t="s">
        <v>981</v>
      </c>
      <c r="AB32" s="136" t="s">
        <v>981</v>
      </c>
      <c r="AC32" s="136" t="s">
        <v>981</v>
      </c>
      <c r="AD32" s="136" t="s">
        <v>981</v>
      </c>
      <c r="AE32" s="136" t="s">
        <v>981</v>
      </c>
      <c r="AF32" s="136" t="s">
        <v>981</v>
      </c>
      <c r="AG32" s="136" t="s">
        <v>981</v>
      </c>
      <c r="AH32" s="136" t="s">
        <v>981</v>
      </c>
      <c r="AI32" s="136" t="s">
        <v>981</v>
      </c>
      <c r="AJ32" s="136" t="s">
        <v>981</v>
      </c>
      <c r="AK32" s="136" t="s">
        <v>981</v>
      </c>
      <c r="AL32" s="136" t="s">
        <v>981</v>
      </c>
      <c r="AM32" s="136" t="s">
        <v>981</v>
      </c>
      <c r="AN32" s="136" t="s">
        <v>981</v>
      </c>
      <c r="AO32" s="136" t="s">
        <v>981</v>
      </c>
      <c r="AP32" s="136" t="s">
        <v>981</v>
      </c>
      <c r="AQ32" s="136" t="s">
        <v>981</v>
      </c>
      <c r="AR32" s="136" t="s">
        <v>981</v>
      </c>
      <c r="AS32" s="136" t="s">
        <v>981</v>
      </c>
      <c r="AT32" s="136" t="s">
        <v>981</v>
      </c>
      <c r="AU32" s="136" t="s">
        <v>981</v>
      </c>
      <c r="AV32" s="136" t="s">
        <v>981</v>
      </c>
      <c r="AW32" s="136" t="s">
        <v>981</v>
      </c>
      <c r="AX32" s="136" t="s">
        <v>981</v>
      </c>
      <c r="AY32" s="136" t="s">
        <v>981</v>
      </c>
      <c r="AZ32" s="306"/>
      <c r="BA32" s="306"/>
      <c r="BB32" s="306"/>
    </row>
    <row r="33" spans="1:54" s="452" customFormat="1" ht="25.5" x14ac:dyDescent="0.25">
      <c r="A33" s="183" t="s">
        <v>187</v>
      </c>
      <c r="B33" s="307" t="s">
        <v>931</v>
      </c>
      <c r="C33" s="183" t="s">
        <v>913</v>
      </c>
      <c r="D33" s="163" t="s">
        <v>981</v>
      </c>
      <c r="E33" s="163" t="s">
        <v>981</v>
      </c>
      <c r="F33" s="163" t="s">
        <v>981</v>
      </c>
      <c r="G33" s="163" t="s">
        <v>981</v>
      </c>
      <c r="H33" s="163" t="s">
        <v>981</v>
      </c>
      <c r="I33" s="163" t="s">
        <v>981</v>
      </c>
      <c r="J33" s="163" t="s">
        <v>981</v>
      </c>
      <c r="K33" s="163" t="s">
        <v>981</v>
      </c>
      <c r="L33" s="163" t="s">
        <v>981</v>
      </c>
      <c r="M33" s="163" t="s">
        <v>981</v>
      </c>
      <c r="N33" s="163" t="s">
        <v>981</v>
      </c>
      <c r="O33" s="163" t="s">
        <v>981</v>
      </c>
      <c r="P33" s="163" t="s">
        <v>981</v>
      </c>
      <c r="Q33" s="163" t="s">
        <v>981</v>
      </c>
      <c r="R33" s="163" t="s">
        <v>981</v>
      </c>
      <c r="S33" s="163" t="s">
        <v>981</v>
      </c>
      <c r="T33" s="136" t="s">
        <v>981</v>
      </c>
      <c r="U33" s="136" t="s">
        <v>981</v>
      </c>
      <c r="V33" s="136" t="s">
        <v>981</v>
      </c>
      <c r="W33" s="136" t="s">
        <v>981</v>
      </c>
      <c r="X33" s="136" t="s">
        <v>981</v>
      </c>
      <c r="Y33" s="136" t="s">
        <v>981</v>
      </c>
      <c r="Z33" s="136" t="s">
        <v>981</v>
      </c>
      <c r="AA33" s="136" t="s">
        <v>981</v>
      </c>
      <c r="AB33" s="136" t="s">
        <v>981</v>
      </c>
      <c r="AC33" s="136" t="s">
        <v>981</v>
      </c>
      <c r="AD33" s="136" t="s">
        <v>981</v>
      </c>
      <c r="AE33" s="136" t="s">
        <v>981</v>
      </c>
      <c r="AF33" s="136" t="s">
        <v>981</v>
      </c>
      <c r="AG33" s="136" t="s">
        <v>981</v>
      </c>
      <c r="AH33" s="136" t="s">
        <v>981</v>
      </c>
      <c r="AI33" s="136" t="s">
        <v>981</v>
      </c>
      <c r="AJ33" s="136" t="s">
        <v>981</v>
      </c>
      <c r="AK33" s="136" t="s">
        <v>981</v>
      </c>
      <c r="AL33" s="136" t="s">
        <v>981</v>
      </c>
      <c r="AM33" s="136" t="s">
        <v>981</v>
      </c>
      <c r="AN33" s="136" t="s">
        <v>981</v>
      </c>
      <c r="AO33" s="136" t="s">
        <v>981</v>
      </c>
      <c r="AP33" s="136" t="s">
        <v>981</v>
      </c>
      <c r="AQ33" s="136" t="s">
        <v>981</v>
      </c>
      <c r="AR33" s="136" t="s">
        <v>981</v>
      </c>
      <c r="AS33" s="136" t="s">
        <v>981</v>
      </c>
      <c r="AT33" s="136" t="s">
        <v>981</v>
      </c>
      <c r="AU33" s="136" t="s">
        <v>981</v>
      </c>
      <c r="AV33" s="136" t="s">
        <v>981</v>
      </c>
      <c r="AW33" s="136" t="s">
        <v>981</v>
      </c>
      <c r="AX33" s="136" t="s">
        <v>981</v>
      </c>
      <c r="AY33" s="136" t="s">
        <v>981</v>
      </c>
      <c r="AZ33" s="306"/>
      <c r="BA33" s="306"/>
      <c r="BB33" s="306"/>
    </row>
    <row r="34" spans="1:54" s="452" customFormat="1" ht="38.25" x14ac:dyDescent="0.25">
      <c r="A34" s="183" t="s">
        <v>811</v>
      </c>
      <c r="B34" s="307" t="s">
        <v>932</v>
      </c>
      <c r="C34" s="183" t="s">
        <v>913</v>
      </c>
      <c r="D34" s="163" t="s">
        <v>981</v>
      </c>
      <c r="E34" s="163" t="s">
        <v>981</v>
      </c>
      <c r="F34" s="163" t="s">
        <v>981</v>
      </c>
      <c r="G34" s="163" t="s">
        <v>981</v>
      </c>
      <c r="H34" s="163" t="s">
        <v>981</v>
      </c>
      <c r="I34" s="163" t="s">
        <v>981</v>
      </c>
      <c r="J34" s="163" t="s">
        <v>981</v>
      </c>
      <c r="K34" s="163" t="s">
        <v>981</v>
      </c>
      <c r="L34" s="163" t="s">
        <v>981</v>
      </c>
      <c r="M34" s="163" t="s">
        <v>981</v>
      </c>
      <c r="N34" s="163" t="s">
        <v>981</v>
      </c>
      <c r="O34" s="163" t="s">
        <v>981</v>
      </c>
      <c r="P34" s="163" t="s">
        <v>981</v>
      </c>
      <c r="Q34" s="163" t="s">
        <v>981</v>
      </c>
      <c r="R34" s="163" t="s">
        <v>981</v>
      </c>
      <c r="S34" s="163" t="s">
        <v>981</v>
      </c>
      <c r="T34" s="136" t="s">
        <v>981</v>
      </c>
      <c r="U34" s="136" t="s">
        <v>981</v>
      </c>
      <c r="V34" s="136" t="s">
        <v>981</v>
      </c>
      <c r="W34" s="136" t="s">
        <v>981</v>
      </c>
      <c r="X34" s="136" t="s">
        <v>981</v>
      </c>
      <c r="Y34" s="136" t="s">
        <v>981</v>
      </c>
      <c r="Z34" s="136" t="s">
        <v>981</v>
      </c>
      <c r="AA34" s="136" t="s">
        <v>981</v>
      </c>
      <c r="AB34" s="136" t="s">
        <v>981</v>
      </c>
      <c r="AC34" s="136" t="s">
        <v>981</v>
      </c>
      <c r="AD34" s="136" t="s">
        <v>981</v>
      </c>
      <c r="AE34" s="136" t="s">
        <v>981</v>
      </c>
      <c r="AF34" s="136" t="s">
        <v>981</v>
      </c>
      <c r="AG34" s="136" t="s">
        <v>981</v>
      </c>
      <c r="AH34" s="136" t="s">
        <v>981</v>
      </c>
      <c r="AI34" s="136" t="s">
        <v>981</v>
      </c>
      <c r="AJ34" s="136" t="s">
        <v>981</v>
      </c>
      <c r="AK34" s="136" t="s">
        <v>981</v>
      </c>
      <c r="AL34" s="136" t="s">
        <v>981</v>
      </c>
      <c r="AM34" s="136" t="s">
        <v>981</v>
      </c>
      <c r="AN34" s="136" t="s">
        <v>981</v>
      </c>
      <c r="AO34" s="136" t="s">
        <v>981</v>
      </c>
      <c r="AP34" s="136" t="s">
        <v>981</v>
      </c>
      <c r="AQ34" s="136" t="s">
        <v>981</v>
      </c>
      <c r="AR34" s="136" t="s">
        <v>981</v>
      </c>
      <c r="AS34" s="136" t="s">
        <v>981</v>
      </c>
      <c r="AT34" s="136" t="s">
        <v>981</v>
      </c>
      <c r="AU34" s="136" t="s">
        <v>981</v>
      </c>
      <c r="AV34" s="136" t="s">
        <v>981</v>
      </c>
      <c r="AW34" s="136" t="s">
        <v>981</v>
      </c>
      <c r="AX34" s="136" t="s">
        <v>981</v>
      </c>
      <c r="AY34" s="136" t="s">
        <v>981</v>
      </c>
      <c r="AZ34" s="306"/>
      <c r="BA34" s="306"/>
      <c r="BB34" s="306"/>
    </row>
    <row r="35" spans="1:54" s="452" customFormat="1" ht="25.5" x14ac:dyDescent="0.25">
      <c r="A35" s="183" t="s">
        <v>812</v>
      </c>
      <c r="B35" s="307" t="s">
        <v>933</v>
      </c>
      <c r="C35" s="183" t="s">
        <v>913</v>
      </c>
      <c r="D35" s="163" t="s">
        <v>981</v>
      </c>
      <c r="E35" s="163" t="s">
        <v>981</v>
      </c>
      <c r="F35" s="163" t="s">
        <v>981</v>
      </c>
      <c r="G35" s="163" t="s">
        <v>981</v>
      </c>
      <c r="H35" s="163" t="s">
        <v>981</v>
      </c>
      <c r="I35" s="163" t="s">
        <v>981</v>
      </c>
      <c r="J35" s="163" t="s">
        <v>981</v>
      </c>
      <c r="K35" s="163" t="s">
        <v>981</v>
      </c>
      <c r="L35" s="163" t="s">
        <v>981</v>
      </c>
      <c r="M35" s="163" t="s">
        <v>981</v>
      </c>
      <c r="N35" s="163" t="s">
        <v>981</v>
      </c>
      <c r="O35" s="163" t="s">
        <v>981</v>
      </c>
      <c r="P35" s="163" t="s">
        <v>981</v>
      </c>
      <c r="Q35" s="163" t="s">
        <v>981</v>
      </c>
      <c r="R35" s="163" t="s">
        <v>981</v>
      </c>
      <c r="S35" s="163" t="s">
        <v>981</v>
      </c>
      <c r="T35" s="136" t="s">
        <v>981</v>
      </c>
      <c r="U35" s="136" t="s">
        <v>981</v>
      </c>
      <c r="V35" s="136" t="s">
        <v>981</v>
      </c>
      <c r="W35" s="136" t="s">
        <v>981</v>
      </c>
      <c r="X35" s="136" t="s">
        <v>981</v>
      </c>
      <c r="Y35" s="136" t="s">
        <v>981</v>
      </c>
      <c r="Z35" s="136" t="s">
        <v>981</v>
      </c>
      <c r="AA35" s="136" t="s">
        <v>981</v>
      </c>
      <c r="AB35" s="136" t="s">
        <v>981</v>
      </c>
      <c r="AC35" s="136" t="s">
        <v>981</v>
      </c>
      <c r="AD35" s="136" t="s">
        <v>981</v>
      </c>
      <c r="AE35" s="136" t="s">
        <v>981</v>
      </c>
      <c r="AF35" s="136" t="s">
        <v>981</v>
      </c>
      <c r="AG35" s="136" t="s">
        <v>981</v>
      </c>
      <c r="AH35" s="136" t="s">
        <v>981</v>
      </c>
      <c r="AI35" s="136" t="s">
        <v>981</v>
      </c>
      <c r="AJ35" s="136" t="s">
        <v>981</v>
      </c>
      <c r="AK35" s="136" t="s">
        <v>981</v>
      </c>
      <c r="AL35" s="136" t="s">
        <v>981</v>
      </c>
      <c r="AM35" s="136" t="s">
        <v>981</v>
      </c>
      <c r="AN35" s="136" t="s">
        <v>981</v>
      </c>
      <c r="AO35" s="136" t="s">
        <v>981</v>
      </c>
      <c r="AP35" s="136" t="s">
        <v>981</v>
      </c>
      <c r="AQ35" s="136" t="s">
        <v>981</v>
      </c>
      <c r="AR35" s="136" t="s">
        <v>981</v>
      </c>
      <c r="AS35" s="136" t="s">
        <v>981</v>
      </c>
      <c r="AT35" s="136" t="s">
        <v>981</v>
      </c>
      <c r="AU35" s="136" t="s">
        <v>981</v>
      </c>
      <c r="AV35" s="136" t="s">
        <v>981</v>
      </c>
      <c r="AW35" s="136" t="s">
        <v>981</v>
      </c>
      <c r="AX35" s="136" t="s">
        <v>981</v>
      </c>
      <c r="AY35" s="136" t="s">
        <v>981</v>
      </c>
      <c r="AZ35" s="306"/>
      <c r="BA35" s="306"/>
      <c r="BB35" s="306"/>
    </row>
    <row r="36" spans="1:54" s="452" customFormat="1" ht="33.75" customHeight="1" x14ac:dyDescent="0.25">
      <c r="A36" s="183" t="s">
        <v>188</v>
      </c>
      <c r="B36" s="307" t="s">
        <v>934</v>
      </c>
      <c r="C36" s="183" t="s">
        <v>913</v>
      </c>
      <c r="D36" s="163" t="s">
        <v>981</v>
      </c>
      <c r="E36" s="163" t="s">
        <v>981</v>
      </c>
      <c r="F36" s="163" t="s">
        <v>981</v>
      </c>
      <c r="G36" s="163" t="s">
        <v>981</v>
      </c>
      <c r="H36" s="163" t="s">
        <v>981</v>
      </c>
      <c r="I36" s="163" t="s">
        <v>981</v>
      </c>
      <c r="J36" s="163" t="s">
        <v>981</v>
      </c>
      <c r="K36" s="163" t="s">
        <v>981</v>
      </c>
      <c r="L36" s="163" t="s">
        <v>981</v>
      </c>
      <c r="M36" s="163" t="s">
        <v>981</v>
      </c>
      <c r="N36" s="163" t="s">
        <v>981</v>
      </c>
      <c r="O36" s="163" t="s">
        <v>981</v>
      </c>
      <c r="P36" s="163" t="s">
        <v>981</v>
      </c>
      <c r="Q36" s="163" t="s">
        <v>981</v>
      </c>
      <c r="R36" s="163" t="s">
        <v>981</v>
      </c>
      <c r="S36" s="163" t="s">
        <v>981</v>
      </c>
      <c r="T36" s="136" t="s">
        <v>981</v>
      </c>
      <c r="U36" s="136" t="s">
        <v>981</v>
      </c>
      <c r="V36" s="136" t="s">
        <v>981</v>
      </c>
      <c r="W36" s="136" t="s">
        <v>981</v>
      </c>
      <c r="X36" s="136" t="s">
        <v>981</v>
      </c>
      <c r="Y36" s="136" t="s">
        <v>981</v>
      </c>
      <c r="Z36" s="136" t="s">
        <v>981</v>
      </c>
      <c r="AA36" s="136" t="s">
        <v>981</v>
      </c>
      <c r="AB36" s="136" t="s">
        <v>981</v>
      </c>
      <c r="AC36" s="136" t="s">
        <v>981</v>
      </c>
      <c r="AD36" s="136" t="s">
        <v>981</v>
      </c>
      <c r="AE36" s="136" t="s">
        <v>981</v>
      </c>
      <c r="AF36" s="136" t="s">
        <v>981</v>
      </c>
      <c r="AG36" s="136" t="s">
        <v>981</v>
      </c>
      <c r="AH36" s="136" t="s">
        <v>981</v>
      </c>
      <c r="AI36" s="136" t="s">
        <v>981</v>
      </c>
      <c r="AJ36" s="136" t="s">
        <v>981</v>
      </c>
      <c r="AK36" s="136" t="s">
        <v>981</v>
      </c>
      <c r="AL36" s="136" t="s">
        <v>981</v>
      </c>
      <c r="AM36" s="136" t="s">
        <v>981</v>
      </c>
      <c r="AN36" s="136" t="s">
        <v>981</v>
      </c>
      <c r="AO36" s="136" t="s">
        <v>981</v>
      </c>
      <c r="AP36" s="136" t="s">
        <v>981</v>
      </c>
      <c r="AQ36" s="136" t="s">
        <v>981</v>
      </c>
      <c r="AR36" s="136" t="s">
        <v>981</v>
      </c>
      <c r="AS36" s="136" t="s">
        <v>981</v>
      </c>
      <c r="AT36" s="136" t="s">
        <v>981</v>
      </c>
      <c r="AU36" s="136" t="s">
        <v>981</v>
      </c>
      <c r="AV36" s="136" t="s">
        <v>981</v>
      </c>
      <c r="AW36" s="136" t="s">
        <v>981</v>
      </c>
      <c r="AX36" s="136" t="s">
        <v>981</v>
      </c>
      <c r="AY36" s="136" t="s">
        <v>981</v>
      </c>
      <c r="AZ36" s="306"/>
      <c r="BA36" s="306"/>
      <c r="BB36" s="306"/>
    </row>
    <row r="37" spans="1:54" s="452" customFormat="1" ht="38.25" customHeight="1" x14ac:dyDescent="0.25">
      <c r="A37" s="183" t="s">
        <v>935</v>
      </c>
      <c r="B37" s="307" t="s">
        <v>936</v>
      </c>
      <c r="C37" s="183" t="s">
        <v>913</v>
      </c>
      <c r="D37" s="163" t="s">
        <v>981</v>
      </c>
      <c r="E37" s="163" t="s">
        <v>981</v>
      </c>
      <c r="F37" s="163" t="s">
        <v>981</v>
      </c>
      <c r="G37" s="163" t="s">
        <v>981</v>
      </c>
      <c r="H37" s="163" t="s">
        <v>981</v>
      </c>
      <c r="I37" s="163" t="s">
        <v>981</v>
      </c>
      <c r="J37" s="163" t="s">
        <v>981</v>
      </c>
      <c r="K37" s="163" t="s">
        <v>981</v>
      </c>
      <c r="L37" s="163" t="s">
        <v>981</v>
      </c>
      <c r="M37" s="163" t="s">
        <v>981</v>
      </c>
      <c r="N37" s="163" t="s">
        <v>981</v>
      </c>
      <c r="O37" s="163" t="s">
        <v>981</v>
      </c>
      <c r="P37" s="163" t="s">
        <v>981</v>
      </c>
      <c r="Q37" s="163" t="s">
        <v>981</v>
      </c>
      <c r="R37" s="163" t="s">
        <v>981</v>
      </c>
      <c r="S37" s="163" t="s">
        <v>981</v>
      </c>
      <c r="T37" s="136" t="s">
        <v>981</v>
      </c>
      <c r="U37" s="136" t="s">
        <v>981</v>
      </c>
      <c r="V37" s="136" t="s">
        <v>981</v>
      </c>
      <c r="W37" s="136" t="s">
        <v>981</v>
      </c>
      <c r="X37" s="136" t="s">
        <v>981</v>
      </c>
      <c r="Y37" s="136" t="s">
        <v>981</v>
      </c>
      <c r="Z37" s="136" t="s">
        <v>981</v>
      </c>
      <c r="AA37" s="136" t="s">
        <v>981</v>
      </c>
      <c r="AB37" s="136" t="s">
        <v>981</v>
      </c>
      <c r="AC37" s="136" t="s">
        <v>981</v>
      </c>
      <c r="AD37" s="136" t="s">
        <v>981</v>
      </c>
      <c r="AE37" s="136" t="s">
        <v>981</v>
      </c>
      <c r="AF37" s="136" t="s">
        <v>981</v>
      </c>
      <c r="AG37" s="136" t="s">
        <v>981</v>
      </c>
      <c r="AH37" s="136" t="s">
        <v>981</v>
      </c>
      <c r="AI37" s="136" t="s">
        <v>981</v>
      </c>
      <c r="AJ37" s="136" t="s">
        <v>981</v>
      </c>
      <c r="AK37" s="136" t="s">
        <v>981</v>
      </c>
      <c r="AL37" s="136" t="s">
        <v>981</v>
      </c>
      <c r="AM37" s="136" t="s">
        <v>981</v>
      </c>
      <c r="AN37" s="136" t="s">
        <v>981</v>
      </c>
      <c r="AO37" s="136" t="s">
        <v>981</v>
      </c>
      <c r="AP37" s="136" t="s">
        <v>981</v>
      </c>
      <c r="AQ37" s="136" t="s">
        <v>981</v>
      </c>
      <c r="AR37" s="136" t="s">
        <v>981</v>
      </c>
      <c r="AS37" s="136" t="s">
        <v>981</v>
      </c>
      <c r="AT37" s="136" t="s">
        <v>981</v>
      </c>
      <c r="AU37" s="136" t="s">
        <v>981</v>
      </c>
      <c r="AV37" s="136" t="s">
        <v>981</v>
      </c>
      <c r="AW37" s="136" t="s">
        <v>981</v>
      </c>
      <c r="AX37" s="136" t="s">
        <v>981</v>
      </c>
      <c r="AY37" s="136" t="s">
        <v>981</v>
      </c>
      <c r="AZ37" s="306"/>
      <c r="BA37" s="306"/>
      <c r="BB37" s="306"/>
    </row>
    <row r="38" spans="1:54" s="452" customFormat="1" ht="62.25" customHeight="1" x14ac:dyDescent="0.25">
      <c r="A38" s="183" t="s">
        <v>935</v>
      </c>
      <c r="B38" s="307" t="s">
        <v>937</v>
      </c>
      <c r="C38" s="183" t="s">
        <v>913</v>
      </c>
      <c r="D38" s="163" t="s">
        <v>981</v>
      </c>
      <c r="E38" s="163" t="s">
        <v>981</v>
      </c>
      <c r="F38" s="163" t="s">
        <v>981</v>
      </c>
      <c r="G38" s="163" t="s">
        <v>981</v>
      </c>
      <c r="H38" s="163" t="s">
        <v>981</v>
      </c>
      <c r="I38" s="163" t="s">
        <v>981</v>
      </c>
      <c r="J38" s="163" t="s">
        <v>981</v>
      </c>
      <c r="K38" s="163" t="s">
        <v>981</v>
      </c>
      <c r="L38" s="163" t="s">
        <v>981</v>
      </c>
      <c r="M38" s="163" t="s">
        <v>981</v>
      </c>
      <c r="N38" s="163" t="s">
        <v>981</v>
      </c>
      <c r="O38" s="163" t="s">
        <v>981</v>
      </c>
      <c r="P38" s="163" t="s">
        <v>981</v>
      </c>
      <c r="Q38" s="163" t="s">
        <v>981</v>
      </c>
      <c r="R38" s="163" t="s">
        <v>981</v>
      </c>
      <c r="S38" s="163" t="s">
        <v>981</v>
      </c>
      <c r="T38" s="136" t="s">
        <v>981</v>
      </c>
      <c r="U38" s="136" t="s">
        <v>981</v>
      </c>
      <c r="V38" s="136" t="s">
        <v>981</v>
      </c>
      <c r="W38" s="136" t="s">
        <v>981</v>
      </c>
      <c r="X38" s="136" t="s">
        <v>981</v>
      </c>
      <c r="Y38" s="136" t="s">
        <v>981</v>
      </c>
      <c r="Z38" s="136" t="s">
        <v>981</v>
      </c>
      <c r="AA38" s="136" t="s">
        <v>981</v>
      </c>
      <c r="AB38" s="136" t="s">
        <v>981</v>
      </c>
      <c r="AC38" s="136" t="s">
        <v>981</v>
      </c>
      <c r="AD38" s="136" t="s">
        <v>981</v>
      </c>
      <c r="AE38" s="136" t="s">
        <v>981</v>
      </c>
      <c r="AF38" s="136" t="s">
        <v>981</v>
      </c>
      <c r="AG38" s="136" t="s">
        <v>981</v>
      </c>
      <c r="AH38" s="136" t="s">
        <v>981</v>
      </c>
      <c r="AI38" s="136" t="s">
        <v>981</v>
      </c>
      <c r="AJ38" s="136" t="s">
        <v>981</v>
      </c>
      <c r="AK38" s="136" t="s">
        <v>981</v>
      </c>
      <c r="AL38" s="136" t="s">
        <v>981</v>
      </c>
      <c r="AM38" s="136" t="s">
        <v>981</v>
      </c>
      <c r="AN38" s="136" t="s">
        <v>981</v>
      </c>
      <c r="AO38" s="136" t="s">
        <v>981</v>
      </c>
      <c r="AP38" s="136" t="s">
        <v>981</v>
      </c>
      <c r="AQ38" s="136" t="s">
        <v>981</v>
      </c>
      <c r="AR38" s="136" t="s">
        <v>981</v>
      </c>
      <c r="AS38" s="136" t="s">
        <v>981</v>
      </c>
      <c r="AT38" s="136" t="s">
        <v>981</v>
      </c>
      <c r="AU38" s="136" t="s">
        <v>981</v>
      </c>
      <c r="AV38" s="136" t="s">
        <v>981</v>
      </c>
      <c r="AW38" s="136" t="s">
        <v>981</v>
      </c>
      <c r="AX38" s="136" t="s">
        <v>981</v>
      </c>
      <c r="AY38" s="136" t="s">
        <v>981</v>
      </c>
      <c r="AZ38" s="306"/>
      <c r="BA38" s="306"/>
      <c r="BB38" s="306"/>
    </row>
    <row r="39" spans="1:54" s="452" customFormat="1" ht="60" customHeight="1" x14ac:dyDescent="0.25">
      <c r="A39" s="183" t="s">
        <v>935</v>
      </c>
      <c r="B39" s="307" t="s">
        <v>938</v>
      </c>
      <c r="C39" s="183" t="s">
        <v>913</v>
      </c>
      <c r="D39" s="163" t="s">
        <v>981</v>
      </c>
      <c r="E39" s="163" t="s">
        <v>981</v>
      </c>
      <c r="F39" s="163" t="s">
        <v>981</v>
      </c>
      <c r="G39" s="163" t="s">
        <v>981</v>
      </c>
      <c r="H39" s="163" t="s">
        <v>981</v>
      </c>
      <c r="I39" s="163" t="s">
        <v>981</v>
      </c>
      <c r="J39" s="163" t="s">
        <v>981</v>
      </c>
      <c r="K39" s="163" t="s">
        <v>981</v>
      </c>
      <c r="L39" s="163" t="s">
        <v>981</v>
      </c>
      <c r="M39" s="163" t="s">
        <v>981</v>
      </c>
      <c r="N39" s="163" t="s">
        <v>981</v>
      </c>
      <c r="O39" s="163" t="s">
        <v>981</v>
      </c>
      <c r="P39" s="163" t="s">
        <v>981</v>
      </c>
      <c r="Q39" s="163" t="s">
        <v>981</v>
      </c>
      <c r="R39" s="163" t="s">
        <v>981</v>
      </c>
      <c r="S39" s="163" t="s">
        <v>981</v>
      </c>
      <c r="T39" s="136" t="s">
        <v>981</v>
      </c>
      <c r="U39" s="136" t="s">
        <v>981</v>
      </c>
      <c r="V39" s="136" t="s">
        <v>981</v>
      </c>
      <c r="W39" s="136" t="s">
        <v>981</v>
      </c>
      <c r="X39" s="136" t="s">
        <v>981</v>
      </c>
      <c r="Y39" s="136" t="s">
        <v>981</v>
      </c>
      <c r="Z39" s="136" t="s">
        <v>981</v>
      </c>
      <c r="AA39" s="136" t="s">
        <v>981</v>
      </c>
      <c r="AB39" s="136" t="s">
        <v>981</v>
      </c>
      <c r="AC39" s="136" t="s">
        <v>981</v>
      </c>
      <c r="AD39" s="136" t="s">
        <v>981</v>
      </c>
      <c r="AE39" s="136" t="s">
        <v>981</v>
      </c>
      <c r="AF39" s="136" t="s">
        <v>981</v>
      </c>
      <c r="AG39" s="136" t="s">
        <v>981</v>
      </c>
      <c r="AH39" s="136" t="s">
        <v>981</v>
      </c>
      <c r="AI39" s="136" t="s">
        <v>981</v>
      </c>
      <c r="AJ39" s="136" t="s">
        <v>981</v>
      </c>
      <c r="AK39" s="136" t="s">
        <v>981</v>
      </c>
      <c r="AL39" s="136" t="s">
        <v>981</v>
      </c>
      <c r="AM39" s="136" t="s">
        <v>981</v>
      </c>
      <c r="AN39" s="136" t="s">
        <v>981</v>
      </c>
      <c r="AO39" s="136" t="s">
        <v>981</v>
      </c>
      <c r="AP39" s="136" t="s">
        <v>981</v>
      </c>
      <c r="AQ39" s="136" t="s">
        <v>981</v>
      </c>
      <c r="AR39" s="136" t="s">
        <v>981</v>
      </c>
      <c r="AS39" s="136" t="s">
        <v>981</v>
      </c>
      <c r="AT39" s="136" t="s">
        <v>981</v>
      </c>
      <c r="AU39" s="136" t="s">
        <v>981</v>
      </c>
      <c r="AV39" s="136" t="s">
        <v>981</v>
      </c>
      <c r="AW39" s="136" t="s">
        <v>981</v>
      </c>
      <c r="AX39" s="136" t="s">
        <v>981</v>
      </c>
      <c r="AY39" s="136" t="s">
        <v>981</v>
      </c>
      <c r="AZ39" s="306"/>
      <c r="BA39" s="306"/>
      <c r="BB39" s="306"/>
    </row>
    <row r="40" spans="1:54" s="452" customFormat="1" ht="60" customHeight="1" x14ac:dyDescent="0.25">
      <c r="A40" s="183" t="s">
        <v>935</v>
      </c>
      <c r="B40" s="307" t="s">
        <v>939</v>
      </c>
      <c r="C40" s="183" t="s">
        <v>913</v>
      </c>
      <c r="D40" s="163" t="s">
        <v>981</v>
      </c>
      <c r="E40" s="163" t="s">
        <v>981</v>
      </c>
      <c r="F40" s="163" t="s">
        <v>981</v>
      </c>
      <c r="G40" s="163" t="s">
        <v>981</v>
      </c>
      <c r="H40" s="163" t="s">
        <v>981</v>
      </c>
      <c r="I40" s="163" t="s">
        <v>981</v>
      </c>
      <c r="J40" s="163" t="s">
        <v>981</v>
      </c>
      <c r="K40" s="163" t="s">
        <v>981</v>
      </c>
      <c r="L40" s="163" t="s">
        <v>981</v>
      </c>
      <c r="M40" s="163" t="s">
        <v>981</v>
      </c>
      <c r="N40" s="163" t="s">
        <v>981</v>
      </c>
      <c r="O40" s="163" t="s">
        <v>981</v>
      </c>
      <c r="P40" s="163" t="s">
        <v>981</v>
      </c>
      <c r="Q40" s="163" t="s">
        <v>981</v>
      </c>
      <c r="R40" s="163" t="s">
        <v>981</v>
      </c>
      <c r="S40" s="163" t="s">
        <v>981</v>
      </c>
      <c r="T40" s="136" t="s">
        <v>981</v>
      </c>
      <c r="U40" s="136" t="s">
        <v>981</v>
      </c>
      <c r="V40" s="136" t="s">
        <v>981</v>
      </c>
      <c r="W40" s="136" t="s">
        <v>981</v>
      </c>
      <c r="X40" s="136" t="s">
        <v>981</v>
      </c>
      <c r="Y40" s="136" t="s">
        <v>981</v>
      </c>
      <c r="Z40" s="136" t="s">
        <v>981</v>
      </c>
      <c r="AA40" s="136" t="s">
        <v>981</v>
      </c>
      <c r="AB40" s="136" t="s">
        <v>981</v>
      </c>
      <c r="AC40" s="136" t="s">
        <v>981</v>
      </c>
      <c r="AD40" s="136" t="s">
        <v>981</v>
      </c>
      <c r="AE40" s="136" t="s">
        <v>981</v>
      </c>
      <c r="AF40" s="136" t="s">
        <v>981</v>
      </c>
      <c r="AG40" s="136" t="s">
        <v>981</v>
      </c>
      <c r="AH40" s="136" t="s">
        <v>981</v>
      </c>
      <c r="AI40" s="136" t="s">
        <v>981</v>
      </c>
      <c r="AJ40" s="136" t="s">
        <v>981</v>
      </c>
      <c r="AK40" s="136" t="s">
        <v>981</v>
      </c>
      <c r="AL40" s="136" t="s">
        <v>981</v>
      </c>
      <c r="AM40" s="136" t="s">
        <v>981</v>
      </c>
      <c r="AN40" s="136" t="s">
        <v>981</v>
      </c>
      <c r="AO40" s="136" t="s">
        <v>981</v>
      </c>
      <c r="AP40" s="136" t="s">
        <v>981</v>
      </c>
      <c r="AQ40" s="136" t="s">
        <v>981</v>
      </c>
      <c r="AR40" s="136" t="s">
        <v>981</v>
      </c>
      <c r="AS40" s="136" t="s">
        <v>981</v>
      </c>
      <c r="AT40" s="136" t="s">
        <v>981</v>
      </c>
      <c r="AU40" s="136" t="s">
        <v>981</v>
      </c>
      <c r="AV40" s="136" t="s">
        <v>981</v>
      </c>
      <c r="AW40" s="136" t="s">
        <v>981</v>
      </c>
      <c r="AX40" s="136" t="s">
        <v>981</v>
      </c>
      <c r="AY40" s="136" t="s">
        <v>981</v>
      </c>
      <c r="AZ40" s="306"/>
      <c r="BA40" s="306"/>
      <c r="BB40" s="306"/>
    </row>
    <row r="41" spans="1:54" s="452" customFormat="1" ht="35.25" customHeight="1" x14ac:dyDescent="0.25">
      <c r="A41" s="183" t="s">
        <v>940</v>
      </c>
      <c r="B41" s="307" t="s">
        <v>936</v>
      </c>
      <c r="C41" s="183" t="s">
        <v>913</v>
      </c>
      <c r="D41" s="163" t="s">
        <v>981</v>
      </c>
      <c r="E41" s="163" t="s">
        <v>981</v>
      </c>
      <c r="F41" s="163" t="s">
        <v>981</v>
      </c>
      <c r="G41" s="163" t="s">
        <v>981</v>
      </c>
      <c r="H41" s="163" t="s">
        <v>981</v>
      </c>
      <c r="I41" s="163" t="s">
        <v>981</v>
      </c>
      <c r="J41" s="163" t="s">
        <v>981</v>
      </c>
      <c r="K41" s="163" t="s">
        <v>981</v>
      </c>
      <c r="L41" s="163" t="s">
        <v>981</v>
      </c>
      <c r="M41" s="163" t="s">
        <v>981</v>
      </c>
      <c r="N41" s="163" t="s">
        <v>981</v>
      </c>
      <c r="O41" s="163" t="s">
        <v>981</v>
      </c>
      <c r="P41" s="163" t="s">
        <v>981</v>
      </c>
      <c r="Q41" s="163" t="s">
        <v>981</v>
      </c>
      <c r="R41" s="163" t="s">
        <v>981</v>
      </c>
      <c r="S41" s="163" t="s">
        <v>981</v>
      </c>
      <c r="T41" s="136" t="s">
        <v>981</v>
      </c>
      <c r="U41" s="136" t="s">
        <v>981</v>
      </c>
      <c r="V41" s="136" t="s">
        <v>981</v>
      </c>
      <c r="W41" s="136" t="s">
        <v>981</v>
      </c>
      <c r="X41" s="136" t="s">
        <v>981</v>
      </c>
      <c r="Y41" s="136" t="s">
        <v>981</v>
      </c>
      <c r="Z41" s="136" t="s">
        <v>981</v>
      </c>
      <c r="AA41" s="136" t="s">
        <v>981</v>
      </c>
      <c r="AB41" s="136" t="s">
        <v>981</v>
      </c>
      <c r="AC41" s="136" t="s">
        <v>981</v>
      </c>
      <c r="AD41" s="136" t="s">
        <v>981</v>
      </c>
      <c r="AE41" s="136" t="s">
        <v>981</v>
      </c>
      <c r="AF41" s="136" t="s">
        <v>981</v>
      </c>
      <c r="AG41" s="136" t="s">
        <v>981</v>
      </c>
      <c r="AH41" s="136" t="s">
        <v>981</v>
      </c>
      <c r="AI41" s="136" t="s">
        <v>981</v>
      </c>
      <c r="AJ41" s="136" t="s">
        <v>981</v>
      </c>
      <c r="AK41" s="136" t="s">
        <v>981</v>
      </c>
      <c r="AL41" s="136" t="s">
        <v>981</v>
      </c>
      <c r="AM41" s="136" t="s">
        <v>981</v>
      </c>
      <c r="AN41" s="136" t="s">
        <v>981</v>
      </c>
      <c r="AO41" s="136" t="s">
        <v>981</v>
      </c>
      <c r="AP41" s="136" t="s">
        <v>981</v>
      </c>
      <c r="AQ41" s="136" t="s">
        <v>981</v>
      </c>
      <c r="AR41" s="136" t="s">
        <v>981</v>
      </c>
      <c r="AS41" s="136" t="s">
        <v>981</v>
      </c>
      <c r="AT41" s="136" t="s">
        <v>981</v>
      </c>
      <c r="AU41" s="136" t="s">
        <v>981</v>
      </c>
      <c r="AV41" s="136" t="s">
        <v>981</v>
      </c>
      <c r="AW41" s="136" t="s">
        <v>981</v>
      </c>
      <c r="AX41" s="136" t="s">
        <v>981</v>
      </c>
      <c r="AY41" s="136" t="s">
        <v>981</v>
      </c>
      <c r="AZ41" s="306"/>
      <c r="BA41" s="306"/>
      <c r="BB41" s="306"/>
    </row>
    <row r="42" spans="1:54" s="452" customFormat="1" ht="58.5" customHeight="1" x14ac:dyDescent="0.25">
      <c r="A42" s="183" t="s">
        <v>940</v>
      </c>
      <c r="B42" s="307" t="s">
        <v>937</v>
      </c>
      <c r="C42" s="183" t="s">
        <v>913</v>
      </c>
      <c r="D42" s="163" t="s">
        <v>981</v>
      </c>
      <c r="E42" s="163" t="s">
        <v>981</v>
      </c>
      <c r="F42" s="163" t="s">
        <v>981</v>
      </c>
      <c r="G42" s="163" t="s">
        <v>981</v>
      </c>
      <c r="H42" s="163" t="s">
        <v>981</v>
      </c>
      <c r="I42" s="163" t="s">
        <v>981</v>
      </c>
      <c r="J42" s="163" t="s">
        <v>981</v>
      </c>
      <c r="K42" s="163" t="s">
        <v>981</v>
      </c>
      <c r="L42" s="163" t="s">
        <v>981</v>
      </c>
      <c r="M42" s="163" t="s">
        <v>981</v>
      </c>
      <c r="N42" s="163" t="s">
        <v>981</v>
      </c>
      <c r="O42" s="163" t="s">
        <v>981</v>
      </c>
      <c r="P42" s="163" t="s">
        <v>981</v>
      </c>
      <c r="Q42" s="163" t="s">
        <v>981</v>
      </c>
      <c r="R42" s="163" t="s">
        <v>981</v>
      </c>
      <c r="S42" s="163" t="s">
        <v>981</v>
      </c>
      <c r="T42" s="136" t="s">
        <v>981</v>
      </c>
      <c r="U42" s="136" t="s">
        <v>981</v>
      </c>
      <c r="V42" s="136" t="s">
        <v>981</v>
      </c>
      <c r="W42" s="136" t="s">
        <v>981</v>
      </c>
      <c r="X42" s="136" t="s">
        <v>981</v>
      </c>
      <c r="Y42" s="136" t="s">
        <v>981</v>
      </c>
      <c r="Z42" s="136" t="s">
        <v>981</v>
      </c>
      <c r="AA42" s="136" t="s">
        <v>981</v>
      </c>
      <c r="AB42" s="136" t="s">
        <v>981</v>
      </c>
      <c r="AC42" s="136" t="s">
        <v>981</v>
      </c>
      <c r="AD42" s="136" t="s">
        <v>981</v>
      </c>
      <c r="AE42" s="136" t="s">
        <v>981</v>
      </c>
      <c r="AF42" s="136" t="s">
        <v>981</v>
      </c>
      <c r="AG42" s="136" t="s">
        <v>981</v>
      </c>
      <c r="AH42" s="136" t="s">
        <v>981</v>
      </c>
      <c r="AI42" s="136" t="s">
        <v>981</v>
      </c>
      <c r="AJ42" s="136" t="s">
        <v>981</v>
      </c>
      <c r="AK42" s="136" t="s">
        <v>981</v>
      </c>
      <c r="AL42" s="136" t="s">
        <v>981</v>
      </c>
      <c r="AM42" s="136" t="s">
        <v>981</v>
      </c>
      <c r="AN42" s="136" t="s">
        <v>981</v>
      </c>
      <c r="AO42" s="136" t="s">
        <v>981</v>
      </c>
      <c r="AP42" s="136" t="s">
        <v>981</v>
      </c>
      <c r="AQ42" s="136" t="s">
        <v>981</v>
      </c>
      <c r="AR42" s="136" t="s">
        <v>981</v>
      </c>
      <c r="AS42" s="136" t="s">
        <v>981</v>
      </c>
      <c r="AT42" s="136" t="s">
        <v>981</v>
      </c>
      <c r="AU42" s="136" t="s">
        <v>981</v>
      </c>
      <c r="AV42" s="136" t="s">
        <v>981</v>
      </c>
      <c r="AW42" s="136" t="s">
        <v>981</v>
      </c>
      <c r="AX42" s="136" t="s">
        <v>981</v>
      </c>
      <c r="AY42" s="136" t="s">
        <v>981</v>
      </c>
      <c r="AZ42" s="306"/>
      <c r="BA42" s="306"/>
      <c r="BB42" s="306"/>
    </row>
    <row r="43" spans="1:54" s="452" customFormat="1" ht="57.75" customHeight="1" x14ac:dyDescent="0.25">
      <c r="A43" s="183" t="s">
        <v>940</v>
      </c>
      <c r="B43" s="307" t="s">
        <v>938</v>
      </c>
      <c r="C43" s="183" t="s">
        <v>913</v>
      </c>
      <c r="D43" s="163" t="s">
        <v>981</v>
      </c>
      <c r="E43" s="163" t="s">
        <v>981</v>
      </c>
      <c r="F43" s="163" t="s">
        <v>981</v>
      </c>
      <c r="G43" s="163" t="s">
        <v>981</v>
      </c>
      <c r="H43" s="163" t="s">
        <v>981</v>
      </c>
      <c r="I43" s="163" t="s">
        <v>981</v>
      </c>
      <c r="J43" s="163" t="s">
        <v>981</v>
      </c>
      <c r="K43" s="163" t="s">
        <v>981</v>
      </c>
      <c r="L43" s="163" t="s">
        <v>981</v>
      </c>
      <c r="M43" s="163" t="s">
        <v>981</v>
      </c>
      <c r="N43" s="163" t="s">
        <v>981</v>
      </c>
      <c r="O43" s="163" t="s">
        <v>981</v>
      </c>
      <c r="P43" s="163" t="s">
        <v>981</v>
      </c>
      <c r="Q43" s="163" t="s">
        <v>981</v>
      </c>
      <c r="R43" s="163" t="s">
        <v>981</v>
      </c>
      <c r="S43" s="163" t="s">
        <v>981</v>
      </c>
      <c r="T43" s="136" t="s">
        <v>981</v>
      </c>
      <c r="U43" s="136" t="s">
        <v>981</v>
      </c>
      <c r="V43" s="136" t="s">
        <v>981</v>
      </c>
      <c r="W43" s="136" t="s">
        <v>981</v>
      </c>
      <c r="X43" s="136" t="s">
        <v>981</v>
      </c>
      <c r="Y43" s="136" t="s">
        <v>981</v>
      </c>
      <c r="Z43" s="136" t="s">
        <v>981</v>
      </c>
      <c r="AA43" s="136" t="s">
        <v>981</v>
      </c>
      <c r="AB43" s="136" t="s">
        <v>981</v>
      </c>
      <c r="AC43" s="136" t="s">
        <v>981</v>
      </c>
      <c r="AD43" s="136" t="s">
        <v>981</v>
      </c>
      <c r="AE43" s="136" t="s">
        <v>981</v>
      </c>
      <c r="AF43" s="136" t="s">
        <v>981</v>
      </c>
      <c r="AG43" s="136" t="s">
        <v>981</v>
      </c>
      <c r="AH43" s="136" t="s">
        <v>981</v>
      </c>
      <c r="AI43" s="136" t="s">
        <v>981</v>
      </c>
      <c r="AJ43" s="136" t="s">
        <v>981</v>
      </c>
      <c r="AK43" s="136" t="s">
        <v>981</v>
      </c>
      <c r="AL43" s="136" t="s">
        <v>981</v>
      </c>
      <c r="AM43" s="136" t="s">
        <v>981</v>
      </c>
      <c r="AN43" s="136" t="s">
        <v>981</v>
      </c>
      <c r="AO43" s="136" t="s">
        <v>981</v>
      </c>
      <c r="AP43" s="136" t="s">
        <v>981</v>
      </c>
      <c r="AQ43" s="136" t="s">
        <v>981</v>
      </c>
      <c r="AR43" s="136" t="s">
        <v>981</v>
      </c>
      <c r="AS43" s="136" t="s">
        <v>981</v>
      </c>
      <c r="AT43" s="136" t="s">
        <v>981</v>
      </c>
      <c r="AU43" s="136" t="s">
        <v>981</v>
      </c>
      <c r="AV43" s="136" t="s">
        <v>981</v>
      </c>
      <c r="AW43" s="136" t="s">
        <v>981</v>
      </c>
      <c r="AX43" s="136" t="s">
        <v>981</v>
      </c>
      <c r="AY43" s="136" t="s">
        <v>981</v>
      </c>
      <c r="AZ43" s="306"/>
      <c r="BA43" s="306"/>
      <c r="BB43" s="306"/>
    </row>
    <row r="44" spans="1:54" s="452" customFormat="1" ht="63.75" customHeight="1" x14ac:dyDescent="0.25">
      <c r="A44" s="183" t="s">
        <v>940</v>
      </c>
      <c r="B44" s="307" t="s">
        <v>941</v>
      </c>
      <c r="C44" s="183" t="s">
        <v>913</v>
      </c>
      <c r="D44" s="163" t="s">
        <v>981</v>
      </c>
      <c r="E44" s="163" t="s">
        <v>981</v>
      </c>
      <c r="F44" s="163" t="s">
        <v>981</v>
      </c>
      <c r="G44" s="163" t="s">
        <v>981</v>
      </c>
      <c r="H44" s="163" t="s">
        <v>981</v>
      </c>
      <c r="I44" s="163" t="s">
        <v>981</v>
      </c>
      <c r="J44" s="163" t="s">
        <v>981</v>
      </c>
      <c r="K44" s="163" t="s">
        <v>981</v>
      </c>
      <c r="L44" s="163" t="s">
        <v>981</v>
      </c>
      <c r="M44" s="163" t="s">
        <v>981</v>
      </c>
      <c r="N44" s="163" t="s">
        <v>981</v>
      </c>
      <c r="O44" s="163" t="s">
        <v>981</v>
      </c>
      <c r="P44" s="163" t="s">
        <v>981</v>
      </c>
      <c r="Q44" s="163" t="s">
        <v>981</v>
      </c>
      <c r="R44" s="163" t="s">
        <v>981</v>
      </c>
      <c r="S44" s="163" t="s">
        <v>981</v>
      </c>
      <c r="T44" s="136" t="s">
        <v>981</v>
      </c>
      <c r="U44" s="136" t="s">
        <v>981</v>
      </c>
      <c r="V44" s="136" t="s">
        <v>981</v>
      </c>
      <c r="W44" s="136" t="s">
        <v>981</v>
      </c>
      <c r="X44" s="136" t="s">
        <v>981</v>
      </c>
      <c r="Y44" s="136" t="s">
        <v>981</v>
      </c>
      <c r="Z44" s="136" t="s">
        <v>981</v>
      </c>
      <c r="AA44" s="136" t="s">
        <v>981</v>
      </c>
      <c r="AB44" s="136" t="s">
        <v>981</v>
      </c>
      <c r="AC44" s="136" t="s">
        <v>981</v>
      </c>
      <c r="AD44" s="136" t="s">
        <v>981</v>
      </c>
      <c r="AE44" s="136" t="s">
        <v>981</v>
      </c>
      <c r="AF44" s="136" t="s">
        <v>981</v>
      </c>
      <c r="AG44" s="136" t="s">
        <v>981</v>
      </c>
      <c r="AH44" s="136" t="s">
        <v>981</v>
      </c>
      <c r="AI44" s="136" t="s">
        <v>981</v>
      </c>
      <c r="AJ44" s="136" t="s">
        <v>981</v>
      </c>
      <c r="AK44" s="136" t="s">
        <v>981</v>
      </c>
      <c r="AL44" s="136" t="s">
        <v>981</v>
      </c>
      <c r="AM44" s="136" t="s">
        <v>981</v>
      </c>
      <c r="AN44" s="136" t="s">
        <v>981</v>
      </c>
      <c r="AO44" s="136" t="s">
        <v>981</v>
      </c>
      <c r="AP44" s="136" t="s">
        <v>981</v>
      </c>
      <c r="AQ44" s="136" t="s">
        <v>981</v>
      </c>
      <c r="AR44" s="136" t="s">
        <v>981</v>
      </c>
      <c r="AS44" s="136" t="s">
        <v>981</v>
      </c>
      <c r="AT44" s="136" t="s">
        <v>981</v>
      </c>
      <c r="AU44" s="136" t="s">
        <v>981</v>
      </c>
      <c r="AV44" s="136" t="s">
        <v>981</v>
      </c>
      <c r="AW44" s="136" t="s">
        <v>981</v>
      </c>
      <c r="AX44" s="136" t="s">
        <v>981</v>
      </c>
      <c r="AY44" s="136" t="s">
        <v>981</v>
      </c>
      <c r="AZ44" s="306"/>
      <c r="BA44" s="306"/>
      <c r="BB44" s="306"/>
    </row>
    <row r="45" spans="1:54" s="452" customFormat="1" ht="51" x14ac:dyDescent="0.25">
      <c r="A45" s="183" t="s">
        <v>942</v>
      </c>
      <c r="B45" s="307" t="s">
        <v>943</v>
      </c>
      <c r="C45" s="183" t="s">
        <v>913</v>
      </c>
      <c r="D45" s="163" t="s">
        <v>981</v>
      </c>
      <c r="E45" s="163" t="s">
        <v>981</v>
      </c>
      <c r="F45" s="163" t="s">
        <v>981</v>
      </c>
      <c r="G45" s="163" t="s">
        <v>981</v>
      </c>
      <c r="H45" s="163" t="s">
        <v>981</v>
      </c>
      <c r="I45" s="163" t="s">
        <v>981</v>
      </c>
      <c r="J45" s="163" t="s">
        <v>981</v>
      </c>
      <c r="K45" s="163" t="s">
        <v>981</v>
      </c>
      <c r="L45" s="163" t="s">
        <v>981</v>
      </c>
      <c r="M45" s="163" t="s">
        <v>981</v>
      </c>
      <c r="N45" s="163" t="s">
        <v>981</v>
      </c>
      <c r="O45" s="163" t="s">
        <v>981</v>
      </c>
      <c r="P45" s="163" t="s">
        <v>981</v>
      </c>
      <c r="Q45" s="163" t="s">
        <v>981</v>
      </c>
      <c r="R45" s="163" t="s">
        <v>981</v>
      </c>
      <c r="S45" s="163" t="s">
        <v>981</v>
      </c>
      <c r="T45" s="136" t="s">
        <v>981</v>
      </c>
      <c r="U45" s="136" t="s">
        <v>981</v>
      </c>
      <c r="V45" s="136" t="s">
        <v>981</v>
      </c>
      <c r="W45" s="136" t="s">
        <v>981</v>
      </c>
      <c r="X45" s="136" t="s">
        <v>981</v>
      </c>
      <c r="Y45" s="136" t="s">
        <v>981</v>
      </c>
      <c r="Z45" s="136" t="s">
        <v>981</v>
      </c>
      <c r="AA45" s="136" t="s">
        <v>981</v>
      </c>
      <c r="AB45" s="136" t="s">
        <v>981</v>
      </c>
      <c r="AC45" s="136" t="s">
        <v>981</v>
      </c>
      <c r="AD45" s="136" t="s">
        <v>981</v>
      </c>
      <c r="AE45" s="136" t="s">
        <v>981</v>
      </c>
      <c r="AF45" s="136" t="s">
        <v>981</v>
      </c>
      <c r="AG45" s="136" t="s">
        <v>981</v>
      </c>
      <c r="AH45" s="136" t="s">
        <v>981</v>
      </c>
      <c r="AI45" s="136" t="s">
        <v>981</v>
      </c>
      <c r="AJ45" s="136" t="s">
        <v>981</v>
      </c>
      <c r="AK45" s="136" t="s">
        <v>981</v>
      </c>
      <c r="AL45" s="136" t="s">
        <v>981</v>
      </c>
      <c r="AM45" s="136" t="s">
        <v>981</v>
      </c>
      <c r="AN45" s="136" t="s">
        <v>981</v>
      </c>
      <c r="AO45" s="136" t="s">
        <v>981</v>
      </c>
      <c r="AP45" s="136" t="s">
        <v>981</v>
      </c>
      <c r="AQ45" s="136" t="s">
        <v>981</v>
      </c>
      <c r="AR45" s="136" t="s">
        <v>981</v>
      </c>
      <c r="AS45" s="136" t="s">
        <v>981</v>
      </c>
      <c r="AT45" s="136" t="s">
        <v>981</v>
      </c>
      <c r="AU45" s="136" t="s">
        <v>981</v>
      </c>
      <c r="AV45" s="136" t="s">
        <v>981</v>
      </c>
      <c r="AW45" s="136" t="s">
        <v>981</v>
      </c>
      <c r="AX45" s="136" t="s">
        <v>981</v>
      </c>
      <c r="AY45" s="136" t="s">
        <v>981</v>
      </c>
      <c r="AZ45" s="306"/>
      <c r="BA45" s="306"/>
      <c r="BB45" s="306"/>
    </row>
    <row r="46" spans="1:54" s="452" customFormat="1" ht="52.5" customHeight="1" x14ac:dyDescent="0.25">
      <c r="A46" s="183" t="s">
        <v>944</v>
      </c>
      <c r="B46" s="307" t="s">
        <v>945</v>
      </c>
      <c r="C46" s="183" t="s">
        <v>913</v>
      </c>
      <c r="D46" s="163" t="s">
        <v>981</v>
      </c>
      <c r="E46" s="163" t="s">
        <v>981</v>
      </c>
      <c r="F46" s="163" t="s">
        <v>981</v>
      </c>
      <c r="G46" s="163" t="s">
        <v>981</v>
      </c>
      <c r="H46" s="163" t="s">
        <v>981</v>
      </c>
      <c r="I46" s="163" t="s">
        <v>981</v>
      </c>
      <c r="J46" s="163" t="s">
        <v>981</v>
      </c>
      <c r="K46" s="163" t="s">
        <v>981</v>
      </c>
      <c r="L46" s="163" t="s">
        <v>981</v>
      </c>
      <c r="M46" s="163" t="s">
        <v>981</v>
      </c>
      <c r="N46" s="163" t="s">
        <v>981</v>
      </c>
      <c r="O46" s="163" t="s">
        <v>981</v>
      </c>
      <c r="P46" s="163" t="s">
        <v>981</v>
      </c>
      <c r="Q46" s="163" t="s">
        <v>981</v>
      </c>
      <c r="R46" s="163" t="s">
        <v>981</v>
      </c>
      <c r="S46" s="163" t="s">
        <v>981</v>
      </c>
      <c r="T46" s="136" t="s">
        <v>981</v>
      </c>
      <c r="U46" s="136" t="s">
        <v>981</v>
      </c>
      <c r="V46" s="136" t="s">
        <v>981</v>
      </c>
      <c r="W46" s="136" t="s">
        <v>981</v>
      </c>
      <c r="X46" s="136" t="s">
        <v>981</v>
      </c>
      <c r="Y46" s="136" t="s">
        <v>981</v>
      </c>
      <c r="Z46" s="136" t="s">
        <v>981</v>
      </c>
      <c r="AA46" s="136" t="s">
        <v>981</v>
      </c>
      <c r="AB46" s="136" t="s">
        <v>981</v>
      </c>
      <c r="AC46" s="136" t="s">
        <v>981</v>
      </c>
      <c r="AD46" s="136" t="s">
        <v>981</v>
      </c>
      <c r="AE46" s="136" t="s">
        <v>981</v>
      </c>
      <c r="AF46" s="136" t="s">
        <v>981</v>
      </c>
      <c r="AG46" s="136" t="s">
        <v>981</v>
      </c>
      <c r="AH46" s="136" t="s">
        <v>981</v>
      </c>
      <c r="AI46" s="136" t="s">
        <v>981</v>
      </c>
      <c r="AJ46" s="136" t="s">
        <v>981</v>
      </c>
      <c r="AK46" s="136" t="s">
        <v>981</v>
      </c>
      <c r="AL46" s="136" t="s">
        <v>981</v>
      </c>
      <c r="AM46" s="136" t="s">
        <v>981</v>
      </c>
      <c r="AN46" s="136" t="s">
        <v>981</v>
      </c>
      <c r="AO46" s="136" t="s">
        <v>981</v>
      </c>
      <c r="AP46" s="136" t="s">
        <v>981</v>
      </c>
      <c r="AQ46" s="136" t="s">
        <v>981</v>
      </c>
      <c r="AR46" s="136" t="s">
        <v>981</v>
      </c>
      <c r="AS46" s="136" t="s">
        <v>981</v>
      </c>
      <c r="AT46" s="136" t="s">
        <v>981</v>
      </c>
      <c r="AU46" s="136" t="s">
        <v>981</v>
      </c>
      <c r="AV46" s="136" t="s">
        <v>981</v>
      </c>
      <c r="AW46" s="136" t="s">
        <v>981</v>
      </c>
      <c r="AX46" s="136" t="s">
        <v>981</v>
      </c>
      <c r="AY46" s="136" t="s">
        <v>981</v>
      </c>
      <c r="AZ46" s="306"/>
      <c r="BA46" s="306"/>
      <c r="BB46" s="306"/>
    </row>
    <row r="47" spans="1:54" s="452" customFormat="1" ht="38.25" x14ac:dyDescent="0.25">
      <c r="A47" s="183" t="s">
        <v>946</v>
      </c>
      <c r="B47" s="307" t="s">
        <v>947</v>
      </c>
      <c r="C47" s="183" t="s">
        <v>913</v>
      </c>
      <c r="D47" s="163" t="s">
        <v>981</v>
      </c>
      <c r="E47" s="163" t="s">
        <v>981</v>
      </c>
      <c r="F47" s="163" t="s">
        <v>981</v>
      </c>
      <c r="G47" s="163" t="s">
        <v>981</v>
      </c>
      <c r="H47" s="163" t="s">
        <v>981</v>
      </c>
      <c r="I47" s="163" t="s">
        <v>981</v>
      </c>
      <c r="J47" s="163" t="s">
        <v>981</v>
      </c>
      <c r="K47" s="163" t="s">
        <v>981</v>
      </c>
      <c r="L47" s="163" t="s">
        <v>981</v>
      </c>
      <c r="M47" s="163" t="s">
        <v>981</v>
      </c>
      <c r="N47" s="163" t="s">
        <v>981</v>
      </c>
      <c r="O47" s="163" t="s">
        <v>981</v>
      </c>
      <c r="P47" s="163" t="s">
        <v>981</v>
      </c>
      <c r="Q47" s="163" t="s">
        <v>981</v>
      </c>
      <c r="R47" s="163" t="s">
        <v>981</v>
      </c>
      <c r="S47" s="163" t="s">
        <v>981</v>
      </c>
      <c r="T47" s="136" t="s">
        <v>981</v>
      </c>
      <c r="U47" s="136" t="s">
        <v>981</v>
      </c>
      <c r="V47" s="136" t="s">
        <v>981</v>
      </c>
      <c r="W47" s="136" t="s">
        <v>981</v>
      </c>
      <c r="X47" s="136" t="s">
        <v>981</v>
      </c>
      <c r="Y47" s="136" t="s">
        <v>981</v>
      </c>
      <c r="Z47" s="136" t="s">
        <v>981</v>
      </c>
      <c r="AA47" s="136" t="s">
        <v>981</v>
      </c>
      <c r="AB47" s="136" t="s">
        <v>981</v>
      </c>
      <c r="AC47" s="136" t="s">
        <v>981</v>
      </c>
      <c r="AD47" s="136" t="s">
        <v>981</v>
      </c>
      <c r="AE47" s="136" t="s">
        <v>981</v>
      </c>
      <c r="AF47" s="136" t="s">
        <v>981</v>
      </c>
      <c r="AG47" s="136" t="s">
        <v>981</v>
      </c>
      <c r="AH47" s="136" t="s">
        <v>981</v>
      </c>
      <c r="AI47" s="136" t="s">
        <v>981</v>
      </c>
      <c r="AJ47" s="136" t="s">
        <v>981</v>
      </c>
      <c r="AK47" s="136" t="s">
        <v>981</v>
      </c>
      <c r="AL47" s="136" t="s">
        <v>981</v>
      </c>
      <c r="AM47" s="136" t="s">
        <v>981</v>
      </c>
      <c r="AN47" s="136" t="s">
        <v>981</v>
      </c>
      <c r="AO47" s="136" t="s">
        <v>981</v>
      </c>
      <c r="AP47" s="136" t="s">
        <v>981</v>
      </c>
      <c r="AQ47" s="136" t="s">
        <v>981</v>
      </c>
      <c r="AR47" s="136" t="s">
        <v>981</v>
      </c>
      <c r="AS47" s="136" t="s">
        <v>981</v>
      </c>
      <c r="AT47" s="136" t="s">
        <v>981</v>
      </c>
      <c r="AU47" s="136" t="s">
        <v>981</v>
      </c>
      <c r="AV47" s="136" t="s">
        <v>981</v>
      </c>
      <c r="AW47" s="136" t="s">
        <v>981</v>
      </c>
      <c r="AX47" s="136" t="s">
        <v>981</v>
      </c>
      <c r="AY47" s="136" t="s">
        <v>981</v>
      </c>
      <c r="AZ47" s="306"/>
      <c r="BA47" s="306"/>
      <c r="BB47" s="306"/>
    </row>
    <row r="48" spans="1:54" s="452" customFormat="1" ht="25.5" x14ac:dyDescent="0.25">
      <c r="A48" s="183" t="s">
        <v>190</v>
      </c>
      <c r="B48" s="307" t="s">
        <v>948</v>
      </c>
      <c r="C48" s="183" t="s">
        <v>913</v>
      </c>
      <c r="D48" s="163">
        <v>0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163">
        <v>0</v>
      </c>
      <c r="T48" s="139">
        <f>T53</f>
        <v>13.395999999999999</v>
      </c>
      <c r="U48" s="136">
        <f>U53</f>
        <v>13.395999999999999</v>
      </c>
      <c r="V48" s="163">
        <f>V49+V89</f>
        <v>1</v>
      </c>
      <c r="W48" s="163">
        <f>W49+W89</f>
        <v>0</v>
      </c>
      <c r="X48" s="163">
        <f>X49</f>
        <v>0</v>
      </c>
      <c r="Y48" s="163">
        <v>0</v>
      </c>
      <c r="Z48" s="163">
        <v>0</v>
      </c>
      <c r="AA48" s="163">
        <v>0</v>
      </c>
      <c r="AB48" s="237">
        <f>AB89</f>
        <v>4.29</v>
      </c>
      <c r="AC48" s="237">
        <f>AC89</f>
        <v>3.95</v>
      </c>
      <c r="AD48" s="163">
        <v>0</v>
      </c>
      <c r="AE48" s="163">
        <v>0</v>
      </c>
      <c r="AF48" s="163">
        <v>0</v>
      </c>
      <c r="AG48" s="163">
        <v>0</v>
      </c>
      <c r="AH48" s="163">
        <v>0</v>
      </c>
      <c r="AI48" s="163">
        <v>0</v>
      </c>
      <c r="AJ48" s="163">
        <v>0</v>
      </c>
      <c r="AK48" s="163">
        <v>0</v>
      </c>
      <c r="AL48" s="163">
        <v>0</v>
      </c>
      <c r="AM48" s="163">
        <v>0</v>
      </c>
      <c r="AN48" s="163">
        <v>0</v>
      </c>
      <c r="AO48" s="163">
        <v>0</v>
      </c>
      <c r="AP48" s="163">
        <v>0</v>
      </c>
      <c r="AQ48" s="163">
        <v>0</v>
      </c>
      <c r="AR48" s="163">
        <v>0</v>
      </c>
      <c r="AS48" s="163">
        <v>0</v>
      </c>
      <c r="AT48" s="163">
        <v>0</v>
      </c>
      <c r="AU48" s="163">
        <v>0</v>
      </c>
      <c r="AV48" s="163">
        <v>0</v>
      </c>
      <c r="AW48" s="163">
        <v>0</v>
      </c>
      <c r="AX48" s="163">
        <v>0</v>
      </c>
      <c r="AY48" s="163">
        <v>0</v>
      </c>
      <c r="AZ48" s="306"/>
      <c r="BA48" s="306"/>
      <c r="BB48" s="306"/>
    </row>
    <row r="49" spans="1:54" s="452" customFormat="1" ht="59.25" customHeight="1" x14ac:dyDescent="0.25">
      <c r="A49" s="183" t="s">
        <v>191</v>
      </c>
      <c r="B49" s="307" t="s">
        <v>949</v>
      </c>
      <c r="C49" s="183" t="s">
        <v>913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3">
        <v>0</v>
      </c>
      <c r="V49" s="163">
        <f>V50+V51</f>
        <v>1</v>
      </c>
      <c r="W49" s="163">
        <f>W50+W51</f>
        <v>0</v>
      </c>
      <c r="X49" s="163">
        <f>X50</f>
        <v>0</v>
      </c>
      <c r="Y49" s="163">
        <v>0</v>
      </c>
      <c r="Z49" s="163">
        <v>0</v>
      </c>
      <c r="AA49" s="163">
        <v>0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63">
        <v>0</v>
      </c>
      <c r="AM49" s="163">
        <v>0</v>
      </c>
      <c r="AN49" s="163">
        <v>0</v>
      </c>
      <c r="AO49" s="163">
        <v>0</v>
      </c>
      <c r="AP49" s="163">
        <v>0</v>
      </c>
      <c r="AQ49" s="163">
        <v>0</v>
      </c>
      <c r="AR49" s="163">
        <v>0</v>
      </c>
      <c r="AS49" s="163">
        <v>0</v>
      </c>
      <c r="AT49" s="163">
        <v>0</v>
      </c>
      <c r="AU49" s="163">
        <v>0</v>
      </c>
      <c r="AV49" s="163">
        <v>0</v>
      </c>
      <c r="AW49" s="163">
        <v>0</v>
      </c>
      <c r="AX49" s="163">
        <v>0</v>
      </c>
      <c r="AY49" s="163">
        <v>0</v>
      </c>
      <c r="AZ49" s="306"/>
      <c r="BA49" s="306"/>
      <c r="BB49" s="306"/>
    </row>
    <row r="50" spans="1:54" s="452" customFormat="1" ht="25.5" x14ac:dyDescent="0.25">
      <c r="A50" s="183" t="s">
        <v>192</v>
      </c>
      <c r="B50" s="307" t="s">
        <v>950</v>
      </c>
      <c r="C50" s="183" t="s">
        <v>913</v>
      </c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63">
        <v>0</v>
      </c>
      <c r="X50" s="163">
        <v>0</v>
      </c>
      <c r="Y50" s="163">
        <v>0</v>
      </c>
      <c r="Z50" s="163">
        <v>0</v>
      </c>
      <c r="AA50" s="163">
        <v>0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0</v>
      </c>
      <c r="AK50" s="163">
        <v>0</v>
      </c>
      <c r="AL50" s="163">
        <v>0</v>
      </c>
      <c r="AM50" s="163">
        <v>0</v>
      </c>
      <c r="AN50" s="163">
        <v>0</v>
      </c>
      <c r="AO50" s="163">
        <v>0</v>
      </c>
      <c r="AP50" s="163">
        <v>0</v>
      </c>
      <c r="AQ50" s="163">
        <v>0</v>
      </c>
      <c r="AR50" s="163">
        <v>0</v>
      </c>
      <c r="AS50" s="163">
        <v>0</v>
      </c>
      <c r="AT50" s="163">
        <v>0</v>
      </c>
      <c r="AU50" s="163">
        <v>0</v>
      </c>
      <c r="AV50" s="163">
        <v>0</v>
      </c>
      <c r="AW50" s="163">
        <v>0</v>
      </c>
      <c r="AX50" s="163">
        <v>0</v>
      </c>
      <c r="AY50" s="163">
        <v>0</v>
      </c>
      <c r="AZ50" s="306"/>
      <c r="BA50" s="306"/>
      <c r="BB50" s="306"/>
    </row>
    <row r="51" spans="1:54" s="452" customFormat="1" ht="38.25" x14ac:dyDescent="0.25">
      <c r="A51" s="183" t="s">
        <v>193</v>
      </c>
      <c r="B51" s="307" t="s">
        <v>951</v>
      </c>
      <c r="C51" s="183" t="s">
        <v>913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f>V52</f>
        <v>1</v>
      </c>
      <c r="W51" s="163">
        <f>W52</f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306"/>
      <c r="BA51" s="306"/>
      <c r="BB51" s="306"/>
    </row>
    <row r="52" spans="1:54" s="452" customFormat="1" ht="25.5" x14ac:dyDescent="0.25">
      <c r="A52" s="255" t="s">
        <v>193</v>
      </c>
      <c r="B52" s="256" t="s">
        <v>1048</v>
      </c>
      <c r="C52" s="240" t="s">
        <v>1049</v>
      </c>
      <c r="D52" s="163">
        <v>0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1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0</v>
      </c>
      <c r="AE52" s="163">
        <v>0</v>
      </c>
      <c r="AF52" s="163">
        <v>0</v>
      </c>
      <c r="AG52" s="163">
        <v>0</v>
      </c>
      <c r="AH52" s="163">
        <v>0</v>
      </c>
      <c r="AI52" s="163">
        <v>0</v>
      </c>
      <c r="AJ52" s="163">
        <v>0</v>
      </c>
      <c r="AK52" s="163">
        <v>0</v>
      </c>
      <c r="AL52" s="163">
        <v>0</v>
      </c>
      <c r="AM52" s="163">
        <v>0</v>
      </c>
      <c r="AN52" s="163">
        <v>0</v>
      </c>
      <c r="AO52" s="163">
        <v>0</v>
      </c>
      <c r="AP52" s="163">
        <v>0</v>
      </c>
      <c r="AQ52" s="163">
        <v>0</v>
      </c>
      <c r="AR52" s="163">
        <v>0</v>
      </c>
      <c r="AS52" s="163">
        <v>0</v>
      </c>
      <c r="AT52" s="163">
        <v>0</v>
      </c>
      <c r="AU52" s="163">
        <v>0</v>
      </c>
      <c r="AV52" s="163">
        <v>0</v>
      </c>
      <c r="AW52" s="163">
        <v>0</v>
      </c>
      <c r="AX52" s="163">
        <v>0</v>
      </c>
      <c r="AY52" s="163">
        <v>0</v>
      </c>
      <c r="AZ52" s="306"/>
      <c r="BA52" s="306"/>
      <c r="BB52" s="306"/>
    </row>
    <row r="53" spans="1:54" s="452" customFormat="1" ht="25.5" x14ac:dyDescent="0.25">
      <c r="A53" s="183" t="s">
        <v>201</v>
      </c>
      <c r="B53" s="307" t="s">
        <v>952</v>
      </c>
      <c r="C53" s="183" t="s">
        <v>913</v>
      </c>
      <c r="D53" s="163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63">
        <v>0</v>
      </c>
      <c r="S53" s="163">
        <v>0</v>
      </c>
      <c r="T53" s="139">
        <f>T54</f>
        <v>13.395999999999999</v>
      </c>
      <c r="U53" s="139">
        <f>U54</f>
        <v>13.395999999999999</v>
      </c>
      <c r="V53" s="163">
        <v>0</v>
      </c>
      <c r="W53" s="163">
        <v>0</v>
      </c>
      <c r="X53" s="163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0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0</v>
      </c>
      <c r="AL53" s="163">
        <v>0</v>
      </c>
      <c r="AM53" s="163">
        <v>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0</v>
      </c>
      <c r="AT53" s="163">
        <v>0</v>
      </c>
      <c r="AU53" s="163">
        <v>0</v>
      </c>
      <c r="AV53" s="163">
        <v>0</v>
      </c>
      <c r="AW53" s="163">
        <v>0</v>
      </c>
      <c r="AX53" s="163">
        <v>0</v>
      </c>
      <c r="AY53" s="163">
        <v>0</v>
      </c>
      <c r="AZ53" s="306"/>
      <c r="BA53" s="306"/>
      <c r="BB53" s="306"/>
    </row>
    <row r="54" spans="1:54" s="452" customFormat="1" ht="27.75" customHeight="1" x14ac:dyDescent="0.25">
      <c r="A54" s="183" t="s">
        <v>953</v>
      </c>
      <c r="B54" s="307" t="s">
        <v>954</v>
      </c>
      <c r="C54" s="183" t="s">
        <v>913</v>
      </c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63">
        <v>0</v>
      </c>
      <c r="S54" s="163">
        <v>0</v>
      </c>
      <c r="T54" s="139">
        <f>SUM(T55:T87)</f>
        <v>13.395999999999999</v>
      </c>
      <c r="U54" s="139">
        <f>SUM(U55:U87)</f>
        <v>13.395999999999999</v>
      </c>
      <c r="V54" s="163">
        <v>0</v>
      </c>
      <c r="W54" s="163">
        <v>0</v>
      </c>
      <c r="X54" s="163">
        <v>0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163">
        <v>0</v>
      </c>
      <c r="AH54" s="163">
        <v>0</v>
      </c>
      <c r="AI54" s="163">
        <v>0</v>
      </c>
      <c r="AJ54" s="163">
        <v>0</v>
      </c>
      <c r="AK54" s="163">
        <v>0</v>
      </c>
      <c r="AL54" s="163">
        <v>0</v>
      </c>
      <c r="AM54" s="163">
        <v>0</v>
      </c>
      <c r="AN54" s="163">
        <v>0</v>
      </c>
      <c r="AO54" s="163">
        <v>0</v>
      </c>
      <c r="AP54" s="163">
        <v>0</v>
      </c>
      <c r="AQ54" s="163">
        <v>0</v>
      </c>
      <c r="AR54" s="163">
        <v>0</v>
      </c>
      <c r="AS54" s="163">
        <v>0</v>
      </c>
      <c r="AT54" s="163">
        <v>0</v>
      </c>
      <c r="AU54" s="163">
        <v>0</v>
      </c>
      <c r="AV54" s="163">
        <v>0</v>
      </c>
      <c r="AW54" s="163">
        <v>0</v>
      </c>
      <c r="AX54" s="163">
        <v>0</v>
      </c>
      <c r="AY54" s="163">
        <v>0</v>
      </c>
      <c r="AZ54" s="306"/>
      <c r="BA54" s="306"/>
      <c r="BB54" s="306"/>
    </row>
    <row r="55" spans="1:54" s="452" customFormat="1" ht="24" customHeight="1" x14ac:dyDescent="0.25">
      <c r="A55" s="255" t="s">
        <v>953</v>
      </c>
      <c r="B55" s="284" t="s">
        <v>1058</v>
      </c>
      <c r="C55" s="285" t="s">
        <v>1059</v>
      </c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  <c r="Q55" s="163">
        <v>0</v>
      </c>
      <c r="R55" s="163">
        <v>0</v>
      </c>
      <c r="S55" s="163">
        <v>0</v>
      </c>
      <c r="T55" s="85">
        <v>0.26</v>
      </c>
      <c r="U55" s="119">
        <v>0.26</v>
      </c>
      <c r="V55" s="163">
        <v>0</v>
      </c>
      <c r="W55" s="163">
        <v>0</v>
      </c>
      <c r="X55" s="163">
        <v>0</v>
      </c>
      <c r="Y55" s="163">
        <v>0</v>
      </c>
      <c r="Z55" s="163">
        <v>0</v>
      </c>
      <c r="AA55" s="163">
        <v>0</v>
      </c>
      <c r="AB55" s="163">
        <v>0</v>
      </c>
      <c r="AC55" s="163">
        <v>0</v>
      </c>
      <c r="AD55" s="163">
        <v>0</v>
      </c>
      <c r="AE55" s="163">
        <v>0</v>
      </c>
      <c r="AF55" s="163">
        <v>0</v>
      </c>
      <c r="AG55" s="163">
        <v>0</v>
      </c>
      <c r="AH55" s="163">
        <v>0</v>
      </c>
      <c r="AI55" s="163">
        <v>0</v>
      </c>
      <c r="AJ55" s="163">
        <v>0</v>
      </c>
      <c r="AK55" s="163">
        <v>0</v>
      </c>
      <c r="AL55" s="163">
        <v>0</v>
      </c>
      <c r="AM55" s="163">
        <v>0</v>
      </c>
      <c r="AN55" s="163">
        <v>0</v>
      </c>
      <c r="AO55" s="163">
        <v>0</v>
      </c>
      <c r="AP55" s="163">
        <v>0</v>
      </c>
      <c r="AQ55" s="163">
        <v>0</v>
      </c>
      <c r="AR55" s="163">
        <v>0</v>
      </c>
      <c r="AS55" s="163">
        <v>0</v>
      </c>
      <c r="AT55" s="163">
        <v>0</v>
      </c>
      <c r="AU55" s="163">
        <v>0</v>
      </c>
      <c r="AV55" s="163">
        <v>0</v>
      </c>
      <c r="AW55" s="163">
        <v>0</v>
      </c>
      <c r="AX55" s="163">
        <v>0</v>
      </c>
      <c r="AY55" s="163">
        <v>0</v>
      </c>
      <c r="AZ55" s="306"/>
      <c r="BA55" s="306"/>
      <c r="BB55" s="306"/>
    </row>
    <row r="56" spans="1:54" s="452" customFormat="1" ht="25.5" customHeight="1" x14ac:dyDescent="0.25">
      <c r="A56" s="255" t="s">
        <v>953</v>
      </c>
      <c r="B56" s="284" t="s">
        <v>1060</v>
      </c>
      <c r="C56" s="285" t="s">
        <v>1061</v>
      </c>
      <c r="D56" s="163">
        <v>0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0</v>
      </c>
      <c r="R56" s="163">
        <v>0</v>
      </c>
      <c r="S56" s="163">
        <v>0</v>
      </c>
      <c r="T56" s="85">
        <v>0.48</v>
      </c>
      <c r="U56" s="119">
        <v>0.48</v>
      </c>
      <c r="V56" s="163">
        <v>0</v>
      </c>
      <c r="W56" s="163">
        <v>0</v>
      </c>
      <c r="X56" s="163">
        <v>0</v>
      </c>
      <c r="Y56" s="163">
        <v>0</v>
      </c>
      <c r="Z56" s="163">
        <v>0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0</v>
      </c>
      <c r="AG56" s="163">
        <v>0</v>
      </c>
      <c r="AH56" s="163">
        <v>0</v>
      </c>
      <c r="AI56" s="163">
        <v>0</v>
      </c>
      <c r="AJ56" s="163">
        <v>0</v>
      </c>
      <c r="AK56" s="163">
        <v>0</v>
      </c>
      <c r="AL56" s="163">
        <v>0</v>
      </c>
      <c r="AM56" s="163">
        <v>0</v>
      </c>
      <c r="AN56" s="163">
        <v>0</v>
      </c>
      <c r="AO56" s="163">
        <v>0</v>
      </c>
      <c r="AP56" s="163">
        <v>0</v>
      </c>
      <c r="AQ56" s="163">
        <v>0</v>
      </c>
      <c r="AR56" s="163">
        <v>0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0</v>
      </c>
      <c r="AY56" s="163">
        <v>0</v>
      </c>
      <c r="AZ56" s="306"/>
      <c r="BA56" s="306"/>
      <c r="BB56" s="306"/>
    </row>
    <row r="57" spans="1:54" s="452" customFormat="1" ht="33" customHeight="1" x14ac:dyDescent="0.25">
      <c r="A57" s="255" t="s">
        <v>953</v>
      </c>
      <c r="B57" s="284" t="s">
        <v>1062</v>
      </c>
      <c r="C57" s="285" t="s">
        <v>1063</v>
      </c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85">
        <v>0.38</v>
      </c>
      <c r="U57" s="119">
        <v>0.38</v>
      </c>
      <c r="V57" s="163">
        <v>0</v>
      </c>
      <c r="W57" s="163">
        <v>0</v>
      </c>
      <c r="X57" s="163">
        <v>0</v>
      </c>
      <c r="Y57" s="163">
        <v>0</v>
      </c>
      <c r="Z57" s="163">
        <v>0</v>
      </c>
      <c r="AA57" s="163">
        <v>0</v>
      </c>
      <c r="AB57" s="163">
        <v>0</v>
      </c>
      <c r="AC57" s="163">
        <v>0</v>
      </c>
      <c r="AD57" s="163">
        <v>0</v>
      </c>
      <c r="AE57" s="163">
        <v>0</v>
      </c>
      <c r="AF57" s="163">
        <v>0</v>
      </c>
      <c r="AG57" s="163">
        <v>0</v>
      </c>
      <c r="AH57" s="163">
        <v>0</v>
      </c>
      <c r="AI57" s="163">
        <v>0</v>
      </c>
      <c r="AJ57" s="163">
        <v>0</v>
      </c>
      <c r="AK57" s="163">
        <v>0</v>
      </c>
      <c r="AL57" s="163">
        <v>0</v>
      </c>
      <c r="AM57" s="163">
        <v>0</v>
      </c>
      <c r="AN57" s="163">
        <v>0</v>
      </c>
      <c r="AO57" s="163">
        <v>0</v>
      </c>
      <c r="AP57" s="163">
        <v>0</v>
      </c>
      <c r="AQ57" s="163">
        <v>0</v>
      </c>
      <c r="AR57" s="163">
        <v>0</v>
      </c>
      <c r="AS57" s="163">
        <v>0</v>
      </c>
      <c r="AT57" s="163">
        <v>0</v>
      </c>
      <c r="AU57" s="163">
        <v>0</v>
      </c>
      <c r="AV57" s="163">
        <v>0</v>
      </c>
      <c r="AW57" s="163">
        <v>0</v>
      </c>
      <c r="AX57" s="163">
        <v>0</v>
      </c>
      <c r="AY57" s="163">
        <v>0</v>
      </c>
      <c r="AZ57" s="306"/>
      <c r="BA57" s="306"/>
      <c r="BB57" s="306"/>
    </row>
    <row r="58" spans="1:54" s="452" customFormat="1" ht="24" customHeight="1" x14ac:dyDescent="0.25">
      <c r="A58" s="255" t="s">
        <v>953</v>
      </c>
      <c r="B58" s="284" t="s">
        <v>1064</v>
      </c>
      <c r="C58" s="285" t="s">
        <v>1065</v>
      </c>
      <c r="D58" s="163">
        <v>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3">
        <v>0</v>
      </c>
      <c r="S58" s="163">
        <v>0</v>
      </c>
      <c r="T58" s="85">
        <v>0.51</v>
      </c>
      <c r="U58" s="119">
        <v>0.51</v>
      </c>
      <c r="V58" s="163">
        <v>0</v>
      </c>
      <c r="W58" s="163">
        <v>0</v>
      </c>
      <c r="X58" s="163">
        <v>0</v>
      </c>
      <c r="Y58" s="163">
        <v>0</v>
      </c>
      <c r="Z58" s="163">
        <v>0</v>
      </c>
      <c r="AA58" s="163">
        <v>0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163">
        <v>0</v>
      </c>
      <c r="AH58" s="163">
        <v>0</v>
      </c>
      <c r="AI58" s="163">
        <v>0</v>
      </c>
      <c r="AJ58" s="163">
        <v>0</v>
      </c>
      <c r="AK58" s="163">
        <v>0</v>
      </c>
      <c r="AL58" s="163">
        <v>0</v>
      </c>
      <c r="AM58" s="163">
        <v>0</v>
      </c>
      <c r="AN58" s="163">
        <v>0</v>
      </c>
      <c r="AO58" s="163">
        <v>0</v>
      </c>
      <c r="AP58" s="163">
        <v>0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0</v>
      </c>
      <c r="AY58" s="163">
        <v>0</v>
      </c>
      <c r="AZ58" s="306"/>
      <c r="BA58" s="306"/>
      <c r="BB58" s="306"/>
    </row>
    <row r="59" spans="1:54" s="452" customFormat="1" ht="21.75" customHeight="1" x14ac:dyDescent="0.25">
      <c r="A59" s="255" t="s">
        <v>953</v>
      </c>
      <c r="B59" s="284" t="s">
        <v>1066</v>
      </c>
      <c r="C59" s="285" t="s">
        <v>1067</v>
      </c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63">
        <v>0</v>
      </c>
      <c r="S59" s="163">
        <v>0</v>
      </c>
      <c r="T59" s="85">
        <v>0.56999999999999995</v>
      </c>
      <c r="U59" s="119">
        <v>0.56999999999999995</v>
      </c>
      <c r="V59" s="163">
        <v>0</v>
      </c>
      <c r="W59" s="163">
        <v>0</v>
      </c>
      <c r="X59" s="163">
        <v>0</v>
      </c>
      <c r="Y59" s="163">
        <v>0</v>
      </c>
      <c r="Z59" s="163">
        <v>0</v>
      </c>
      <c r="AA59" s="163">
        <v>0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163">
        <v>0</v>
      </c>
      <c r="AH59" s="163">
        <v>0</v>
      </c>
      <c r="AI59" s="163">
        <v>0</v>
      </c>
      <c r="AJ59" s="163">
        <v>0</v>
      </c>
      <c r="AK59" s="163">
        <v>0</v>
      </c>
      <c r="AL59" s="163">
        <v>0</v>
      </c>
      <c r="AM59" s="163">
        <v>0</v>
      </c>
      <c r="AN59" s="163">
        <v>0</v>
      </c>
      <c r="AO59" s="163">
        <v>0</v>
      </c>
      <c r="AP59" s="163">
        <v>0</v>
      </c>
      <c r="AQ59" s="163">
        <v>0</v>
      </c>
      <c r="AR59" s="163">
        <v>0</v>
      </c>
      <c r="AS59" s="163">
        <v>0</v>
      </c>
      <c r="AT59" s="163">
        <v>0</v>
      </c>
      <c r="AU59" s="163">
        <v>0</v>
      </c>
      <c r="AV59" s="163">
        <v>0</v>
      </c>
      <c r="AW59" s="163">
        <v>0</v>
      </c>
      <c r="AX59" s="163">
        <v>0</v>
      </c>
      <c r="AY59" s="163">
        <v>0</v>
      </c>
      <c r="AZ59" s="306"/>
      <c r="BA59" s="306"/>
      <c r="BB59" s="306"/>
    </row>
    <row r="60" spans="1:54" s="452" customFormat="1" ht="23.25" customHeight="1" x14ac:dyDescent="0.25">
      <c r="A60" s="255" t="s">
        <v>953</v>
      </c>
      <c r="B60" s="284" t="s">
        <v>1068</v>
      </c>
      <c r="C60" s="285" t="s">
        <v>1069</v>
      </c>
      <c r="D60" s="163">
        <v>0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85">
        <v>0.81</v>
      </c>
      <c r="U60" s="119">
        <v>0.81</v>
      </c>
      <c r="V60" s="163">
        <v>0</v>
      </c>
      <c r="W60" s="163">
        <v>0</v>
      </c>
      <c r="X60" s="163">
        <v>0</v>
      </c>
      <c r="Y60" s="163">
        <v>0</v>
      </c>
      <c r="Z60" s="163">
        <v>0</v>
      </c>
      <c r="AA60" s="163">
        <v>0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163">
        <v>0</v>
      </c>
      <c r="AH60" s="163">
        <v>0</v>
      </c>
      <c r="AI60" s="163">
        <v>0</v>
      </c>
      <c r="AJ60" s="163">
        <v>0</v>
      </c>
      <c r="AK60" s="163">
        <v>0</v>
      </c>
      <c r="AL60" s="163">
        <v>0</v>
      </c>
      <c r="AM60" s="163">
        <v>0</v>
      </c>
      <c r="AN60" s="163">
        <v>0</v>
      </c>
      <c r="AO60" s="163">
        <v>0</v>
      </c>
      <c r="AP60" s="163">
        <v>0</v>
      </c>
      <c r="AQ60" s="163">
        <v>0</v>
      </c>
      <c r="AR60" s="163">
        <v>0</v>
      </c>
      <c r="AS60" s="163">
        <v>0</v>
      </c>
      <c r="AT60" s="163">
        <v>0</v>
      </c>
      <c r="AU60" s="163">
        <v>0</v>
      </c>
      <c r="AV60" s="163">
        <v>0</v>
      </c>
      <c r="AW60" s="163">
        <v>0</v>
      </c>
      <c r="AX60" s="163">
        <v>0</v>
      </c>
      <c r="AY60" s="163">
        <v>0</v>
      </c>
      <c r="AZ60" s="306"/>
      <c r="BA60" s="306"/>
      <c r="BB60" s="306"/>
    </row>
    <row r="61" spans="1:54" s="452" customFormat="1" ht="24" customHeight="1" x14ac:dyDescent="0.25">
      <c r="A61" s="255" t="s">
        <v>953</v>
      </c>
      <c r="B61" s="284" t="s">
        <v>1070</v>
      </c>
      <c r="C61" s="285" t="s">
        <v>1071</v>
      </c>
      <c r="D61" s="163">
        <v>0</v>
      </c>
      <c r="E61" s="163">
        <v>0</v>
      </c>
      <c r="F61" s="163">
        <v>0</v>
      </c>
      <c r="G61" s="163">
        <v>0</v>
      </c>
      <c r="H61" s="163">
        <v>0</v>
      </c>
      <c r="I61" s="163">
        <v>0</v>
      </c>
      <c r="J61" s="163">
        <v>0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>
        <v>0</v>
      </c>
      <c r="R61" s="163">
        <v>0</v>
      </c>
      <c r="S61" s="163">
        <v>0</v>
      </c>
      <c r="T61" s="85">
        <v>0.29599999999999999</v>
      </c>
      <c r="U61" s="119">
        <v>0.29599999999999999</v>
      </c>
      <c r="V61" s="163">
        <v>0</v>
      </c>
      <c r="W61" s="163">
        <v>0</v>
      </c>
      <c r="X61" s="163">
        <v>0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0</v>
      </c>
      <c r="AE61" s="163">
        <v>0</v>
      </c>
      <c r="AF61" s="163">
        <v>0</v>
      </c>
      <c r="AG61" s="163">
        <v>0</v>
      </c>
      <c r="AH61" s="163">
        <v>0</v>
      </c>
      <c r="AI61" s="163">
        <v>0</v>
      </c>
      <c r="AJ61" s="163">
        <v>0</v>
      </c>
      <c r="AK61" s="163">
        <v>0</v>
      </c>
      <c r="AL61" s="163">
        <v>0</v>
      </c>
      <c r="AM61" s="163">
        <v>0</v>
      </c>
      <c r="AN61" s="163">
        <v>0</v>
      </c>
      <c r="AO61" s="163">
        <v>0</v>
      </c>
      <c r="AP61" s="163">
        <v>0</v>
      </c>
      <c r="AQ61" s="163">
        <v>0</v>
      </c>
      <c r="AR61" s="163">
        <v>0</v>
      </c>
      <c r="AS61" s="163">
        <v>0</v>
      </c>
      <c r="AT61" s="163">
        <v>0</v>
      </c>
      <c r="AU61" s="163">
        <v>0</v>
      </c>
      <c r="AV61" s="163">
        <v>0</v>
      </c>
      <c r="AW61" s="163">
        <v>0</v>
      </c>
      <c r="AX61" s="163">
        <v>0</v>
      </c>
      <c r="AY61" s="163">
        <v>0</v>
      </c>
      <c r="AZ61" s="306"/>
      <c r="BA61" s="306"/>
      <c r="BB61" s="306"/>
    </row>
    <row r="62" spans="1:54" s="452" customFormat="1" ht="28.5" customHeight="1" x14ac:dyDescent="0.25">
      <c r="A62" s="255" t="s">
        <v>953</v>
      </c>
      <c r="B62" s="284" t="s">
        <v>1072</v>
      </c>
      <c r="C62" s="285" t="s">
        <v>1073</v>
      </c>
      <c r="D62" s="163">
        <v>0</v>
      </c>
      <c r="E62" s="163">
        <v>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85">
        <v>0.47799999999999998</v>
      </c>
      <c r="U62" s="119">
        <v>0.47799999999999998</v>
      </c>
      <c r="V62" s="163">
        <v>0</v>
      </c>
      <c r="W62" s="163">
        <v>0</v>
      </c>
      <c r="X62" s="163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0</v>
      </c>
      <c r="AK62" s="163">
        <v>0</v>
      </c>
      <c r="AL62" s="163">
        <v>0</v>
      </c>
      <c r="AM62" s="163">
        <v>0</v>
      </c>
      <c r="AN62" s="163">
        <v>0</v>
      </c>
      <c r="AO62" s="163">
        <v>0</v>
      </c>
      <c r="AP62" s="163">
        <v>0</v>
      </c>
      <c r="AQ62" s="163">
        <v>0</v>
      </c>
      <c r="AR62" s="163">
        <v>0</v>
      </c>
      <c r="AS62" s="163">
        <v>0</v>
      </c>
      <c r="AT62" s="163">
        <v>0</v>
      </c>
      <c r="AU62" s="163">
        <v>0</v>
      </c>
      <c r="AV62" s="163">
        <v>0</v>
      </c>
      <c r="AW62" s="163">
        <v>0</v>
      </c>
      <c r="AX62" s="163">
        <v>0</v>
      </c>
      <c r="AY62" s="163">
        <v>0</v>
      </c>
      <c r="AZ62" s="306"/>
      <c r="BA62" s="306"/>
      <c r="BB62" s="306"/>
    </row>
    <row r="63" spans="1:54" s="452" customFormat="1" ht="24" customHeight="1" x14ac:dyDescent="0.25">
      <c r="A63" s="255" t="s">
        <v>953</v>
      </c>
      <c r="B63" s="284" t="s">
        <v>1074</v>
      </c>
      <c r="C63" s="285" t="s">
        <v>1075</v>
      </c>
      <c r="D63" s="163">
        <v>0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0</v>
      </c>
      <c r="R63" s="163">
        <v>0</v>
      </c>
      <c r="S63" s="163">
        <v>0</v>
      </c>
      <c r="T63" s="85">
        <v>0.49399999999999999</v>
      </c>
      <c r="U63" s="119">
        <v>0.49399999999999999</v>
      </c>
      <c r="V63" s="163">
        <v>0</v>
      </c>
      <c r="W63" s="163">
        <v>0</v>
      </c>
      <c r="X63" s="163">
        <v>0</v>
      </c>
      <c r="Y63" s="163">
        <v>0</v>
      </c>
      <c r="Z63" s="163">
        <v>0</v>
      </c>
      <c r="AA63" s="163">
        <v>0</v>
      </c>
      <c r="AB63" s="163">
        <v>0</v>
      </c>
      <c r="AC63" s="163">
        <v>0</v>
      </c>
      <c r="AD63" s="163">
        <v>0</v>
      </c>
      <c r="AE63" s="163">
        <v>0</v>
      </c>
      <c r="AF63" s="163">
        <v>0</v>
      </c>
      <c r="AG63" s="163">
        <v>0</v>
      </c>
      <c r="AH63" s="163">
        <v>0</v>
      </c>
      <c r="AI63" s="163">
        <v>0</v>
      </c>
      <c r="AJ63" s="163">
        <v>0</v>
      </c>
      <c r="AK63" s="163">
        <v>0</v>
      </c>
      <c r="AL63" s="163">
        <v>0</v>
      </c>
      <c r="AM63" s="163">
        <v>0</v>
      </c>
      <c r="AN63" s="163">
        <v>0</v>
      </c>
      <c r="AO63" s="163">
        <v>0</v>
      </c>
      <c r="AP63" s="163">
        <v>0</v>
      </c>
      <c r="AQ63" s="163">
        <v>0</v>
      </c>
      <c r="AR63" s="163">
        <v>0</v>
      </c>
      <c r="AS63" s="163">
        <v>0</v>
      </c>
      <c r="AT63" s="163">
        <v>0</v>
      </c>
      <c r="AU63" s="163">
        <v>0</v>
      </c>
      <c r="AV63" s="163">
        <v>0</v>
      </c>
      <c r="AW63" s="163">
        <v>0</v>
      </c>
      <c r="AX63" s="163">
        <v>0</v>
      </c>
      <c r="AY63" s="163">
        <v>0</v>
      </c>
      <c r="AZ63" s="306"/>
      <c r="BA63" s="306"/>
      <c r="BB63" s="306"/>
    </row>
    <row r="64" spans="1:54" s="452" customFormat="1" ht="26.25" customHeight="1" x14ac:dyDescent="0.25">
      <c r="A64" s="255" t="s">
        <v>953</v>
      </c>
      <c r="B64" s="284" t="s">
        <v>1076</v>
      </c>
      <c r="C64" s="285" t="s">
        <v>1077</v>
      </c>
      <c r="D64" s="163">
        <v>0</v>
      </c>
      <c r="E64" s="163">
        <v>0</v>
      </c>
      <c r="F64" s="16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  <c r="Q64" s="163">
        <v>0</v>
      </c>
      <c r="R64" s="163">
        <v>0</v>
      </c>
      <c r="S64" s="163">
        <v>0</v>
      </c>
      <c r="T64" s="85">
        <v>0.622</v>
      </c>
      <c r="U64" s="119">
        <v>0.622</v>
      </c>
      <c r="V64" s="163">
        <v>0</v>
      </c>
      <c r="W64" s="163">
        <v>0</v>
      </c>
      <c r="X64" s="163">
        <v>0</v>
      </c>
      <c r="Y64" s="163">
        <v>0</v>
      </c>
      <c r="Z64" s="163">
        <v>0</v>
      </c>
      <c r="AA64" s="163">
        <v>0</v>
      </c>
      <c r="AB64" s="163">
        <v>0</v>
      </c>
      <c r="AC64" s="163">
        <v>0</v>
      </c>
      <c r="AD64" s="163">
        <v>0</v>
      </c>
      <c r="AE64" s="163">
        <v>0</v>
      </c>
      <c r="AF64" s="163">
        <v>0</v>
      </c>
      <c r="AG64" s="163">
        <v>0</v>
      </c>
      <c r="AH64" s="163">
        <v>0</v>
      </c>
      <c r="AI64" s="163">
        <v>0</v>
      </c>
      <c r="AJ64" s="163">
        <v>0</v>
      </c>
      <c r="AK64" s="163">
        <v>0</v>
      </c>
      <c r="AL64" s="163">
        <v>0</v>
      </c>
      <c r="AM64" s="163">
        <v>0</v>
      </c>
      <c r="AN64" s="163">
        <v>0</v>
      </c>
      <c r="AO64" s="163">
        <v>0</v>
      </c>
      <c r="AP64" s="163">
        <v>0</v>
      </c>
      <c r="AQ64" s="163">
        <v>0</v>
      </c>
      <c r="AR64" s="163">
        <v>0</v>
      </c>
      <c r="AS64" s="163">
        <v>0</v>
      </c>
      <c r="AT64" s="163">
        <v>0</v>
      </c>
      <c r="AU64" s="163">
        <v>0</v>
      </c>
      <c r="AV64" s="163">
        <v>0</v>
      </c>
      <c r="AW64" s="163">
        <v>0</v>
      </c>
      <c r="AX64" s="163">
        <v>0</v>
      </c>
      <c r="AY64" s="163">
        <v>0</v>
      </c>
      <c r="AZ64" s="306"/>
      <c r="BA64" s="306"/>
      <c r="BB64" s="306"/>
    </row>
    <row r="65" spans="1:54" s="452" customFormat="1" ht="27" customHeight="1" x14ac:dyDescent="0.25">
      <c r="A65" s="255" t="s">
        <v>953</v>
      </c>
      <c r="B65" s="284" t="s">
        <v>1078</v>
      </c>
      <c r="C65" s="285" t="s">
        <v>1079</v>
      </c>
      <c r="D65" s="163">
        <v>0</v>
      </c>
      <c r="E65" s="163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  <c r="Q65" s="163">
        <v>0</v>
      </c>
      <c r="R65" s="163">
        <v>0</v>
      </c>
      <c r="S65" s="163">
        <v>0</v>
      </c>
      <c r="T65" s="85">
        <v>0.55000000000000004</v>
      </c>
      <c r="U65" s="119">
        <v>0.55000000000000004</v>
      </c>
      <c r="V65" s="163">
        <v>0</v>
      </c>
      <c r="W65" s="163">
        <v>0</v>
      </c>
      <c r="X65" s="163">
        <v>0</v>
      </c>
      <c r="Y65" s="163">
        <v>0</v>
      </c>
      <c r="Z65" s="163">
        <v>0</v>
      </c>
      <c r="AA65" s="163">
        <v>0</v>
      </c>
      <c r="AB65" s="163">
        <v>0</v>
      </c>
      <c r="AC65" s="163">
        <v>0</v>
      </c>
      <c r="AD65" s="163">
        <v>0</v>
      </c>
      <c r="AE65" s="163">
        <v>0</v>
      </c>
      <c r="AF65" s="163">
        <v>0</v>
      </c>
      <c r="AG65" s="163">
        <v>0</v>
      </c>
      <c r="AH65" s="163">
        <v>0</v>
      </c>
      <c r="AI65" s="163">
        <v>0</v>
      </c>
      <c r="AJ65" s="163">
        <v>0</v>
      </c>
      <c r="AK65" s="163">
        <v>0</v>
      </c>
      <c r="AL65" s="163">
        <v>0</v>
      </c>
      <c r="AM65" s="163">
        <v>0</v>
      </c>
      <c r="AN65" s="163">
        <v>0</v>
      </c>
      <c r="AO65" s="163">
        <v>0</v>
      </c>
      <c r="AP65" s="163">
        <v>0</v>
      </c>
      <c r="AQ65" s="163">
        <v>0</v>
      </c>
      <c r="AR65" s="163">
        <v>0</v>
      </c>
      <c r="AS65" s="163">
        <v>0</v>
      </c>
      <c r="AT65" s="163">
        <v>0</v>
      </c>
      <c r="AU65" s="163">
        <v>0</v>
      </c>
      <c r="AV65" s="163">
        <v>0</v>
      </c>
      <c r="AW65" s="163">
        <v>0</v>
      </c>
      <c r="AX65" s="163">
        <v>0</v>
      </c>
      <c r="AY65" s="163">
        <v>0</v>
      </c>
      <c r="AZ65" s="306"/>
      <c r="BA65" s="306"/>
      <c r="BB65" s="306"/>
    </row>
    <row r="66" spans="1:54" s="452" customFormat="1" ht="25.5" customHeight="1" x14ac:dyDescent="0.25">
      <c r="A66" s="255" t="s">
        <v>953</v>
      </c>
      <c r="B66" s="284" t="s">
        <v>1080</v>
      </c>
      <c r="C66" s="285" t="s">
        <v>1081</v>
      </c>
      <c r="D66" s="163">
        <v>0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  <c r="Q66" s="163">
        <v>0</v>
      </c>
      <c r="R66" s="163">
        <v>0</v>
      </c>
      <c r="S66" s="163">
        <v>0</v>
      </c>
      <c r="T66" s="85">
        <v>0.20499999999999999</v>
      </c>
      <c r="U66" s="119">
        <v>0.20499999999999999</v>
      </c>
      <c r="V66" s="163">
        <v>0</v>
      </c>
      <c r="W66" s="163">
        <v>0</v>
      </c>
      <c r="X66" s="163">
        <v>0</v>
      </c>
      <c r="Y66" s="163">
        <v>0</v>
      </c>
      <c r="Z66" s="163">
        <v>0</v>
      </c>
      <c r="AA66" s="163">
        <v>0</v>
      </c>
      <c r="AB66" s="163">
        <v>0</v>
      </c>
      <c r="AC66" s="163">
        <v>0</v>
      </c>
      <c r="AD66" s="163">
        <v>0</v>
      </c>
      <c r="AE66" s="163">
        <v>0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63">
        <v>0</v>
      </c>
      <c r="AM66" s="163">
        <v>0</v>
      </c>
      <c r="AN66" s="163">
        <v>0</v>
      </c>
      <c r="AO66" s="163">
        <v>0</v>
      </c>
      <c r="AP66" s="163">
        <v>0</v>
      </c>
      <c r="AQ66" s="163">
        <v>0</v>
      </c>
      <c r="AR66" s="163">
        <v>0</v>
      </c>
      <c r="AS66" s="163">
        <v>0</v>
      </c>
      <c r="AT66" s="163">
        <v>0</v>
      </c>
      <c r="AU66" s="163">
        <v>0</v>
      </c>
      <c r="AV66" s="163">
        <v>0</v>
      </c>
      <c r="AW66" s="163">
        <v>0</v>
      </c>
      <c r="AX66" s="163">
        <v>0</v>
      </c>
      <c r="AY66" s="163">
        <v>0</v>
      </c>
      <c r="AZ66" s="306"/>
      <c r="BA66" s="306"/>
      <c r="BB66" s="306"/>
    </row>
    <row r="67" spans="1:54" s="452" customFormat="1" ht="21" customHeight="1" x14ac:dyDescent="0.25">
      <c r="A67" s="255" t="s">
        <v>953</v>
      </c>
      <c r="B67" s="284" t="s">
        <v>1082</v>
      </c>
      <c r="C67" s="285" t="s">
        <v>1083</v>
      </c>
      <c r="D67" s="163">
        <v>0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v>0</v>
      </c>
      <c r="R67" s="163">
        <v>0</v>
      </c>
      <c r="S67" s="163">
        <v>0</v>
      </c>
      <c r="T67" s="85">
        <v>0.32</v>
      </c>
      <c r="U67" s="119">
        <v>0.32</v>
      </c>
      <c r="V67" s="163">
        <v>0</v>
      </c>
      <c r="W67" s="163">
        <v>0</v>
      </c>
      <c r="X67" s="163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0</v>
      </c>
      <c r="AJ67" s="163">
        <v>0</v>
      </c>
      <c r="AK67" s="163">
        <v>0</v>
      </c>
      <c r="AL67" s="163">
        <v>0</v>
      </c>
      <c r="AM67" s="163">
        <v>0</v>
      </c>
      <c r="AN67" s="163">
        <v>0</v>
      </c>
      <c r="AO67" s="163">
        <v>0</v>
      </c>
      <c r="AP67" s="163">
        <v>0</v>
      </c>
      <c r="AQ67" s="163">
        <v>0</v>
      </c>
      <c r="AR67" s="163">
        <v>0</v>
      </c>
      <c r="AS67" s="163">
        <v>0</v>
      </c>
      <c r="AT67" s="163">
        <v>0</v>
      </c>
      <c r="AU67" s="163">
        <v>0</v>
      </c>
      <c r="AV67" s="163">
        <v>0</v>
      </c>
      <c r="AW67" s="163">
        <v>0</v>
      </c>
      <c r="AX67" s="163">
        <v>0</v>
      </c>
      <c r="AY67" s="163">
        <v>0</v>
      </c>
      <c r="AZ67" s="306"/>
      <c r="BA67" s="306"/>
      <c r="BB67" s="306"/>
    </row>
    <row r="68" spans="1:54" s="452" customFormat="1" ht="24" customHeight="1" x14ac:dyDescent="0.25">
      <c r="A68" s="255" t="s">
        <v>953</v>
      </c>
      <c r="B68" s="284" t="s">
        <v>1084</v>
      </c>
      <c r="C68" s="285" t="s">
        <v>1085</v>
      </c>
      <c r="D68" s="163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63">
        <v>0</v>
      </c>
      <c r="R68" s="163">
        <v>0</v>
      </c>
      <c r="S68" s="163">
        <v>0</v>
      </c>
      <c r="T68" s="85">
        <v>0.31</v>
      </c>
      <c r="U68" s="119">
        <v>0.31</v>
      </c>
      <c r="V68" s="163">
        <v>0</v>
      </c>
      <c r="W68" s="163">
        <v>0</v>
      </c>
      <c r="X68" s="163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0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0</v>
      </c>
      <c r="AK68" s="163">
        <v>0</v>
      </c>
      <c r="AL68" s="163">
        <v>0</v>
      </c>
      <c r="AM68" s="163">
        <v>0</v>
      </c>
      <c r="AN68" s="163">
        <v>0</v>
      </c>
      <c r="AO68" s="163">
        <v>0</v>
      </c>
      <c r="AP68" s="163">
        <v>0</v>
      </c>
      <c r="AQ68" s="163">
        <v>0</v>
      </c>
      <c r="AR68" s="163">
        <v>0</v>
      </c>
      <c r="AS68" s="163">
        <v>0</v>
      </c>
      <c r="AT68" s="163">
        <v>0</v>
      </c>
      <c r="AU68" s="163">
        <v>0</v>
      </c>
      <c r="AV68" s="163">
        <v>0</v>
      </c>
      <c r="AW68" s="163">
        <v>0</v>
      </c>
      <c r="AX68" s="163">
        <v>0</v>
      </c>
      <c r="AY68" s="163">
        <v>0</v>
      </c>
      <c r="AZ68" s="306"/>
      <c r="BA68" s="306"/>
      <c r="BB68" s="306"/>
    </row>
    <row r="69" spans="1:54" s="452" customFormat="1" ht="26.25" customHeight="1" x14ac:dyDescent="0.25">
      <c r="A69" s="255" t="s">
        <v>953</v>
      </c>
      <c r="B69" s="284" t="s">
        <v>1086</v>
      </c>
      <c r="C69" s="285" t="s">
        <v>1087</v>
      </c>
      <c r="D69" s="163">
        <v>0</v>
      </c>
      <c r="E69" s="163">
        <v>0</v>
      </c>
      <c r="F69" s="163">
        <v>0</v>
      </c>
      <c r="G69" s="163">
        <v>0</v>
      </c>
      <c r="H69" s="163">
        <v>0</v>
      </c>
      <c r="I69" s="163">
        <v>0</v>
      </c>
      <c r="J69" s="163">
        <v>0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  <c r="Q69" s="163">
        <v>0</v>
      </c>
      <c r="R69" s="163">
        <v>0</v>
      </c>
      <c r="S69" s="163">
        <v>0</v>
      </c>
      <c r="T69" s="85">
        <v>0.29499999999999998</v>
      </c>
      <c r="U69" s="119">
        <v>0.29499999999999998</v>
      </c>
      <c r="V69" s="163">
        <v>0</v>
      </c>
      <c r="W69" s="163">
        <v>0</v>
      </c>
      <c r="X69" s="163">
        <v>0</v>
      </c>
      <c r="Y69" s="163">
        <v>0</v>
      </c>
      <c r="Z69" s="163">
        <v>0</v>
      </c>
      <c r="AA69" s="163">
        <v>0</v>
      </c>
      <c r="AB69" s="163">
        <v>0</v>
      </c>
      <c r="AC69" s="163">
        <v>0</v>
      </c>
      <c r="AD69" s="163">
        <v>0</v>
      </c>
      <c r="AE69" s="163">
        <v>0</v>
      </c>
      <c r="AF69" s="163">
        <v>0</v>
      </c>
      <c r="AG69" s="163">
        <v>0</v>
      </c>
      <c r="AH69" s="163">
        <v>0</v>
      </c>
      <c r="AI69" s="163">
        <v>0</v>
      </c>
      <c r="AJ69" s="163">
        <v>0</v>
      </c>
      <c r="AK69" s="163">
        <v>0</v>
      </c>
      <c r="AL69" s="163">
        <v>0</v>
      </c>
      <c r="AM69" s="163">
        <v>0</v>
      </c>
      <c r="AN69" s="163">
        <v>0</v>
      </c>
      <c r="AO69" s="163">
        <v>0</v>
      </c>
      <c r="AP69" s="163">
        <v>0</v>
      </c>
      <c r="AQ69" s="163">
        <v>0</v>
      </c>
      <c r="AR69" s="163">
        <v>0</v>
      </c>
      <c r="AS69" s="163">
        <v>0</v>
      </c>
      <c r="AT69" s="163">
        <v>0</v>
      </c>
      <c r="AU69" s="163">
        <v>0</v>
      </c>
      <c r="AV69" s="163">
        <v>0</v>
      </c>
      <c r="AW69" s="163">
        <v>0</v>
      </c>
      <c r="AX69" s="163">
        <v>0</v>
      </c>
      <c r="AY69" s="163">
        <v>0</v>
      </c>
      <c r="AZ69" s="306"/>
      <c r="BA69" s="306"/>
      <c r="BB69" s="306"/>
    </row>
    <row r="70" spans="1:54" s="452" customFormat="1" ht="33" customHeight="1" x14ac:dyDescent="0.25">
      <c r="A70" s="255" t="s">
        <v>953</v>
      </c>
      <c r="B70" s="284" t="s">
        <v>1088</v>
      </c>
      <c r="C70" s="285" t="s">
        <v>1089</v>
      </c>
      <c r="D70" s="163">
        <v>0</v>
      </c>
      <c r="E70" s="163">
        <v>0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v>0</v>
      </c>
      <c r="R70" s="163">
        <v>0</v>
      </c>
      <c r="S70" s="163">
        <v>0</v>
      </c>
      <c r="T70" s="85">
        <v>0.54200000000000004</v>
      </c>
      <c r="U70" s="119">
        <v>0.54200000000000004</v>
      </c>
      <c r="V70" s="163">
        <v>0</v>
      </c>
      <c r="W70" s="163">
        <v>0</v>
      </c>
      <c r="X70" s="163">
        <v>0</v>
      </c>
      <c r="Y70" s="163">
        <v>0</v>
      </c>
      <c r="Z70" s="163">
        <v>0</v>
      </c>
      <c r="AA70" s="163">
        <v>0</v>
      </c>
      <c r="AB70" s="163">
        <v>0</v>
      </c>
      <c r="AC70" s="163">
        <v>0</v>
      </c>
      <c r="AD70" s="163">
        <v>0</v>
      </c>
      <c r="AE70" s="163">
        <v>0</v>
      </c>
      <c r="AF70" s="163">
        <v>0</v>
      </c>
      <c r="AG70" s="163">
        <v>0</v>
      </c>
      <c r="AH70" s="163">
        <v>0</v>
      </c>
      <c r="AI70" s="163">
        <v>0</v>
      </c>
      <c r="AJ70" s="163">
        <v>0</v>
      </c>
      <c r="AK70" s="163">
        <v>0</v>
      </c>
      <c r="AL70" s="163">
        <v>0</v>
      </c>
      <c r="AM70" s="163">
        <v>0</v>
      </c>
      <c r="AN70" s="163">
        <v>0</v>
      </c>
      <c r="AO70" s="163">
        <v>0</v>
      </c>
      <c r="AP70" s="163">
        <v>0</v>
      </c>
      <c r="AQ70" s="163">
        <v>0</v>
      </c>
      <c r="AR70" s="163">
        <v>0</v>
      </c>
      <c r="AS70" s="163">
        <v>0</v>
      </c>
      <c r="AT70" s="163">
        <v>0</v>
      </c>
      <c r="AU70" s="163">
        <v>0</v>
      </c>
      <c r="AV70" s="163">
        <v>0</v>
      </c>
      <c r="AW70" s="163">
        <v>0</v>
      </c>
      <c r="AX70" s="163">
        <v>0</v>
      </c>
      <c r="AY70" s="163">
        <v>0</v>
      </c>
      <c r="AZ70" s="306"/>
      <c r="BA70" s="306"/>
      <c r="BB70" s="306"/>
    </row>
    <row r="71" spans="1:54" s="452" customFormat="1" ht="25.5" customHeight="1" x14ac:dyDescent="0.25">
      <c r="A71" s="255" t="s">
        <v>953</v>
      </c>
      <c r="B71" s="284" t="s">
        <v>1090</v>
      </c>
      <c r="C71" s="285" t="s">
        <v>1091</v>
      </c>
      <c r="D71" s="163">
        <v>0</v>
      </c>
      <c r="E71" s="163">
        <v>0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63">
        <v>0</v>
      </c>
      <c r="R71" s="163">
        <v>0</v>
      </c>
      <c r="S71" s="163">
        <v>0</v>
      </c>
      <c r="T71" s="85">
        <v>0.26500000000000001</v>
      </c>
      <c r="U71" s="119">
        <v>0.26500000000000001</v>
      </c>
      <c r="V71" s="163">
        <v>0</v>
      </c>
      <c r="W71" s="163">
        <v>0</v>
      </c>
      <c r="X71" s="163">
        <v>0</v>
      </c>
      <c r="Y71" s="163">
        <v>0</v>
      </c>
      <c r="Z71" s="163">
        <v>0</v>
      </c>
      <c r="AA71" s="163">
        <v>0</v>
      </c>
      <c r="AB71" s="163">
        <v>0</v>
      </c>
      <c r="AC71" s="163">
        <v>0</v>
      </c>
      <c r="AD71" s="163">
        <v>0</v>
      </c>
      <c r="AE71" s="163">
        <v>0</v>
      </c>
      <c r="AF71" s="163">
        <v>0</v>
      </c>
      <c r="AG71" s="163">
        <v>0</v>
      </c>
      <c r="AH71" s="163">
        <v>0</v>
      </c>
      <c r="AI71" s="163">
        <v>0</v>
      </c>
      <c r="AJ71" s="163">
        <v>0</v>
      </c>
      <c r="AK71" s="163">
        <v>0</v>
      </c>
      <c r="AL71" s="163">
        <v>0</v>
      </c>
      <c r="AM71" s="163">
        <v>0</v>
      </c>
      <c r="AN71" s="163">
        <v>0</v>
      </c>
      <c r="AO71" s="163">
        <v>0</v>
      </c>
      <c r="AP71" s="163">
        <v>0</v>
      </c>
      <c r="AQ71" s="163">
        <v>0</v>
      </c>
      <c r="AR71" s="163">
        <v>0</v>
      </c>
      <c r="AS71" s="163">
        <v>0</v>
      </c>
      <c r="AT71" s="163">
        <v>0</v>
      </c>
      <c r="AU71" s="163">
        <v>0</v>
      </c>
      <c r="AV71" s="163">
        <v>0</v>
      </c>
      <c r="AW71" s="163">
        <v>0</v>
      </c>
      <c r="AX71" s="163">
        <v>0</v>
      </c>
      <c r="AY71" s="163">
        <v>0</v>
      </c>
      <c r="AZ71" s="306"/>
      <c r="BA71" s="306"/>
      <c r="BB71" s="306"/>
    </row>
    <row r="72" spans="1:54" s="452" customFormat="1" ht="24" customHeight="1" x14ac:dyDescent="0.25">
      <c r="A72" s="255" t="s">
        <v>953</v>
      </c>
      <c r="B72" s="284" t="s">
        <v>1092</v>
      </c>
      <c r="C72" s="285" t="s">
        <v>1093</v>
      </c>
      <c r="D72" s="163">
        <v>0</v>
      </c>
      <c r="E72" s="163">
        <v>0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3">
        <v>0</v>
      </c>
      <c r="T72" s="85">
        <v>0.42</v>
      </c>
      <c r="U72" s="119">
        <v>0.42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63">
        <v>0</v>
      </c>
      <c r="AM72" s="163">
        <v>0</v>
      </c>
      <c r="AN72" s="163">
        <v>0</v>
      </c>
      <c r="AO72" s="163">
        <v>0</v>
      </c>
      <c r="AP72" s="163">
        <v>0</v>
      </c>
      <c r="AQ72" s="163">
        <v>0</v>
      </c>
      <c r="AR72" s="163">
        <v>0</v>
      </c>
      <c r="AS72" s="163">
        <v>0</v>
      </c>
      <c r="AT72" s="163">
        <v>0</v>
      </c>
      <c r="AU72" s="163">
        <v>0</v>
      </c>
      <c r="AV72" s="163">
        <v>0</v>
      </c>
      <c r="AW72" s="163">
        <v>0</v>
      </c>
      <c r="AX72" s="163">
        <v>0</v>
      </c>
      <c r="AY72" s="163">
        <v>0</v>
      </c>
      <c r="AZ72" s="306"/>
      <c r="BA72" s="306"/>
      <c r="BB72" s="306"/>
    </row>
    <row r="73" spans="1:54" s="452" customFormat="1" ht="26.25" customHeight="1" x14ac:dyDescent="0.25">
      <c r="A73" s="255" t="s">
        <v>953</v>
      </c>
      <c r="B73" s="284" t="s">
        <v>1094</v>
      </c>
      <c r="C73" s="285" t="s">
        <v>1095</v>
      </c>
      <c r="D73" s="163">
        <v>0</v>
      </c>
      <c r="E73" s="163">
        <v>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63">
        <v>0</v>
      </c>
      <c r="R73" s="163">
        <v>0</v>
      </c>
      <c r="S73" s="163">
        <v>0</v>
      </c>
      <c r="T73" s="85">
        <v>0.49</v>
      </c>
      <c r="U73" s="119">
        <v>0.49</v>
      </c>
      <c r="V73" s="163">
        <v>0</v>
      </c>
      <c r="W73" s="163">
        <v>0</v>
      </c>
      <c r="X73" s="163">
        <v>0</v>
      </c>
      <c r="Y73" s="163">
        <v>0</v>
      </c>
      <c r="Z73" s="163">
        <v>0</v>
      </c>
      <c r="AA73" s="163">
        <v>0</v>
      </c>
      <c r="AB73" s="163">
        <v>0</v>
      </c>
      <c r="AC73" s="163">
        <v>0</v>
      </c>
      <c r="AD73" s="163">
        <v>0</v>
      </c>
      <c r="AE73" s="163">
        <v>0</v>
      </c>
      <c r="AF73" s="163">
        <v>0</v>
      </c>
      <c r="AG73" s="163">
        <v>0</v>
      </c>
      <c r="AH73" s="163">
        <v>0</v>
      </c>
      <c r="AI73" s="163">
        <v>0</v>
      </c>
      <c r="AJ73" s="163">
        <v>0</v>
      </c>
      <c r="AK73" s="163">
        <v>0</v>
      </c>
      <c r="AL73" s="163">
        <v>0</v>
      </c>
      <c r="AM73" s="163">
        <v>0</v>
      </c>
      <c r="AN73" s="163">
        <v>0</v>
      </c>
      <c r="AO73" s="163">
        <v>0</v>
      </c>
      <c r="AP73" s="163">
        <v>0</v>
      </c>
      <c r="AQ73" s="163">
        <v>0</v>
      </c>
      <c r="AR73" s="163">
        <v>0</v>
      </c>
      <c r="AS73" s="163">
        <v>0</v>
      </c>
      <c r="AT73" s="163">
        <v>0</v>
      </c>
      <c r="AU73" s="163">
        <v>0</v>
      </c>
      <c r="AV73" s="163">
        <v>0</v>
      </c>
      <c r="AW73" s="163">
        <v>0</v>
      </c>
      <c r="AX73" s="163">
        <v>0</v>
      </c>
      <c r="AY73" s="163">
        <v>0</v>
      </c>
      <c r="AZ73" s="306"/>
      <c r="BA73" s="306"/>
      <c r="BB73" s="306"/>
    </row>
    <row r="74" spans="1:54" s="452" customFormat="1" ht="27" customHeight="1" x14ac:dyDescent="0.25">
      <c r="A74" s="255" t="s">
        <v>953</v>
      </c>
      <c r="B74" s="284" t="s">
        <v>1096</v>
      </c>
      <c r="C74" s="285" t="s">
        <v>1097</v>
      </c>
      <c r="D74" s="163">
        <v>0</v>
      </c>
      <c r="E74" s="163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85">
        <v>0.38</v>
      </c>
      <c r="U74" s="119">
        <v>0.38</v>
      </c>
      <c r="V74" s="163">
        <v>0</v>
      </c>
      <c r="W74" s="163">
        <v>0</v>
      </c>
      <c r="X74" s="163">
        <v>0</v>
      </c>
      <c r="Y74" s="163">
        <v>0</v>
      </c>
      <c r="Z74" s="163">
        <v>0</v>
      </c>
      <c r="AA74" s="163">
        <v>0</v>
      </c>
      <c r="AB74" s="163">
        <v>0</v>
      </c>
      <c r="AC74" s="163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3">
        <v>0</v>
      </c>
      <c r="AM74" s="163">
        <v>0</v>
      </c>
      <c r="AN74" s="163">
        <v>0</v>
      </c>
      <c r="AO74" s="163">
        <v>0</v>
      </c>
      <c r="AP74" s="163">
        <v>0</v>
      </c>
      <c r="AQ74" s="163">
        <v>0</v>
      </c>
      <c r="AR74" s="163">
        <v>0</v>
      </c>
      <c r="AS74" s="163">
        <v>0</v>
      </c>
      <c r="AT74" s="163">
        <v>0</v>
      </c>
      <c r="AU74" s="163">
        <v>0</v>
      </c>
      <c r="AV74" s="163">
        <v>0</v>
      </c>
      <c r="AW74" s="163">
        <v>0</v>
      </c>
      <c r="AX74" s="163">
        <v>0</v>
      </c>
      <c r="AY74" s="163">
        <v>0</v>
      </c>
      <c r="AZ74" s="306"/>
      <c r="BA74" s="306"/>
      <c r="BB74" s="306"/>
    </row>
    <row r="75" spans="1:54" s="452" customFormat="1" ht="26.25" customHeight="1" x14ac:dyDescent="0.25">
      <c r="A75" s="255" t="s">
        <v>953</v>
      </c>
      <c r="B75" s="284" t="s">
        <v>1098</v>
      </c>
      <c r="C75" s="285" t="s">
        <v>1099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3">
        <v>0</v>
      </c>
      <c r="S75" s="163">
        <v>0</v>
      </c>
      <c r="T75" s="85">
        <v>0.2</v>
      </c>
      <c r="U75" s="119">
        <v>0.2</v>
      </c>
      <c r="V75" s="163">
        <v>0</v>
      </c>
      <c r="W75" s="163">
        <v>0</v>
      </c>
      <c r="X75" s="163">
        <v>0</v>
      </c>
      <c r="Y75" s="163">
        <v>0</v>
      </c>
      <c r="Z75" s="163">
        <v>0</v>
      </c>
      <c r="AA75" s="163">
        <v>0</v>
      </c>
      <c r="AB75" s="163">
        <v>0</v>
      </c>
      <c r="AC75" s="163">
        <v>0</v>
      </c>
      <c r="AD75" s="163">
        <v>0</v>
      </c>
      <c r="AE75" s="163">
        <v>0</v>
      </c>
      <c r="AF75" s="163">
        <v>0</v>
      </c>
      <c r="AG75" s="163">
        <v>0</v>
      </c>
      <c r="AH75" s="163">
        <v>0</v>
      </c>
      <c r="AI75" s="163">
        <v>0</v>
      </c>
      <c r="AJ75" s="163">
        <v>0</v>
      </c>
      <c r="AK75" s="163">
        <v>0</v>
      </c>
      <c r="AL75" s="163">
        <v>0</v>
      </c>
      <c r="AM75" s="163">
        <v>0</v>
      </c>
      <c r="AN75" s="163">
        <v>0</v>
      </c>
      <c r="AO75" s="163">
        <v>0</v>
      </c>
      <c r="AP75" s="163">
        <v>0</v>
      </c>
      <c r="AQ75" s="163">
        <v>0</v>
      </c>
      <c r="AR75" s="163">
        <v>0</v>
      </c>
      <c r="AS75" s="163">
        <v>0</v>
      </c>
      <c r="AT75" s="163">
        <v>0</v>
      </c>
      <c r="AU75" s="163">
        <v>0</v>
      </c>
      <c r="AV75" s="163">
        <v>0</v>
      </c>
      <c r="AW75" s="163">
        <v>0</v>
      </c>
      <c r="AX75" s="163">
        <v>0</v>
      </c>
      <c r="AY75" s="163">
        <v>0</v>
      </c>
      <c r="AZ75" s="306"/>
      <c r="BA75" s="306"/>
      <c r="BB75" s="306"/>
    </row>
    <row r="76" spans="1:54" s="452" customFormat="1" ht="28.5" customHeight="1" x14ac:dyDescent="0.25">
      <c r="A76" s="255" t="s">
        <v>953</v>
      </c>
      <c r="B76" s="284" t="s">
        <v>1100</v>
      </c>
      <c r="C76" s="285" t="s">
        <v>1101</v>
      </c>
      <c r="D76" s="163">
        <v>0</v>
      </c>
      <c r="E76" s="163">
        <v>0</v>
      </c>
      <c r="F76" s="163">
        <v>0</v>
      </c>
      <c r="G76" s="163">
        <v>0</v>
      </c>
      <c r="H76" s="163">
        <v>0</v>
      </c>
      <c r="I76" s="163">
        <v>0</v>
      </c>
      <c r="J76" s="163">
        <v>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163">
        <v>0</v>
      </c>
      <c r="R76" s="163">
        <v>0</v>
      </c>
      <c r="S76" s="163">
        <v>0</v>
      </c>
      <c r="T76" s="85">
        <v>0.39</v>
      </c>
      <c r="U76" s="119">
        <v>0.39</v>
      </c>
      <c r="V76" s="163">
        <v>0</v>
      </c>
      <c r="W76" s="163">
        <v>0</v>
      </c>
      <c r="X76" s="163">
        <v>0</v>
      </c>
      <c r="Y76" s="163">
        <v>0</v>
      </c>
      <c r="Z76" s="163">
        <v>0</v>
      </c>
      <c r="AA76" s="163">
        <v>0</v>
      </c>
      <c r="AB76" s="163">
        <v>0</v>
      </c>
      <c r="AC76" s="163">
        <v>0</v>
      </c>
      <c r="AD76" s="163">
        <v>0</v>
      </c>
      <c r="AE76" s="163">
        <v>0</v>
      </c>
      <c r="AF76" s="163">
        <v>0</v>
      </c>
      <c r="AG76" s="163">
        <v>0</v>
      </c>
      <c r="AH76" s="163">
        <v>0</v>
      </c>
      <c r="AI76" s="163">
        <v>0</v>
      </c>
      <c r="AJ76" s="163">
        <v>0</v>
      </c>
      <c r="AK76" s="163">
        <v>0</v>
      </c>
      <c r="AL76" s="163">
        <v>0</v>
      </c>
      <c r="AM76" s="163">
        <v>0</v>
      </c>
      <c r="AN76" s="163">
        <v>0</v>
      </c>
      <c r="AO76" s="163">
        <v>0</v>
      </c>
      <c r="AP76" s="163">
        <v>0</v>
      </c>
      <c r="AQ76" s="163">
        <v>0</v>
      </c>
      <c r="AR76" s="163">
        <v>0</v>
      </c>
      <c r="AS76" s="163">
        <v>0</v>
      </c>
      <c r="AT76" s="163">
        <v>0</v>
      </c>
      <c r="AU76" s="163">
        <v>0</v>
      </c>
      <c r="AV76" s="163">
        <v>0</v>
      </c>
      <c r="AW76" s="163">
        <v>0</v>
      </c>
      <c r="AX76" s="163">
        <v>0</v>
      </c>
      <c r="AY76" s="163">
        <v>0</v>
      </c>
      <c r="AZ76" s="306"/>
      <c r="BA76" s="306"/>
      <c r="BB76" s="306"/>
    </row>
    <row r="77" spans="1:54" s="452" customFormat="1" ht="25.5" customHeight="1" x14ac:dyDescent="0.25">
      <c r="A77" s="255" t="s">
        <v>953</v>
      </c>
      <c r="B77" s="284" t="s">
        <v>1102</v>
      </c>
      <c r="C77" s="285" t="s">
        <v>1103</v>
      </c>
      <c r="D77" s="163">
        <v>0</v>
      </c>
      <c r="E77" s="163">
        <v>0</v>
      </c>
      <c r="F77" s="163">
        <v>0</v>
      </c>
      <c r="G77" s="163">
        <v>0</v>
      </c>
      <c r="H77" s="163">
        <v>0</v>
      </c>
      <c r="I77" s="163">
        <v>0</v>
      </c>
      <c r="J77" s="163">
        <v>0</v>
      </c>
      <c r="K77" s="163">
        <v>0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163">
        <v>0</v>
      </c>
      <c r="R77" s="163">
        <v>0</v>
      </c>
      <c r="S77" s="163">
        <v>0</v>
      </c>
      <c r="T77" s="85">
        <v>0.36</v>
      </c>
      <c r="U77" s="119">
        <v>0.36</v>
      </c>
      <c r="V77" s="163">
        <v>0</v>
      </c>
      <c r="W77" s="163">
        <v>0</v>
      </c>
      <c r="X77" s="163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63">
        <v>0</v>
      </c>
      <c r="AM77" s="163">
        <v>0</v>
      </c>
      <c r="AN77" s="163">
        <v>0</v>
      </c>
      <c r="AO77" s="163">
        <v>0</v>
      </c>
      <c r="AP77" s="163">
        <v>0</v>
      </c>
      <c r="AQ77" s="163">
        <v>0</v>
      </c>
      <c r="AR77" s="163">
        <v>0</v>
      </c>
      <c r="AS77" s="163">
        <v>0</v>
      </c>
      <c r="AT77" s="163">
        <v>0</v>
      </c>
      <c r="AU77" s="163">
        <v>0</v>
      </c>
      <c r="AV77" s="163">
        <v>0</v>
      </c>
      <c r="AW77" s="163">
        <v>0</v>
      </c>
      <c r="AX77" s="163">
        <v>0</v>
      </c>
      <c r="AY77" s="163">
        <v>0</v>
      </c>
      <c r="AZ77" s="306"/>
      <c r="BA77" s="306"/>
      <c r="BB77" s="306"/>
    </row>
    <row r="78" spans="1:54" s="452" customFormat="1" ht="27" customHeight="1" x14ac:dyDescent="0.25">
      <c r="A78" s="255" t="s">
        <v>953</v>
      </c>
      <c r="B78" s="284" t="s">
        <v>1104</v>
      </c>
      <c r="C78" s="285" t="s">
        <v>1105</v>
      </c>
      <c r="D78" s="163">
        <v>0</v>
      </c>
      <c r="E78" s="163">
        <v>0</v>
      </c>
      <c r="F78" s="163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v>0</v>
      </c>
      <c r="R78" s="163">
        <v>0</v>
      </c>
      <c r="S78" s="163">
        <v>0</v>
      </c>
      <c r="T78" s="85">
        <v>0.185</v>
      </c>
      <c r="U78" s="119">
        <v>0.185</v>
      </c>
      <c r="V78" s="163">
        <v>0</v>
      </c>
      <c r="W78" s="163">
        <v>0</v>
      </c>
      <c r="X78" s="163">
        <v>0</v>
      </c>
      <c r="Y78" s="163">
        <v>0</v>
      </c>
      <c r="Z78" s="163">
        <v>0</v>
      </c>
      <c r="AA78" s="163">
        <v>0</v>
      </c>
      <c r="AB78" s="163">
        <v>0</v>
      </c>
      <c r="AC78" s="163">
        <v>0</v>
      </c>
      <c r="AD78" s="163">
        <v>0</v>
      </c>
      <c r="AE78" s="163">
        <v>0</v>
      </c>
      <c r="AF78" s="163">
        <v>0</v>
      </c>
      <c r="AG78" s="163">
        <v>0</v>
      </c>
      <c r="AH78" s="163">
        <v>0</v>
      </c>
      <c r="AI78" s="163">
        <v>0</v>
      </c>
      <c r="AJ78" s="163">
        <v>0</v>
      </c>
      <c r="AK78" s="163">
        <v>0</v>
      </c>
      <c r="AL78" s="163">
        <v>0</v>
      </c>
      <c r="AM78" s="163">
        <v>0</v>
      </c>
      <c r="AN78" s="163">
        <v>0</v>
      </c>
      <c r="AO78" s="163">
        <v>0</v>
      </c>
      <c r="AP78" s="163">
        <v>0</v>
      </c>
      <c r="AQ78" s="163">
        <v>0</v>
      </c>
      <c r="AR78" s="163">
        <v>0</v>
      </c>
      <c r="AS78" s="163">
        <v>0</v>
      </c>
      <c r="AT78" s="163">
        <v>0</v>
      </c>
      <c r="AU78" s="163">
        <v>0</v>
      </c>
      <c r="AV78" s="163">
        <v>0</v>
      </c>
      <c r="AW78" s="163">
        <v>0</v>
      </c>
      <c r="AX78" s="163">
        <v>0</v>
      </c>
      <c r="AY78" s="163">
        <v>0</v>
      </c>
      <c r="AZ78" s="306"/>
      <c r="BA78" s="306"/>
      <c r="BB78" s="306"/>
    </row>
    <row r="79" spans="1:54" s="452" customFormat="1" ht="27" customHeight="1" x14ac:dyDescent="0.25">
      <c r="A79" s="255" t="s">
        <v>953</v>
      </c>
      <c r="B79" s="284" t="s">
        <v>1106</v>
      </c>
      <c r="C79" s="285" t="s">
        <v>1107</v>
      </c>
      <c r="D79" s="163">
        <v>0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v>0</v>
      </c>
      <c r="R79" s="163">
        <v>0</v>
      </c>
      <c r="S79" s="163">
        <v>0</v>
      </c>
      <c r="T79" s="85">
        <v>0.11</v>
      </c>
      <c r="U79" s="119">
        <v>0.11</v>
      </c>
      <c r="V79" s="163">
        <v>0</v>
      </c>
      <c r="W79" s="163">
        <v>0</v>
      </c>
      <c r="X79" s="163">
        <v>0</v>
      </c>
      <c r="Y79" s="163">
        <v>0</v>
      </c>
      <c r="Z79" s="163">
        <v>0</v>
      </c>
      <c r="AA79" s="163">
        <v>0</v>
      </c>
      <c r="AB79" s="163">
        <v>0</v>
      </c>
      <c r="AC79" s="163">
        <v>0</v>
      </c>
      <c r="AD79" s="163">
        <v>0</v>
      </c>
      <c r="AE79" s="163">
        <v>0</v>
      </c>
      <c r="AF79" s="163">
        <v>0</v>
      </c>
      <c r="AG79" s="163">
        <v>0</v>
      </c>
      <c r="AH79" s="163">
        <v>0</v>
      </c>
      <c r="AI79" s="163">
        <v>0</v>
      </c>
      <c r="AJ79" s="163">
        <v>0</v>
      </c>
      <c r="AK79" s="163">
        <v>0</v>
      </c>
      <c r="AL79" s="163">
        <v>0</v>
      </c>
      <c r="AM79" s="163">
        <v>0</v>
      </c>
      <c r="AN79" s="163">
        <v>0</v>
      </c>
      <c r="AO79" s="163">
        <v>0</v>
      </c>
      <c r="AP79" s="163">
        <v>0</v>
      </c>
      <c r="AQ79" s="163">
        <v>0</v>
      </c>
      <c r="AR79" s="163">
        <v>0</v>
      </c>
      <c r="AS79" s="163">
        <v>0</v>
      </c>
      <c r="AT79" s="163">
        <v>0</v>
      </c>
      <c r="AU79" s="163">
        <v>0</v>
      </c>
      <c r="AV79" s="163">
        <v>0</v>
      </c>
      <c r="AW79" s="163">
        <v>0</v>
      </c>
      <c r="AX79" s="163">
        <v>0</v>
      </c>
      <c r="AY79" s="163">
        <v>0</v>
      </c>
      <c r="AZ79" s="306"/>
      <c r="BA79" s="306"/>
      <c r="BB79" s="306"/>
    </row>
    <row r="80" spans="1:54" s="452" customFormat="1" ht="25.5" customHeight="1" x14ac:dyDescent="0.25">
      <c r="A80" s="255" t="s">
        <v>953</v>
      </c>
      <c r="B80" s="284" t="s">
        <v>1108</v>
      </c>
      <c r="C80" s="285" t="s">
        <v>1109</v>
      </c>
      <c r="D80" s="163">
        <v>0</v>
      </c>
      <c r="E80" s="163">
        <v>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v>0</v>
      </c>
      <c r="R80" s="163">
        <v>0</v>
      </c>
      <c r="S80" s="163">
        <v>0</v>
      </c>
      <c r="T80" s="85">
        <v>0.39</v>
      </c>
      <c r="U80" s="119">
        <v>0.39</v>
      </c>
      <c r="V80" s="163">
        <v>0</v>
      </c>
      <c r="W80" s="163">
        <v>0</v>
      </c>
      <c r="X80" s="163">
        <v>0</v>
      </c>
      <c r="Y80" s="163">
        <v>0</v>
      </c>
      <c r="Z80" s="163">
        <v>0</v>
      </c>
      <c r="AA80" s="163">
        <v>0</v>
      </c>
      <c r="AB80" s="163">
        <v>0</v>
      </c>
      <c r="AC80" s="163">
        <v>0</v>
      </c>
      <c r="AD80" s="163">
        <v>0</v>
      </c>
      <c r="AE80" s="163">
        <v>0</v>
      </c>
      <c r="AF80" s="163">
        <v>0</v>
      </c>
      <c r="AG80" s="163">
        <v>0</v>
      </c>
      <c r="AH80" s="163">
        <v>0</v>
      </c>
      <c r="AI80" s="163">
        <v>0</v>
      </c>
      <c r="AJ80" s="163">
        <v>0</v>
      </c>
      <c r="AK80" s="163">
        <v>0</v>
      </c>
      <c r="AL80" s="163">
        <v>0</v>
      </c>
      <c r="AM80" s="163">
        <v>0</v>
      </c>
      <c r="AN80" s="163">
        <v>0</v>
      </c>
      <c r="AO80" s="163">
        <v>0</v>
      </c>
      <c r="AP80" s="163">
        <v>0</v>
      </c>
      <c r="AQ80" s="163">
        <v>0</v>
      </c>
      <c r="AR80" s="163">
        <v>0</v>
      </c>
      <c r="AS80" s="163">
        <v>0</v>
      </c>
      <c r="AT80" s="163">
        <v>0</v>
      </c>
      <c r="AU80" s="163">
        <v>0</v>
      </c>
      <c r="AV80" s="163">
        <v>0</v>
      </c>
      <c r="AW80" s="163">
        <v>0</v>
      </c>
      <c r="AX80" s="163">
        <v>0</v>
      </c>
      <c r="AY80" s="163">
        <v>0</v>
      </c>
      <c r="AZ80" s="306"/>
      <c r="BA80" s="306"/>
      <c r="BB80" s="306"/>
    </row>
    <row r="81" spans="1:54" s="452" customFormat="1" ht="30.75" customHeight="1" x14ac:dyDescent="0.25">
      <c r="A81" s="255" t="s">
        <v>953</v>
      </c>
      <c r="B81" s="284" t="s">
        <v>1110</v>
      </c>
      <c r="C81" s="285" t="s">
        <v>1111</v>
      </c>
      <c r="D81" s="163">
        <v>0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63">
        <v>0</v>
      </c>
      <c r="S81" s="163">
        <v>0</v>
      </c>
      <c r="T81" s="85">
        <v>0.56000000000000005</v>
      </c>
      <c r="U81" s="119">
        <v>0.56000000000000005</v>
      </c>
      <c r="V81" s="163">
        <v>0</v>
      </c>
      <c r="W81" s="163">
        <v>0</v>
      </c>
      <c r="X81" s="163">
        <v>0</v>
      </c>
      <c r="Y81" s="163">
        <v>0</v>
      </c>
      <c r="Z81" s="163">
        <v>0</v>
      </c>
      <c r="AA81" s="163">
        <v>0</v>
      </c>
      <c r="AB81" s="163">
        <v>0</v>
      </c>
      <c r="AC81" s="163">
        <v>0</v>
      </c>
      <c r="AD81" s="163">
        <v>0</v>
      </c>
      <c r="AE81" s="163">
        <v>0</v>
      </c>
      <c r="AF81" s="163">
        <v>0</v>
      </c>
      <c r="AG81" s="163">
        <v>0</v>
      </c>
      <c r="AH81" s="163">
        <v>0</v>
      </c>
      <c r="AI81" s="163">
        <v>0</v>
      </c>
      <c r="AJ81" s="163">
        <v>0</v>
      </c>
      <c r="AK81" s="163">
        <v>0</v>
      </c>
      <c r="AL81" s="163">
        <v>0</v>
      </c>
      <c r="AM81" s="163">
        <v>0</v>
      </c>
      <c r="AN81" s="163">
        <v>0</v>
      </c>
      <c r="AO81" s="163">
        <v>0</v>
      </c>
      <c r="AP81" s="163">
        <v>0</v>
      </c>
      <c r="AQ81" s="163">
        <v>0</v>
      </c>
      <c r="AR81" s="163">
        <v>0</v>
      </c>
      <c r="AS81" s="163">
        <v>0</v>
      </c>
      <c r="AT81" s="163">
        <v>0</v>
      </c>
      <c r="AU81" s="163">
        <v>0</v>
      </c>
      <c r="AV81" s="163">
        <v>0</v>
      </c>
      <c r="AW81" s="163">
        <v>0</v>
      </c>
      <c r="AX81" s="163">
        <v>0</v>
      </c>
      <c r="AY81" s="163">
        <v>0</v>
      </c>
      <c r="AZ81" s="306"/>
      <c r="BA81" s="306"/>
      <c r="BB81" s="306"/>
    </row>
    <row r="82" spans="1:54" s="452" customFormat="1" ht="23.25" customHeight="1" x14ac:dyDescent="0.25">
      <c r="A82" s="255" t="s">
        <v>953</v>
      </c>
      <c r="B82" s="284" t="s">
        <v>1112</v>
      </c>
      <c r="C82" s="285" t="s">
        <v>1113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0</v>
      </c>
      <c r="M82" s="163">
        <v>0</v>
      </c>
      <c r="N82" s="163">
        <v>0</v>
      </c>
      <c r="O82" s="163">
        <v>0</v>
      </c>
      <c r="P82" s="163">
        <v>0</v>
      </c>
      <c r="Q82" s="163">
        <v>0</v>
      </c>
      <c r="R82" s="163">
        <v>0</v>
      </c>
      <c r="S82" s="163">
        <v>0</v>
      </c>
      <c r="T82" s="85">
        <v>0.44</v>
      </c>
      <c r="U82" s="119">
        <v>0.44</v>
      </c>
      <c r="V82" s="163">
        <v>0</v>
      </c>
      <c r="W82" s="163">
        <v>0</v>
      </c>
      <c r="X82" s="163">
        <v>0</v>
      </c>
      <c r="Y82" s="163">
        <v>0</v>
      </c>
      <c r="Z82" s="163">
        <v>0</v>
      </c>
      <c r="AA82" s="163">
        <v>0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63">
        <v>0</v>
      </c>
      <c r="AM82" s="163">
        <v>0</v>
      </c>
      <c r="AN82" s="163">
        <v>0</v>
      </c>
      <c r="AO82" s="163">
        <v>0</v>
      </c>
      <c r="AP82" s="163">
        <v>0</v>
      </c>
      <c r="AQ82" s="163">
        <v>0</v>
      </c>
      <c r="AR82" s="163">
        <v>0</v>
      </c>
      <c r="AS82" s="163">
        <v>0</v>
      </c>
      <c r="AT82" s="163">
        <v>0</v>
      </c>
      <c r="AU82" s="163">
        <v>0</v>
      </c>
      <c r="AV82" s="163">
        <v>0</v>
      </c>
      <c r="AW82" s="163">
        <v>0</v>
      </c>
      <c r="AX82" s="163">
        <v>0</v>
      </c>
      <c r="AY82" s="163">
        <v>0</v>
      </c>
      <c r="AZ82" s="306"/>
      <c r="BA82" s="306"/>
      <c r="BB82" s="306"/>
    </row>
    <row r="83" spans="1:54" s="452" customFormat="1" ht="27" customHeight="1" x14ac:dyDescent="0.25">
      <c r="A83" s="255" t="s">
        <v>953</v>
      </c>
      <c r="B83" s="284" t="s">
        <v>1114</v>
      </c>
      <c r="C83" s="285" t="s">
        <v>1115</v>
      </c>
      <c r="D83" s="163">
        <v>0</v>
      </c>
      <c r="E83" s="163">
        <v>0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3">
        <v>0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  <c r="Q83" s="163">
        <v>0</v>
      </c>
      <c r="R83" s="163">
        <v>0</v>
      </c>
      <c r="S83" s="163">
        <v>0</v>
      </c>
      <c r="T83" s="85">
        <v>0.48</v>
      </c>
      <c r="U83" s="119">
        <v>0.48</v>
      </c>
      <c r="V83" s="163">
        <v>0</v>
      </c>
      <c r="W83" s="163">
        <v>0</v>
      </c>
      <c r="X83" s="163">
        <v>0</v>
      </c>
      <c r="Y83" s="163">
        <v>0</v>
      </c>
      <c r="Z83" s="163">
        <v>0</v>
      </c>
      <c r="AA83" s="163">
        <v>0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63">
        <v>0</v>
      </c>
      <c r="AM83" s="163">
        <v>0</v>
      </c>
      <c r="AN83" s="163">
        <v>0</v>
      </c>
      <c r="AO83" s="163">
        <v>0</v>
      </c>
      <c r="AP83" s="163">
        <v>0</v>
      </c>
      <c r="AQ83" s="163">
        <v>0</v>
      </c>
      <c r="AR83" s="163">
        <v>0</v>
      </c>
      <c r="AS83" s="163">
        <v>0</v>
      </c>
      <c r="AT83" s="163">
        <v>0</v>
      </c>
      <c r="AU83" s="163">
        <v>0</v>
      </c>
      <c r="AV83" s="163">
        <v>0</v>
      </c>
      <c r="AW83" s="163">
        <v>0</v>
      </c>
      <c r="AX83" s="163">
        <v>0</v>
      </c>
      <c r="AY83" s="163">
        <v>0</v>
      </c>
      <c r="AZ83" s="306"/>
      <c r="BA83" s="306"/>
      <c r="BB83" s="306"/>
    </row>
    <row r="84" spans="1:54" s="452" customFormat="1" ht="26.25" customHeight="1" x14ac:dyDescent="0.25">
      <c r="A84" s="255" t="s">
        <v>953</v>
      </c>
      <c r="B84" s="284" t="s">
        <v>1116</v>
      </c>
      <c r="C84" s="285" t="s">
        <v>1117</v>
      </c>
      <c r="D84" s="163">
        <v>0</v>
      </c>
      <c r="E84" s="163">
        <v>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85">
        <v>0.35</v>
      </c>
      <c r="U84" s="119">
        <v>0.35</v>
      </c>
      <c r="V84" s="163">
        <v>0</v>
      </c>
      <c r="W84" s="163">
        <v>0</v>
      </c>
      <c r="X84" s="163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0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0</v>
      </c>
      <c r="AJ84" s="163">
        <v>0</v>
      </c>
      <c r="AK84" s="163">
        <v>0</v>
      </c>
      <c r="AL84" s="163">
        <v>0</v>
      </c>
      <c r="AM84" s="163">
        <v>0</v>
      </c>
      <c r="AN84" s="163">
        <v>0</v>
      </c>
      <c r="AO84" s="163">
        <v>0</v>
      </c>
      <c r="AP84" s="163">
        <v>0</v>
      </c>
      <c r="AQ84" s="163">
        <v>0</v>
      </c>
      <c r="AR84" s="163">
        <v>0</v>
      </c>
      <c r="AS84" s="163">
        <v>0</v>
      </c>
      <c r="AT84" s="163">
        <v>0</v>
      </c>
      <c r="AU84" s="163">
        <v>0</v>
      </c>
      <c r="AV84" s="163">
        <v>0</v>
      </c>
      <c r="AW84" s="163">
        <v>0</v>
      </c>
      <c r="AX84" s="163">
        <v>0</v>
      </c>
      <c r="AY84" s="163">
        <v>0</v>
      </c>
      <c r="AZ84" s="306"/>
      <c r="BA84" s="306"/>
      <c r="BB84" s="306"/>
    </row>
    <row r="85" spans="1:54" s="452" customFormat="1" ht="26.25" customHeight="1" x14ac:dyDescent="0.25">
      <c r="A85" s="255" t="s">
        <v>953</v>
      </c>
      <c r="B85" s="284" t="s">
        <v>1118</v>
      </c>
      <c r="C85" s="285" t="s">
        <v>1119</v>
      </c>
      <c r="D85" s="163">
        <v>0</v>
      </c>
      <c r="E85" s="163">
        <v>0</v>
      </c>
      <c r="F85" s="163">
        <v>0</v>
      </c>
      <c r="G85" s="163">
        <v>0</v>
      </c>
      <c r="H85" s="163">
        <v>0</v>
      </c>
      <c r="I85" s="163">
        <v>0</v>
      </c>
      <c r="J85" s="163">
        <v>0</v>
      </c>
      <c r="K85" s="163">
        <v>0</v>
      </c>
      <c r="L85" s="163">
        <v>0</v>
      </c>
      <c r="M85" s="163">
        <v>0</v>
      </c>
      <c r="N85" s="163">
        <v>0</v>
      </c>
      <c r="O85" s="163">
        <v>0</v>
      </c>
      <c r="P85" s="163">
        <v>0</v>
      </c>
      <c r="Q85" s="163">
        <v>0</v>
      </c>
      <c r="R85" s="163">
        <v>0</v>
      </c>
      <c r="S85" s="163">
        <v>0</v>
      </c>
      <c r="T85" s="85">
        <v>0.35</v>
      </c>
      <c r="U85" s="119">
        <v>0.35</v>
      </c>
      <c r="V85" s="163">
        <v>0</v>
      </c>
      <c r="W85" s="163">
        <v>0</v>
      </c>
      <c r="X85" s="163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0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0</v>
      </c>
      <c r="AJ85" s="163">
        <v>0</v>
      </c>
      <c r="AK85" s="163">
        <v>0</v>
      </c>
      <c r="AL85" s="163">
        <v>0</v>
      </c>
      <c r="AM85" s="163">
        <v>0</v>
      </c>
      <c r="AN85" s="163">
        <v>0</v>
      </c>
      <c r="AO85" s="163">
        <v>0</v>
      </c>
      <c r="AP85" s="163">
        <v>0</v>
      </c>
      <c r="AQ85" s="163">
        <v>0</v>
      </c>
      <c r="AR85" s="163">
        <v>0</v>
      </c>
      <c r="AS85" s="163">
        <v>0</v>
      </c>
      <c r="AT85" s="163">
        <v>0</v>
      </c>
      <c r="AU85" s="163">
        <v>0</v>
      </c>
      <c r="AV85" s="163">
        <v>0</v>
      </c>
      <c r="AW85" s="163">
        <v>0</v>
      </c>
      <c r="AX85" s="163">
        <v>0</v>
      </c>
      <c r="AY85" s="163">
        <v>0</v>
      </c>
      <c r="AZ85" s="306"/>
      <c r="BA85" s="306"/>
      <c r="BB85" s="306"/>
    </row>
    <row r="86" spans="1:54" s="452" customFormat="1" ht="24" customHeight="1" x14ac:dyDescent="0.25">
      <c r="A86" s="255" t="s">
        <v>953</v>
      </c>
      <c r="B86" s="284" t="s">
        <v>1120</v>
      </c>
      <c r="C86" s="285" t="s">
        <v>1121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  <c r="I86" s="163">
        <v>0</v>
      </c>
      <c r="J86" s="163">
        <v>0</v>
      </c>
      <c r="K86" s="163">
        <v>0</v>
      </c>
      <c r="L86" s="163">
        <v>0</v>
      </c>
      <c r="M86" s="163">
        <v>0</v>
      </c>
      <c r="N86" s="163">
        <v>0</v>
      </c>
      <c r="O86" s="163">
        <v>0</v>
      </c>
      <c r="P86" s="163">
        <v>0</v>
      </c>
      <c r="Q86" s="163">
        <v>0</v>
      </c>
      <c r="R86" s="163">
        <v>0</v>
      </c>
      <c r="S86" s="163">
        <v>0</v>
      </c>
      <c r="T86" s="85">
        <v>0.52500000000000002</v>
      </c>
      <c r="U86" s="119">
        <v>0.52500000000000002</v>
      </c>
      <c r="V86" s="163">
        <v>0</v>
      </c>
      <c r="W86" s="163">
        <v>0</v>
      </c>
      <c r="X86" s="163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0</v>
      </c>
      <c r="AF86" s="163">
        <v>0</v>
      </c>
      <c r="AG86" s="163">
        <v>0</v>
      </c>
      <c r="AH86" s="163">
        <v>0</v>
      </c>
      <c r="AI86" s="163">
        <v>0</v>
      </c>
      <c r="AJ86" s="163">
        <v>0</v>
      </c>
      <c r="AK86" s="163">
        <v>0</v>
      </c>
      <c r="AL86" s="163">
        <v>0</v>
      </c>
      <c r="AM86" s="163">
        <v>0</v>
      </c>
      <c r="AN86" s="163">
        <v>0</v>
      </c>
      <c r="AO86" s="163">
        <v>0</v>
      </c>
      <c r="AP86" s="163">
        <v>0</v>
      </c>
      <c r="AQ86" s="163">
        <v>0</v>
      </c>
      <c r="AR86" s="163">
        <v>0</v>
      </c>
      <c r="AS86" s="163">
        <v>0</v>
      </c>
      <c r="AT86" s="163">
        <v>0</v>
      </c>
      <c r="AU86" s="163">
        <v>0</v>
      </c>
      <c r="AV86" s="163">
        <v>0</v>
      </c>
      <c r="AW86" s="163">
        <v>0</v>
      </c>
      <c r="AX86" s="163">
        <v>0</v>
      </c>
      <c r="AY86" s="163">
        <v>0</v>
      </c>
      <c r="AZ86" s="306"/>
      <c r="BA86" s="306"/>
      <c r="BB86" s="306"/>
    </row>
    <row r="87" spans="1:54" s="452" customFormat="1" ht="27" customHeight="1" x14ac:dyDescent="0.25">
      <c r="A87" s="255" t="s">
        <v>953</v>
      </c>
      <c r="B87" s="284" t="s">
        <v>1122</v>
      </c>
      <c r="C87" s="285" t="s">
        <v>1123</v>
      </c>
      <c r="D87" s="163">
        <v>0</v>
      </c>
      <c r="E87" s="163">
        <v>0</v>
      </c>
      <c r="F87" s="163">
        <v>0</v>
      </c>
      <c r="G87" s="163">
        <v>0</v>
      </c>
      <c r="H87" s="163">
        <v>0</v>
      </c>
      <c r="I87" s="163">
        <v>0</v>
      </c>
      <c r="J87" s="163">
        <v>0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  <c r="Q87" s="163">
        <v>0</v>
      </c>
      <c r="R87" s="163">
        <v>0</v>
      </c>
      <c r="S87" s="163">
        <v>0</v>
      </c>
      <c r="T87" s="85">
        <v>0.379</v>
      </c>
      <c r="U87" s="119">
        <v>0.379</v>
      </c>
      <c r="V87" s="163">
        <v>0</v>
      </c>
      <c r="W87" s="163">
        <v>0</v>
      </c>
      <c r="X87" s="163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0</v>
      </c>
      <c r="AD87" s="163">
        <v>0</v>
      </c>
      <c r="AE87" s="163">
        <v>0</v>
      </c>
      <c r="AF87" s="163">
        <v>0</v>
      </c>
      <c r="AG87" s="163">
        <v>0</v>
      </c>
      <c r="AH87" s="163">
        <v>0</v>
      </c>
      <c r="AI87" s="163">
        <v>0</v>
      </c>
      <c r="AJ87" s="163">
        <v>0</v>
      </c>
      <c r="AK87" s="163">
        <v>0</v>
      </c>
      <c r="AL87" s="163">
        <v>0</v>
      </c>
      <c r="AM87" s="163">
        <v>0</v>
      </c>
      <c r="AN87" s="163">
        <v>0</v>
      </c>
      <c r="AO87" s="163">
        <v>0</v>
      </c>
      <c r="AP87" s="163">
        <v>0</v>
      </c>
      <c r="AQ87" s="163">
        <v>0</v>
      </c>
      <c r="AR87" s="163">
        <v>0</v>
      </c>
      <c r="AS87" s="163">
        <v>0</v>
      </c>
      <c r="AT87" s="163">
        <v>0</v>
      </c>
      <c r="AU87" s="163">
        <v>0</v>
      </c>
      <c r="AV87" s="163">
        <v>0</v>
      </c>
      <c r="AW87" s="163">
        <v>0</v>
      </c>
      <c r="AX87" s="163">
        <v>0</v>
      </c>
      <c r="AY87" s="163">
        <v>0</v>
      </c>
      <c r="AZ87" s="306"/>
      <c r="BA87" s="306"/>
      <c r="BB87" s="306"/>
    </row>
    <row r="88" spans="1:54" s="452" customFormat="1" ht="36" customHeight="1" x14ac:dyDescent="0.25">
      <c r="A88" s="183" t="s">
        <v>955</v>
      </c>
      <c r="B88" s="307" t="s">
        <v>956</v>
      </c>
      <c r="C88" s="183" t="s">
        <v>913</v>
      </c>
      <c r="D88" s="163" t="s">
        <v>981</v>
      </c>
      <c r="E88" s="163" t="s">
        <v>981</v>
      </c>
      <c r="F88" s="163" t="s">
        <v>981</v>
      </c>
      <c r="G88" s="163" t="s">
        <v>981</v>
      </c>
      <c r="H88" s="163" t="s">
        <v>981</v>
      </c>
      <c r="I88" s="163" t="s">
        <v>981</v>
      </c>
      <c r="J88" s="163" t="s">
        <v>981</v>
      </c>
      <c r="K88" s="163" t="s">
        <v>981</v>
      </c>
      <c r="L88" s="163" t="s">
        <v>981</v>
      </c>
      <c r="M88" s="163" t="s">
        <v>981</v>
      </c>
      <c r="N88" s="163" t="s">
        <v>981</v>
      </c>
      <c r="O88" s="163" t="s">
        <v>981</v>
      </c>
      <c r="P88" s="163" t="s">
        <v>981</v>
      </c>
      <c r="Q88" s="163" t="s">
        <v>981</v>
      </c>
      <c r="R88" s="163" t="s">
        <v>981</v>
      </c>
      <c r="S88" s="163" t="s">
        <v>981</v>
      </c>
      <c r="T88" s="136" t="s">
        <v>981</v>
      </c>
      <c r="U88" s="136" t="s">
        <v>981</v>
      </c>
      <c r="V88" s="163" t="s">
        <v>981</v>
      </c>
      <c r="W88" s="163" t="s">
        <v>981</v>
      </c>
      <c r="X88" s="163" t="s">
        <v>981</v>
      </c>
      <c r="Y88" s="163" t="s">
        <v>981</v>
      </c>
      <c r="Z88" s="163" t="s">
        <v>981</v>
      </c>
      <c r="AA88" s="163" t="s">
        <v>981</v>
      </c>
      <c r="AB88" s="163" t="s">
        <v>981</v>
      </c>
      <c r="AC88" s="163" t="s">
        <v>981</v>
      </c>
      <c r="AD88" s="163" t="s">
        <v>981</v>
      </c>
      <c r="AE88" s="163" t="s">
        <v>981</v>
      </c>
      <c r="AF88" s="163" t="s">
        <v>981</v>
      </c>
      <c r="AG88" s="163" t="s">
        <v>981</v>
      </c>
      <c r="AH88" s="163" t="s">
        <v>981</v>
      </c>
      <c r="AI88" s="163" t="s">
        <v>981</v>
      </c>
      <c r="AJ88" s="163" t="s">
        <v>981</v>
      </c>
      <c r="AK88" s="163" t="s">
        <v>981</v>
      </c>
      <c r="AL88" s="163" t="s">
        <v>981</v>
      </c>
      <c r="AM88" s="163" t="s">
        <v>981</v>
      </c>
      <c r="AN88" s="163" t="s">
        <v>981</v>
      </c>
      <c r="AO88" s="163" t="s">
        <v>981</v>
      </c>
      <c r="AP88" s="163" t="s">
        <v>981</v>
      </c>
      <c r="AQ88" s="163" t="s">
        <v>981</v>
      </c>
      <c r="AR88" s="163" t="s">
        <v>981</v>
      </c>
      <c r="AS88" s="163" t="s">
        <v>981</v>
      </c>
      <c r="AT88" s="163" t="s">
        <v>981</v>
      </c>
      <c r="AU88" s="163" t="s">
        <v>981</v>
      </c>
      <c r="AV88" s="163" t="s">
        <v>981</v>
      </c>
      <c r="AW88" s="163" t="s">
        <v>981</v>
      </c>
      <c r="AX88" s="163" t="s">
        <v>981</v>
      </c>
      <c r="AY88" s="163" t="s">
        <v>981</v>
      </c>
      <c r="AZ88" s="306"/>
      <c r="BA88" s="306"/>
      <c r="BB88" s="306"/>
    </row>
    <row r="89" spans="1:54" s="452" customFormat="1" ht="25.5" x14ac:dyDescent="0.25">
      <c r="A89" s="183" t="s">
        <v>202</v>
      </c>
      <c r="B89" s="307" t="s">
        <v>957</v>
      </c>
      <c r="C89" s="183" t="s">
        <v>913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  <c r="I89" s="163">
        <v>0</v>
      </c>
      <c r="J89" s="163">
        <v>0</v>
      </c>
      <c r="K89" s="163">
        <v>0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  <c r="Q89" s="163">
        <v>0</v>
      </c>
      <c r="R89" s="163">
        <v>0</v>
      </c>
      <c r="S89" s="163">
        <v>0</v>
      </c>
      <c r="T89" s="163">
        <v>0</v>
      </c>
      <c r="U89" s="163">
        <v>0</v>
      </c>
      <c r="V89" s="136" t="s">
        <v>982</v>
      </c>
      <c r="W89" s="163">
        <v>0</v>
      </c>
      <c r="X89" s="163">
        <v>0</v>
      </c>
      <c r="Y89" s="163">
        <v>0</v>
      </c>
      <c r="Z89" s="163">
        <v>0</v>
      </c>
      <c r="AA89" s="163">
        <v>0</v>
      </c>
      <c r="AB89" s="237">
        <f>AB94</f>
        <v>4.29</v>
      </c>
      <c r="AC89" s="237">
        <f>AC94</f>
        <v>3.95</v>
      </c>
      <c r="AD89" s="163">
        <v>0</v>
      </c>
      <c r="AE89" s="163">
        <v>0</v>
      </c>
      <c r="AF89" s="163">
        <v>0</v>
      </c>
      <c r="AG89" s="163">
        <v>0</v>
      </c>
      <c r="AH89" s="163">
        <v>0</v>
      </c>
      <c r="AI89" s="163">
        <v>0</v>
      </c>
      <c r="AJ89" s="163">
        <v>0</v>
      </c>
      <c r="AK89" s="163">
        <v>0</v>
      </c>
      <c r="AL89" s="163">
        <v>0</v>
      </c>
      <c r="AM89" s="163">
        <v>0</v>
      </c>
      <c r="AN89" s="163">
        <v>0</v>
      </c>
      <c r="AO89" s="163">
        <v>0</v>
      </c>
      <c r="AP89" s="163">
        <v>0</v>
      </c>
      <c r="AQ89" s="163">
        <v>0</v>
      </c>
      <c r="AR89" s="163">
        <v>0</v>
      </c>
      <c r="AS89" s="163">
        <v>0</v>
      </c>
      <c r="AT89" s="163">
        <v>0</v>
      </c>
      <c r="AU89" s="163">
        <v>0</v>
      </c>
      <c r="AV89" s="163">
        <v>0</v>
      </c>
      <c r="AW89" s="163">
        <v>0</v>
      </c>
      <c r="AX89" s="163">
        <v>0</v>
      </c>
      <c r="AY89" s="163">
        <v>0</v>
      </c>
      <c r="AZ89" s="306"/>
      <c r="BA89" s="306"/>
      <c r="BB89" s="306"/>
    </row>
    <row r="90" spans="1:54" s="452" customFormat="1" ht="25.5" x14ac:dyDescent="0.25">
      <c r="A90" s="183" t="s">
        <v>204</v>
      </c>
      <c r="B90" s="307" t="s">
        <v>958</v>
      </c>
      <c r="C90" s="183" t="s">
        <v>913</v>
      </c>
      <c r="D90" s="163" t="s">
        <v>981</v>
      </c>
      <c r="E90" s="163" t="s">
        <v>981</v>
      </c>
      <c r="F90" s="163" t="s">
        <v>981</v>
      </c>
      <c r="G90" s="163" t="s">
        <v>981</v>
      </c>
      <c r="H90" s="163" t="s">
        <v>981</v>
      </c>
      <c r="I90" s="163" t="s">
        <v>981</v>
      </c>
      <c r="J90" s="163" t="s">
        <v>981</v>
      </c>
      <c r="K90" s="163" t="s">
        <v>981</v>
      </c>
      <c r="L90" s="163" t="s">
        <v>981</v>
      </c>
      <c r="M90" s="163" t="s">
        <v>981</v>
      </c>
      <c r="N90" s="163" t="s">
        <v>981</v>
      </c>
      <c r="O90" s="163" t="s">
        <v>981</v>
      </c>
      <c r="P90" s="163" t="s">
        <v>981</v>
      </c>
      <c r="Q90" s="163" t="s">
        <v>981</v>
      </c>
      <c r="R90" s="163" t="s">
        <v>981</v>
      </c>
      <c r="S90" s="163" t="s">
        <v>981</v>
      </c>
      <c r="T90" s="163" t="s">
        <v>981</v>
      </c>
      <c r="U90" s="163" t="s">
        <v>981</v>
      </c>
      <c r="V90" s="136" t="s">
        <v>981</v>
      </c>
      <c r="W90" s="136" t="s">
        <v>981</v>
      </c>
      <c r="X90" s="163" t="s">
        <v>981</v>
      </c>
      <c r="Y90" s="163" t="s">
        <v>981</v>
      </c>
      <c r="Z90" s="163" t="s">
        <v>981</v>
      </c>
      <c r="AA90" s="163" t="s">
        <v>981</v>
      </c>
      <c r="AB90" s="136" t="s">
        <v>981</v>
      </c>
      <c r="AC90" s="136" t="s">
        <v>981</v>
      </c>
      <c r="AD90" s="136" t="s">
        <v>981</v>
      </c>
      <c r="AE90" s="136" t="s">
        <v>981</v>
      </c>
      <c r="AF90" s="136" t="s">
        <v>981</v>
      </c>
      <c r="AG90" s="136" t="s">
        <v>981</v>
      </c>
      <c r="AH90" s="136" t="s">
        <v>981</v>
      </c>
      <c r="AI90" s="136" t="s">
        <v>981</v>
      </c>
      <c r="AJ90" s="136" t="s">
        <v>981</v>
      </c>
      <c r="AK90" s="136" t="s">
        <v>981</v>
      </c>
      <c r="AL90" s="136" t="s">
        <v>981</v>
      </c>
      <c r="AM90" s="136" t="s">
        <v>981</v>
      </c>
      <c r="AN90" s="136" t="s">
        <v>981</v>
      </c>
      <c r="AO90" s="136" t="s">
        <v>981</v>
      </c>
      <c r="AP90" s="136" t="s">
        <v>981</v>
      </c>
      <c r="AQ90" s="136" t="s">
        <v>981</v>
      </c>
      <c r="AR90" s="136" t="s">
        <v>981</v>
      </c>
      <c r="AS90" s="136" t="s">
        <v>981</v>
      </c>
      <c r="AT90" s="136" t="s">
        <v>981</v>
      </c>
      <c r="AU90" s="136" t="s">
        <v>981</v>
      </c>
      <c r="AV90" s="136" t="s">
        <v>981</v>
      </c>
      <c r="AW90" s="136" t="s">
        <v>981</v>
      </c>
      <c r="AX90" s="136" t="s">
        <v>981</v>
      </c>
      <c r="AY90" s="136" t="s">
        <v>981</v>
      </c>
      <c r="AZ90" s="306"/>
      <c r="BA90" s="306"/>
      <c r="BB90" s="306"/>
    </row>
    <row r="91" spans="1:54" s="452" customFormat="1" ht="25.5" x14ac:dyDescent="0.25">
      <c r="A91" s="183" t="s">
        <v>205</v>
      </c>
      <c r="B91" s="307" t="s">
        <v>959</v>
      </c>
      <c r="C91" s="183" t="s">
        <v>913</v>
      </c>
      <c r="D91" s="163" t="s">
        <v>981</v>
      </c>
      <c r="E91" s="163" t="s">
        <v>981</v>
      </c>
      <c r="F91" s="163" t="s">
        <v>981</v>
      </c>
      <c r="G91" s="163" t="s">
        <v>981</v>
      </c>
      <c r="H91" s="163" t="s">
        <v>981</v>
      </c>
      <c r="I91" s="163" t="s">
        <v>981</v>
      </c>
      <c r="J91" s="163" t="s">
        <v>981</v>
      </c>
      <c r="K91" s="163" t="s">
        <v>981</v>
      </c>
      <c r="L91" s="163" t="s">
        <v>981</v>
      </c>
      <c r="M91" s="163" t="s">
        <v>981</v>
      </c>
      <c r="N91" s="163" t="s">
        <v>981</v>
      </c>
      <c r="O91" s="163" t="s">
        <v>981</v>
      </c>
      <c r="P91" s="163" t="s">
        <v>981</v>
      </c>
      <c r="Q91" s="163" t="s">
        <v>981</v>
      </c>
      <c r="R91" s="163" t="s">
        <v>981</v>
      </c>
      <c r="S91" s="163" t="s">
        <v>981</v>
      </c>
      <c r="T91" s="163" t="s">
        <v>981</v>
      </c>
      <c r="U91" s="163" t="s">
        <v>981</v>
      </c>
      <c r="V91" s="163" t="s">
        <v>981</v>
      </c>
      <c r="W91" s="163" t="s">
        <v>981</v>
      </c>
      <c r="X91" s="163" t="s">
        <v>981</v>
      </c>
      <c r="Y91" s="163" t="s">
        <v>981</v>
      </c>
      <c r="Z91" s="163" t="s">
        <v>981</v>
      </c>
      <c r="AA91" s="163" t="s">
        <v>981</v>
      </c>
      <c r="AB91" s="163" t="s">
        <v>981</v>
      </c>
      <c r="AC91" s="163" t="s">
        <v>981</v>
      </c>
      <c r="AD91" s="163" t="s">
        <v>981</v>
      </c>
      <c r="AE91" s="163" t="s">
        <v>981</v>
      </c>
      <c r="AF91" s="163" t="s">
        <v>981</v>
      </c>
      <c r="AG91" s="163" t="s">
        <v>981</v>
      </c>
      <c r="AH91" s="163" t="s">
        <v>981</v>
      </c>
      <c r="AI91" s="163" t="s">
        <v>981</v>
      </c>
      <c r="AJ91" s="163" t="s">
        <v>981</v>
      </c>
      <c r="AK91" s="163" t="s">
        <v>981</v>
      </c>
      <c r="AL91" s="163" t="s">
        <v>981</v>
      </c>
      <c r="AM91" s="163" t="s">
        <v>981</v>
      </c>
      <c r="AN91" s="163" t="s">
        <v>981</v>
      </c>
      <c r="AO91" s="163" t="s">
        <v>981</v>
      </c>
      <c r="AP91" s="163" t="s">
        <v>981</v>
      </c>
      <c r="AQ91" s="163" t="s">
        <v>981</v>
      </c>
      <c r="AR91" s="163" t="s">
        <v>981</v>
      </c>
      <c r="AS91" s="163" t="s">
        <v>981</v>
      </c>
      <c r="AT91" s="163" t="s">
        <v>981</v>
      </c>
      <c r="AU91" s="163" t="s">
        <v>981</v>
      </c>
      <c r="AV91" s="163" t="s">
        <v>981</v>
      </c>
      <c r="AW91" s="163" t="s">
        <v>981</v>
      </c>
      <c r="AX91" s="163" t="s">
        <v>981</v>
      </c>
      <c r="AY91" s="163" t="s">
        <v>981</v>
      </c>
      <c r="AZ91" s="306"/>
      <c r="BA91" s="306"/>
      <c r="BB91" s="306"/>
    </row>
    <row r="92" spans="1:54" s="452" customFormat="1" ht="25.5" x14ac:dyDescent="0.25">
      <c r="A92" s="183" t="s">
        <v>206</v>
      </c>
      <c r="B92" s="307" t="s">
        <v>960</v>
      </c>
      <c r="C92" s="183" t="s">
        <v>913</v>
      </c>
      <c r="D92" s="163" t="s">
        <v>981</v>
      </c>
      <c r="E92" s="163" t="s">
        <v>981</v>
      </c>
      <c r="F92" s="163" t="s">
        <v>981</v>
      </c>
      <c r="G92" s="163" t="s">
        <v>981</v>
      </c>
      <c r="H92" s="163" t="s">
        <v>981</v>
      </c>
      <c r="I92" s="163" t="s">
        <v>981</v>
      </c>
      <c r="J92" s="163" t="s">
        <v>981</v>
      </c>
      <c r="K92" s="163" t="s">
        <v>981</v>
      </c>
      <c r="L92" s="163" t="s">
        <v>981</v>
      </c>
      <c r="M92" s="163" t="s">
        <v>981</v>
      </c>
      <c r="N92" s="163" t="s">
        <v>981</v>
      </c>
      <c r="O92" s="163" t="s">
        <v>981</v>
      </c>
      <c r="P92" s="163" t="s">
        <v>981</v>
      </c>
      <c r="Q92" s="163" t="s">
        <v>981</v>
      </c>
      <c r="R92" s="163" t="s">
        <v>981</v>
      </c>
      <c r="S92" s="163" t="s">
        <v>981</v>
      </c>
      <c r="T92" s="163" t="s">
        <v>981</v>
      </c>
      <c r="U92" s="163" t="s">
        <v>981</v>
      </c>
      <c r="V92" s="136" t="s">
        <v>981</v>
      </c>
      <c r="W92" s="136" t="s">
        <v>981</v>
      </c>
      <c r="X92" s="136" t="s">
        <v>981</v>
      </c>
      <c r="Y92" s="136" t="s">
        <v>981</v>
      </c>
      <c r="Z92" s="136" t="s">
        <v>981</v>
      </c>
      <c r="AA92" s="136" t="s">
        <v>981</v>
      </c>
      <c r="AB92" s="136" t="s">
        <v>981</v>
      </c>
      <c r="AC92" s="136" t="s">
        <v>981</v>
      </c>
      <c r="AD92" s="136" t="s">
        <v>981</v>
      </c>
      <c r="AE92" s="136" t="s">
        <v>981</v>
      </c>
      <c r="AF92" s="136" t="s">
        <v>981</v>
      </c>
      <c r="AG92" s="136" t="s">
        <v>981</v>
      </c>
      <c r="AH92" s="136" t="s">
        <v>981</v>
      </c>
      <c r="AI92" s="136" t="s">
        <v>981</v>
      </c>
      <c r="AJ92" s="136" t="s">
        <v>981</v>
      </c>
      <c r="AK92" s="136" t="s">
        <v>981</v>
      </c>
      <c r="AL92" s="136" t="s">
        <v>981</v>
      </c>
      <c r="AM92" s="136" t="s">
        <v>981</v>
      </c>
      <c r="AN92" s="136" t="s">
        <v>981</v>
      </c>
      <c r="AO92" s="136" t="s">
        <v>981</v>
      </c>
      <c r="AP92" s="136" t="s">
        <v>981</v>
      </c>
      <c r="AQ92" s="136" t="s">
        <v>981</v>
      </c>
      <c r="AR92" s="136" t="s">
        <v>981</v>
      </c>
      <c r="AS92" s="136" t="s">
        <v>981</v>
      </c>
      <c r="AT92" s="136" t="s">
        <v>981</v>
      </c>
      <c r="AU92" s="136" t="s">
        <v>981</v>
      </c>
      <c r="AV92" s="136" t="s">
        <v>981</v>
      </c>
      <c r="AW92" s="136" t="s">
        <v>981</v>
      </c>
      <c r="AX92" s="136" t="s">
        <v>981</v>
      </c>
      <c r="AY92" s="136" t="s">
        <v>981</v>
      </c>
      <c r="AZ92" s="306"/>
      <c r="BA92" s="306"/>
      <c r="BB92" s="306"/>
    </row>
    <row r="93" spans="1:54" s="452" customFormat="1" ht="25.5" x14ac:dyDescent="0.25">
      <c r="A93" s="183" t="s">
        <v>207</v>
      </c>
      <c r="B93" s="307" t="s">
        <v>961</v>
      </c>
      <c r="C93" s="183" t="s">
        <v>913</v>
      </c>
      <c r="D93" s="163" t="s">
        <v>981</v>
      </c>
      <c r="E93" s="163" t="s">
        <v>981</v>
      </c>
      <c r="F93" s="163" t="s">
        <v>981</v>
      </c>
      <c r="G93" s="163" t="s">
        <v>981</v>
      </c>
      <c r="H93" s="163" t="s">
        <v>981</v>
      </c>
      <c r="I93" s="163" t="s">
        <v>981</v>
      </c>
      <c r="J93" s="163" t="s">
        <v>981</v>
      </c>
      <c r="K93" s="163" t="s">
        <v>981</v>
      </c>
      <c r="L93" s="163" t="s">
        <v>981</v>
      </c>
      <c r="M93" s="163" t="s">
        <v>981</v>
      </c>
      <c r="N93" s="163" t="s">
        <v>981</v>
      </c>
      <c r="O93" s="163" t="s">
        <v>981</v>
      </c>
      <c r="P93" s="163" t="s">
        <v>981</v>
      </c>
      <c r="Q93" s="163" t="s">
        <v>981</v>
      </c>
      <c r="R93" s="163" t="s">
        <v>981</v>
      </c>
      <c r="S93" s="163" t="s">
        <v>981</v>
      </c>
      <c r="T93" s="163" t="s">
        <v>981</v>
      </c>
      <c r="U93" s="163" t="s">
        <v>981</v>
      </c>
      <c r="V93" s="136" t="s">
        <v>981</v>
      </c>
      <c r="W93" s="136" t="s">
        <v>981</v>
      </c>
      <c r="X93" s="136" t="s">
        <v>981</v>
      </c>
      <c r="Y93" s="136" t="s">
        <v>981</v>
      </c>
      <c r="Z93" s="136" t="s">
        <v>981</v>
      </c>
      <c r="AA93" s="136" t="s">
        <v>981</v>
      </c>
      <c r="AB93" s="136" t="s">
        <v>981</v>
      </c>
      <c r="AC93" s="136" t="s">
        <v>981</v>
      </c>
      <c r="AD93" s="136" t="s">
        <v>981</v>
      </c>
      <c r="AE93" s="136" t="s">
        <v>981</v>
      </c>
      <c r="AF93" s="136" t="s">
        <v>981</v>
      </c>
      <c r="AG93" s="136" t="s">
        <v>981</v>
      </c>
      <c r="AH93" s="136" t="s">
        <v>981</v>
      </c>
      <c r="AI93" s="136" t="s">
        <v>981</v>
      </c>
      <c r="AJ93" s="136" t="s">
        <v>981</v>
      </c>
      <c r="AK93" s="136" t="s">
        <v>981</v>
      </c>
      <c r="AL93" s="136" t="s">
        <v>981</v>
      </c>
      <c r="AM93" s="136" t="s">
        <v>981</v>
      </c>
      <c r="AN93" s="136" t="s">
        <v>981</v>
      </c>
      <c r="AO93" s="136" t="s">
        <v>981</v>
      </c>
      <c r="AP93" s="136" t="s">
        <v>981</v>
      </c>
      <c r="AQ93" s="136" t="s">
        <v>981</v>
      </c>
      <c r="AR93" s="136" t="s">
        <v>981</v>
      </c>
      <c r="AS93" s="136" t="s">
        <v>981</v>
      </c>
      <c r="AT93" s="136" t="s">
        <v>981</v>
      </c>
      <c r="AU93" s="136" t="s">
        <v>981</v>
      </c>
      <c r="AV93" s="136" t="s">
        <v>981</v>
      </c>
      <c r="AW93" s="136" t="s">
        <v>981</v>
      </c>
      <c r="AX93" s="136" t="s">
        <v>981</v>
      </c>
      <c r="AY93" s="136" t="s">
        <v>981</v>
      </c>
      <c r="AZ93" s="306"/>
      <c r="BA93" s="306"/>
      <c r="BB93" s="306"/>
    </row>
    <row r="94" spans="1:54" s="452" customFormat="1" ht="25.5" x14ac:dyDescent="0.25">
      <c r="A94" s="183" t="s">
        <v>208</v>
      </c>
      <c r="B94" s="307" t="s">
        <v>962</v>
      </c>
      <c r="C94" s="183" t="s">
        <v>913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  <c r="I94" s="163">
        <v>0</v>
      </c>
      <c r="J94" s="163">
        <v>0</v>
      </c>
      <c r="K94" s="163">
        <v>0</v>
      </c>
      <c r="L94" s="163">
        <v>0</v>
      </c>
      <c r="M94" s="163">
        <v>0</v>
      </c>
      <c r="N94" s="163">
        <v>0</v>
      </c>
      <c r="O94" s="163">
        <v>0</v>
      </c>
      <c r="P94" s="163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163">
        <v>0</v>
      </c>
      <c r="Y94" s="163">
        <v>0</v>
      </c>
      <c r="Z94" s="163">
        <v>0</v>
      </c>
      <c r="AA94" s="163">
        <v>0</v>
      </c>
      <c r="AB94" s="237">
        <f>AB95</f>
        <v>4.29</v>
      </c>
      <c r="AC94" s="237">
        <f>AC95</f>
        <v>3.95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63">
        <v>0</v>
      </c>
      <c r="AM94" s="163">
        <v>0</v>
      </c>
      <c r="AN94" s="163">
        <v>0</v>
      </c>
      <c r="AO94" s="163">
        <v>0</v>
      </c>
      <c r="AP94" s="163">
        <v>0</v>
      </c>
      <c r="AQ94" s="163">
        <v>0</v>
      </c>
      <c r="AR94" s="163">
        <v>0</v>
      </c>
      <c r="AS94" s="163">
        <v>0</v>
      </c>
      <c r="AT94" s="163">
        <v>0</v>
      </c>
      <c r="AU94" s="163">
        <v>0</v>
      </c>
      <c r="AV94" s="163">
        <v>0</v>
      </c>
      <c r="AW94" s="163">
        <v>0</v>
      </c>
      <c r="AX94" s="163">
        <v>0</v>
      </c>
      <c r="AY94" s="163">
        <v>0</v>
      </c>
      <c r="AZ94" s="306"/>
      <c r="BA94" s="306"/>
      <c r="BB94" s="306"/>
    </row>
    <row r="95" spans="1:54" s="452" customFormat="1" ht="25.5" x14ac:dyDescent="0.25">
      <c r="A95" s="255" t="s">
        <v>208</v>
      </c>
      <c r="B95" s="258" t="s">
        <v>1050</v>
      </c>
      <c r="C95" s="240" t="s">
        <v>1051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  <c r="I95" s="163">
        <v>0</v>
      </c>
      <c r="J95" s="163">
        <v>0</v>
      </c>
      <c r="K95" s="163">
        <v>0</v>
      </c>
      <c r="L95" s="163">
        <v>0</v>
      </c>
      <c r="M95" s="163">
        <v>0</v>
      </c>
      <c r="N95" s="163">
        <v>0</v>
      </c>
      <c r="O95" s="163">
        <v>0</v>
      </c>
      <c r="P95" s="163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163">
        <v>0</v>
      </c>
      <c r="Y95" s="163">
        <v>0</v>
      </c>
      <c r="Z95" s="163">
        <v>0</v>
      </c>
      <c r="AA95" s="163">
        <v>0</v>
      </c>
      <c r="AB95" s="237">
        <v>4.29</v>
      </c>
      <c r="AC95" s="237">
        <v>3.95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63">
        <v>0</v>
      </c>
      <c r="AM95" s="163">
        <v>0</v>
      </c>
      <c r="AN95" s="163">
        <v>0</v>
      </c>
      <c r="AO95" s="163">
        <v>0</v>
      </c>
      <c r="AP95" s="163">
        <v>0</v>
      </c>
      <c r="AQ95" s="163">
        <v>0</v>
      </c>
      <c r="AR95" s="163">
        <v>0</v>
      </c>
      <c r="AS95" s="163">
        <v>0</v>
      </c>
      <c r="AT95" s="163">
        <v>0</v>
      </c>
      <c r="AU95" s="163">
        <v>0</v>
      </c>
      <c r="AV95" s="163">
        <v>0</v>
      </c>
      <c r="AW95" s="163">
        <v>0</v>
      </c>
      <c r="AX95" s="163">
        <v>0</v>
      </c>
      <c r="AY95" s="163">
        <v>0</v>
      </c>
      <c r="AZ95" s="306"/>
      <c r="BA95" s="306"/>
      <c r="BB95" s="306"/>
    </row>
    <row r="96" spans="1:54" s="452" customFormat="1" ht="25.5" x14ac:dyDescent="0.25">
      <c r="A96" s="183" t="s">
        <v>209</v>
      </c>
      <c r="B96" s="307" t="s">
        <v>963</v>
      </c>
      <c r="C96" s="183" t="s">
        <v>913</v>
      </c>
      <c r="D96" s="163" t="s">
        <v>981</v>
      </c>
      <c r="E96" s="163" t="s">
        <v>981</v>
      </c>
      <c r="F96" s="163" t="s">
        <v>981</v>
      </c>
      <c r="G96" s="163" t="s">
        <v>981</v>
      </c>
      <c r="H96" s="163" t="s">
        <v>981</v>
      </c>
      <c r="I96" s="163" t="s">
        <v>981</v>
      </c>
      <c r="J96" s="163" t="s">
        <v>981</v>
      </c>
      <c r="K96" s="163" t="s">
        <v>981</v>
      </c>
      <c r="L96" s="163" t="s">
        <v>981</v>
      </c>
      <c r="M96" s="163" t="s">
        <v>981</v>
      </c>
      <c r="N96" s="163" t="s">
        <v>981</v>
      </c>
      <c r="O96" s="163" t="s">
        <v>981</v>
      </c>
      <c r="P96" s="163" t="s">
        <v>981</v>
      </c>
      <c r="Q96" s="163" t="s">
        <v>981</v>
      </c>
      <c r="R96" s="163" t="s">
        <v>981</v>
      </c>
      <c r="S96" s="163" t="s">
        <v>981</v>
      </c>
      <c r="T96" s="163" t="s">
        <v>981</v>
      </c>
      <c r="U96" s="163" t="s">
        <v>981</v>
      </c>
      <c r="V96" s="163" t="s">
        <v>981</v>
      </c>
      <c r="W96" s="163" t="s">
        <v>981</v>
      </c>
      <c r="X96" s="136" t="s">
        <v>981</v>
      </c>
      <c r="Y96" s="136" t="s">
        <v>981</v>
      </c>
      <c r="Z96" s="136" t="s">
        <v>981</v>
      </c>
      <c r="AA96" s="136" t="s">
        <v>981</v>
      </c>
      <c r="AB96" s="136" t="s">
        <v>981</v>
      </c>
      <c r="AC96" s="136" t="s">
        <v>981</v>
      </c>
      <c r="AD96" s="136" t="s">
        <v>981</v>
      </c>
      <c r="AE96" s="136" t="s">
        <v>981</v>
      </c>
      <c r="AF96" s="136" t="s">
        <v>981</v>
      </c>
      <c r="AG96" s="136" t="s">
        <v>981</v>
      </c>
      <c r="AH96" s="136" t="s">
        <v>981</v>
      </c>
      <c r="AI96" s="136" t="s">
        <v>981</v>
      </c>
      <c r="AJ96" s="136" t="s">
        <v>981</v>
      </c>
      <c r="AK96" s="136" t="s">
        <v>981</v>
      </c>
      <c r="AL96" s="136" t="s">
        <v>981</v>
      </c>
      <c r="AM96" s="136" t="s">
        <v>981</v>
      </c>
      <c r="AN96" s="136" t="s">
        <v>981</v>
      </c>
      <c r="AO96" s="136" t="s">
        <v>981</v>
      </c>
      <c r="AP96" s="136" t="s">
        <v>981</v>
      </c>
      <c r="AQ96" s="136" t="s">
        <v>981</v>
      </c>
      <c r="AR96" s="136" t="s">
        <v>981</v>
      </c>
      <c r="AS96" s="136" t="s">
        <v>981</v>
      </c>
      <c r="AT96" s="136" t="s">
        <v>981</v>
      </c>
      <c r="AU96" s="136" t="s">
        <v>981</v>
      </c>
      <c r="AV96" s="136" t="s">
        <v>981</v>
      </c>
      <c r="AW96" s="136" t="s">
        <v>981</v>
      </c>
      <c r="AX96" s="136" t="s">
        <v>981</v>
      </c>
      <c r="AY96" s="136" t="s">
        <v>981</v>
      </c>
      <c r="AZ96" s="306"/>
      <c r="BA96" s="306"/>
      <c r="BB96" s="306"/>
    </row>
    <row r="97" spans="1:54" s="452" customFormat="1" ht="25.5" x14ac:dyDescent="0.25">
      <c r="A97" s="183" t="s">
        <v>210</v>
      </c>
      <c r="B97" s="307" t="s">
        <v>964</v>
      </c>
      <c r="C97" s="183" t="s">
        <v>913</v>
      </c>
      <c r="D97" s="163" t="s">
        <v>981</v>
      </c>
      <c r="E97" s="163" t="s">
        <v>981</v>
      </c>
      <c r="F97" s="163" t="s">
        <v>981</v>
      </c>
      <c r="G97" s="163" t="s">
        <v>981</v>
      </c>
      <c r="H97" s="163" t="s">
        <v>981</v>
      </c>
      <c r="I97" s="163" t="s">
        <v>981</v>
      </c>
      <c r="J97" s="163" t="s">
        <v>981</v>
      </c>
      <c r="K97" s="163" t="s">
        <v>981</v>
      </c>
      <c r="L97" s="163" t="s">
        <v>981</v>
      </c>
      <c r="M97" s="163" t="s">
        <v>981</v>
      </c>
      <c r="N97" s="163" t="s">
        <v>981</v>
      </c>
      <c r="O97" s="163" t="s">
        <v>981</v>
      </c>
      <c r="P97" s="163" t="s">
        <v>981</v>
      </c>
      <c r="Q97" s="163" t="s">
        <v>981</v>
      </c>
      <c r="R97" s="163" t="s">
        <v>981</v>
      </c>
      <c r="S97" s="163" t="s">
        <v>981</v>
      </c>
      <c r="T97" s="163" t="s">
        <v>981</v>
      </c>
      <c r="U97" s="163" t="s">
        <v>981</v>
      </c>
      <c r="V97" s="163" t="s">
        <v>981</v>
      </c>
      <c r="W97" s="163" t="s">
        <v>981</v>
      </c>
      <c r="X97" s="136" t="s">
        <v>981</v>
      </c>
      <c r="Y97" s="136" t="s">
        <v>981</v>
      </c>
      <c r="Z97" s="136" t="s">
        <v>981</v>
      </c>
      <c r="AA97" s="136" t="s">
        <v>981</v>
      </c>
      <c r="AB97" s="136" t="s">
        <v>981</v>
      </c>
      <c r="AC97" s="136" t="s">
        <v>981</v>
      </c>
      <c r="AD97" s="136" t="s">
        <v>981</v>
      </c>
      <c r="AE97" s="136" t="s">
        <v>981</v>
      </c>
      <c r="AF97" s="136" t="s">
        <v>981</v>
      </c>
      <c r="AG97" s="136" t="s">
        <v>981</v>
      </c>
      <c r="AH97" s="136" t="s">
        <v>981</v>
      </c>
      <c r="AI97" s="136" t="s">
        <v>981</v>
      </c>
      <c r="AJ97" s="136" t="s">
        <v>981</v>
      </c>
      <c r="AK97" s="136" t="s">
        <v>981</v>
      </c>
      <c r="AL97" s="136" t="s">
        <v>981</v>
      </c>
      <c r="AM97" s="136" t="s">
        <v>981</v>
      </c>
      <c r="AN97" s="136" t="s">
        <v>981</v>
      </c>
      <c r="AO97" s="136" t="s">
        <v>981</v>
      </c>
      <c r="AP97" s="136" t="s">
        <v>981</v>
      </c>
      <c r="AQ97" s="136" t="s">
        <v>981</v>
      </c>
      <c r="AR97" s="136" t="s">
        <v>981</v>
      </c>
      <c r="AS97" s="136" t="s">
        <v>981</v>
      </c>
      <c r="AT97" s="136" t="s">
        <v>981</v>
      </c>
      <c r="AU97" s="136" t="s">
        <v>981</v>
      </c>
      <c r="AV97" s="136" t="s">
        <v>981</v>
      </c>
      <c r="AW97" s="136" t="s">
        <v>981</v>
      </c>
      <c r="AX97" s="136" t="s">
        <v>981</v>
      </c>
      <c r="AY97" s="136" t="s">
        <v>981</v>
      </c>
      <c r="AZ97" s="306"/>
      <c r="BA97" s="306"/>
      <c r="BB97" s="306"/>
    </row>
    <row r="98" spans="1:54" s="452" customFormat="1" ht="25.5" x14ac:dyDescent="0.25">
      <c r="A98" s="183" t="s">
        <v>965</v>
      </c>
      <c r="B98" s="307" t="s">
        <v>966</v>
      </c>
      <c r="C98" s="183" t="s">
        <v>913</v>
      </c>
      <c r="D98" s="163" t="s">
        <v>981</v>
      </c>
      <c r="E98" s="163" t="s">
        <v>981</v>
      </c>
      <c r="F98" s="163" t="s">
        <v>981</v>
      </c>
      <c r="G98" s="163" t="s">
        <v>981</v>
      </c>
      <c r="H98" s="163" t="s">
        <v>981</v>
      </c>
      <c r="I98" s="163" t="s">
        <v>981</v>
      </c>
      <c r="J98" s="163" t="s">
        <v>981</v>
      </c>
      <c r="K98" s="163" t="s">
        <v>981</v>
      </c>
      <c r="L98" s="163" t="s">
        <v>981</v>
      </c>
      <c r="M98" s="163" t="s">
        <v>981</v>
      </c>
      <c r="N98" s="163" t="s">
        <v>981</v>
      </c>
      <c r="O98" s="163" t="s">
        <v>981</v>
      </c>
      <c r="P98" s="163" t="s">
        <v>981</v>
      </c>
      <c r="Q98" s="163" t="s">
        <v>981</v>
      </c>
      <c r="R98" s="163" t="s">
        <v>981</v>
      </c>
      <c r="S98" s="163" t="s">
        <v>981</v>
      </c>
      <c r="T98" s="163" t="s">
        <v>981</v>
      </c>
      <c r="U98" s="163" t="s">
        <v>981</v>
      </c>
      <c r="V98" s="163" t="s">
        <v>981</v>
      </c>
      <c r="W98" s="163" t="s">
        <v>981</v>
      </c>
      <c r="X98" s="136" t="s">
        <v>981</v>
      </c>
      <c r="Y98" s="136" t="s">
        <v>981</v>
      </c>
      <c r="Z98" s="136" t="s">
        <v>981</v>
      </c>
      <c r="AA98" s="136" t="s">
        <v>981</v>
      </c>
      <c r="AB98" s="136" t="s">
        <v>981</v>
      </c>
      <c r="AC98" s="136" t="s">
        <v>981</v>
      </c>
      <c r="AD98" s="136" t="s">
        <v>981</v>
      </c>
      <c r="AE98" s="136" t="s">
        <v>981</v>
      </c>
      <c r="AF98" s="136" t="s">
        <v>981</v>
      </c>
      <c r="AG98" s="136" t="s">
        <v>981</v>
      </c>
      <c r="AH98" s="136" t="s">
        <v>981</v>
      </c>
      <c r="AI98" s="136" t="s">
        <v>981</v>
      </c>
      <c r="AJ98" s="136" t="s">
        <v>981</v>
      </c>
      <c r="AK98" s="136" t="s">
        <v>981</v>
      </c>
      <c r="AL98" s="136" t="s">
        <v>981</v>
      </c>
      <c r="AM98" s="136" t="s">
        <v>981</v>
      </c>
      <c r="AN98" s="136" t="s">
        <v>981</v>
      </c>
      <c r="AO98" s="136" t="s">
        <v>981</v>
      </c>
      <c r="AP98" s="136" t="s">
        <v>981</v>
      </c>
      <c r="AQ98" s="136" t="s">
        <v>981</v>
      </c>
      <c r="AR98" s="136" t="s">
        <v>981</v>
      </c>
      <c r="AS98" s="136" t="s">
        <v>981</v>
      </c>
      <c r="AT98" s="136" t="s">
        <v>981</v>
      </c>
      <c r="AU98" s="136" t="s">
        <v>981</v>
      </c>
      <c r="AV98" s="136" t="s">
        <v>981</v>
      </c>
      <c r="AW98" s="136" t="s">
        <v>981</v>
      </c>
      <c r="AX98" s="136" t="s">
        <v>981</v>
      </c>
      <c r="AY98" s="136" t="s">
        <v>981</v>
      </c>
      <c r="AZ98" s="306"/>
      <c r="BA98" s="306"/>
      <c r="BB98" s="306"/>
    </row>
    <row r="99" spans="1:54" s="452" customFormat="1" ht="25.5" x14ac:dyDescent="0.25">
      <c r="A99" s="183" t="s">
        <v>967</v>
      </c>
      <c r="B99" s="307" t="s">
        <v>968</v>
      </c>
      <c r="C99" s="183" t="s">
        <v>913</v>
      </c>
      <c r="D99" s="163" t="s">
        <v>981</v>
      </c>
      <c r="E99" s="163" t="s">
        <v>981</v>
      </c>
      <c r="F99" s="163" t="s">
        <v>981</v>
      </c>
      <c r="G99" s="163" t="s">
        <v>981</v>
      </c>
      <c r="H99" s="163" t="s">
        <v>981</v>
      </c>
      <c r="I99" s="163" t="s">
        <v>981</v>
      </c>
      <c r="J99" s="163" t="s">
        <v>981</v>
      </c>
      <c r="K99" s="163" t="s">
        <v>981</v>
      </c>
      <c r="L99" s="163" t="s">
        <v>981</v>
      </c>
      <c r="M99" s="163" t="s">
        <v>981</v>
      </c>
      <c r="N99" s="163" t="s">
        <v>981</v>
      </c>
      <c r="O99" s="163" t="s">
        <v>981</v>
      </c>
      <c r="P99" s="163" t="s">
        <v>981</v>
      </c>
      <c r="Q99" s="163" t="s">
        <v>981</v>
      </c>
      <c r="R99" s="163" t="s">
        <v>981</v>
      </c>
      <c r="S99" s="163" t="s">
        <v>981</v>
      </c>
      <c r="T99" s="163" t="s">
        <v>981</v>
      </c>
      <c r="U99" s="163" t="s">
        <v>981</v>
      </c>
      <c r="V99" s="163" t="s">
        <v>981</v>
      </c>
      <c r="W99" s="163" t="s">
        <v>981</v>
      </c>
      <c r="X99" s="136" t="s">
        <v>981</v>
      </c>
      <c r="Y99" s="136" t="s">
        <v>981</v>
      </c>
      <c r="Z99" s="136" t="s">
        <v>981</v>
      </c>
      <c r="AA99" s="136" t="s">
        <v>981</v>
      </c>
      <c r="AB99" s="136" t="s">
        <v>981</v>
      </c>
      <c r="AC99" s="136" t="s">
        <v>981</v>
      </c>
      <c r="AD99" s="136" t="s">
        <v>981</v>
      </c>
      <c r="AE99" s="136" t="s">
        <v>981</v>
      </c>
      <c r="AF99" s="136" t="s">
        <v>981</v>
      </c>
      <c r="AG99" s="136" t="s">
        <v>981</v>
      </c>
      <c r="AH99" s="136" t="s">
        <v>981</v>
      </c>
      <c r="AI99" s="136" t="s">
        <v>981</v>
      </c>
      <c r="AJ99" s="136" t="s">
        <v>981</v>
      </c>
      <c r="AK99" s="136" t="s">
        <v>981</v>
      </c>
      <c r="AL99" s="136" t="s">
        <v>981</v>
      </c>
      <c r="AM99" s="136" t="s">
        <v>981</v>
      </c>
      <c r="AN99" s="136" t="s">
        <v>981</v>
      </c>
      <c r="AO99" s="136" t="s">
        <v>981</v>
      </c>
      <c r="AP99" s="136" t="s">
        <v>981</v>
      </c>
      <c r="AQ99" s="136" t="s">
        <v>981</v>
      </c>
      <c r="AR99" s="136" t="s">
        <v>981</v>
      </c>
      <c r="AS99" s="136" t="s">
        <v>981</v>
      </c>
      <c r="AT99" s="136" t="s">
        <v>981</v>
      </c>
      <c r="AU99" s="136" t="s">
        <v>981</v>
      </c>
      <c r="AV99" s="136" t="s">
        <v>981</v>
      </c>
      <c r="AW99" s="136" t="s">
        <v>981</v>
      </c>
      <c r="AX99" s="136" t="s">
        <v>981</v>
      </c>
      <c r="AY99" s="136" t="s">
        <v>981</v>
      </c>
      <c r="AZ99" s="306"/>
      <c r="BA99" s="306"/>
      <c r="BB99" s="306"/>
    </row>
    <row r="100" spans="1:54" s="452" customFormat="1" ht="25.5" x14ac:dyDescent="0.25">
      <c r="A100" s="183" t="s">
        <v>969</v>
      </c>
      <c r="B100" s="307" t="s">
        <v>970</v>
      </c>
      <c r="C100" s="183" t="s">
        <v>913</v>
      </c>
      <c r="D100" s="163" t="s">
        <v>981</v>
      </c>
      <c r="E100" s="163" t="s">
        <v>981</v>
      </c>
      <c r="F100" s="163" t="s">
        <v>981</v>
      </c>
      <c r="G100" s="163" t="s">
        <v>981</v>
      </c>
      <c r="H100" s="163" t="s">
        <v>981</v>
      </c>
      <c r="I100" s="163" t="s">
        <v>981</v>
      </c>
      <c r="J100" s="163" t="s">
        <v>981</v>
      </c>
      <c r="K100" s="163" t="s">
        <v>981</v>
      </c>
      <c r="L100" s="163" t="s">
        <v>981</v>
      </c>
      <c r="M100" s="163" t="s">
        <v>981</v>
      </c>
      <c r="N100" s="163" t="s">
        <v>981</v>
      </c>
      <c r="O100" s="163" t="s">
        <v>981</v>
      </c>
      <c r="P100" s="163" t="s">
        <v>981</v>
      </c>
      <c r="Q100" s="163" t="s">
        <v>981</v>
      </c>
      <c r="R100" s="163" t="s">
        <v>981</v>
      </c>
      <c r="S100" s="163" t="s">
        <v>981</v>
      </c>
      <c r="T100" s="163" t="s">
        <v>981</v>
      </c>
      <c r="U100" s="163" t="s">
        <v>981</v>
      </c>
      <c r="V100" s="163" t="s">
        <v>981</v>
      </c>
      <c r="W100" s="163" t="s">
        <v>981</v>
      </c>
      <c r="X100" s="136" t="s">
        <v>981</v>
      </c>
      <c r="Y100" s="136" t="s">
        <v>981</v>
      </c>
      <c r="Z100" s="136" t="s">
        <v>981</v>
      </c>
      <c r="AA100" s="136" t="s">
        <v>981</v>
      </c>
      <c r="AB100" s="136" t="s">
        <v>981</v>
      </c>
      <c r="AC100" s="136" t="s">
        <v>981</v>
      </c>
      <c r="AD100" s="136" t="s">
        <v>981</v>
      </c>
      <c r="AE100" s="136" t="s">
        <v>981</v>
      </c>
      <c r="AF100" s="136" t="s">
        <v>981</v>
      </c>
      <c r="AG100" s="136" t="s">
        <v>981</v>
      </c>
      <c r="AH100" s="136" t="s">
        <v>981</v>
      </c>
      <c r="AI100" s="136" t="s">
        <v>981</v>
      </c>
      <c r="AJ100" s="136" t="s">
        <v>981</v>
      </c>
      <c r="AK100" s="136" t="s">
        <v>981</v>
      </c>
      <c r="AL100" s="136" t="s">
        <v>981</v>
      </c>
      <c r="AM100" s="136" t="s">
        <v>981</v>
      </c>
      <c r="AN100" s="136" t="s">
        <v>981</v>
      </c>
      <c r="AO100" s="136" t="s">
        <v>981</v>
      </c>
      <c r="AP100" s="136" t="s">
        <v>981</v>
      </c>
      <c r="AQ100" s="136" t="s">
        <v>981</v>
      </c>
      <c r="AR100" s="136" t="s">
        <v>981</v>
      </c>
      <c r="AS100" s="136" t="s">
        <v>981</v>
      </c>
      <c r="AT100" s="136" t="s">
        <v>981</v>
      </c>
      <c r="AU100" s="136" t="s">
        <v>981</v>
      </c>
      <c r="AV100" s="136" t="s">
        <v>981</v>
      </c>
      <c r="AW100" s="136" t="s">
        <v>981</v>
      </c>
      <c r="AX100" s="136" t="s">
        <v>981</v>
      </c>
      <c r="AY100" s="136" t="s">
        <v>981</v>
      </c>
      <c r="AZ100" s="306"/>
      <c r="BA100" s="306"/>
      <c r="BB100" s="306"/>
    </row>
    <row r="101" spans="1:54" s="452" customFormat="1" ht="25.5" x14ac:dyDescent="0.25">
      <c r="A101" s="183" t="s">
        <v>971</v>
      </c>
      <c r="B101" s="307" t="s">
        <v>972</v>
      </c>
      <c r="C101" s="183" t="s">
        <v>913</v>
      </c>
      <c r="D101" s="163" t="s">
        <v>981</v>
      </c>
      <c r="E101" s="163" t="s">
        <v>981</v>
      </c>
      <c r="F101" s="163" t="s">
        <v>981</v>
      </c>
      <c r="G101" s="163" t="s">
        <v>981</v>
      </c>
      <c r="H101" s="163" t="s">
        <v>981</v>
      </c>
      <c r="I101" s="163" t="s">
        <v>981</v>
      </c>
      <c r="J101" s="163" t="s">
        <v>981</v>
      </c>
      <c r="K101" s="163" t="s">
        <v>981</v>
      </c>
      <c r="L101" s="163" t="s">
        <v>981</v>
      </c>
      <c r="M101" s="163" t="s">
        <v>981</v>
      </c>
      <c r="N101" s="163" t="s">
        <v>981</v>
      </c>
      <c r="O101" s="163" t="s">
        <v>981</v>
      </c>
      <c r="P101" s="163" t="s">
        <v>981</v>
      </c>
      <c r="Q101" s="163" t="s">
        <v>981</v>
      </c>
      <c r="R101" s="163" t="s">
        <v>981</v>
      </c>
      <c r="S101" s="163" t="s">
        <v>981</v>
      </c>
      <c r="T101" s="163" t="s">
        <v>981</v>
      </c>
      <c r="U101" s="163" t="s">
        <v>981</v>
      </c>
      <c r="V101" s="163" t="s">
        <v>981</v>
      </c>
      <c r="W101" s="163" t="s">
        <v>981</v>
      </c>
      <c r="X101" s="136" t="s">
        <v>981</v>
      </c>
      <c r="Y101" s="136" t="s">
        <v>981</v>
      </c>
      <c r="Z101" s="136" t="s">
        <v>981</v>
      </c>
      <c r="AA101" s="136" t="s">
        <v>981</v>
      </c>
      <c r="AB101" s="136" t="s">
        <v>981</v>
      </c>
      <c r="AC101" s="136" t="s">
        <v>981</v>
      </c>
      <c r="AD101" s="136" t="s">
        <v>981</v>
      </c>
      <c r="AE101" s="136" t="s">
        <v>981</v>
      </c>
      <c r="AF101" s="136" t="s">
        <v>981</v>
      </c>
      <c r="AG101" s="136" t="s">
        <v>981</v>
      </c>
      <c r="AH101" s="136" t="s">
        <v>981</v>
      </c>
      <c r="AI101" s="136" t="s">
        <v>981</v>
      </c>
      <c r="AJ101" s="136" t="s">
        <v>981</v>
      </c>
      <c r="AK101" s="136" t="s">
        <v>981</v>
      </c>
      <c r="AL101" s="136" t="s">
        <v>981</v>
      </c>
      <c r="AM101" s="136" t="s">
        <v>981</v>
      </c>
      <c r="AN101" s="136" t="s">
        <v>981</v>
      </c>
      <c r="AO101" s="136" t="s">
        <v>981</v>
      </c>
      <c r="AP101" s="136" t="s">
        <v>981</v>
      </c>
      <c r="AQ101" s="136" t="s">
        <v>981</v>
      </c>
      <c r="AR101" s="136" t="s">
        <v>981</v>
      </c>
      <c r="AS101" s="136" t="s">
        <v>981</v>
      </c>
      <c r="AT101" s="136" t="s">
        <v>981</v>
      </c>
      <c r="AU101" s="136" t="s">
        <v>981</v>
      </c>
      <c r="AV101" s="136" t="s">
        <v>981</v>
      </c>
      <c r="AW101" s="136" t="s">
        <v>981</v>
      </c>
      <c r="AX101" s="136" t="s">
        <v>981</v>
      </c>
      <c r="AY101" s="136" t="s">
        <v>981</v>
      </c>
      <c r="AZ101" s="306"/>
      <c r="BA101" s="306"/>
      <c r="BB101" s="306"/>
    </row>
    <row r="102" spans="1:54" s="452" customFormat="1" ht="38.25" x14ac:dyDescent="0.25">
      <c r="A102" s="183" t="s">
        <v>213</v>
      </c>
      <c r="B102" s="307" t="s">
        <v>973</v>
      </c>
      <c r="C102" s="183" t="s">
        <v>913</v>
      </c>
      <c r="D102" s="163" t="s">
        <v>981</v>
      </c>
      <c r="E102" s="163" t="s">
        <v>981</v>
      </c>
      <c r="F102" s="163" t="s">
        <v>981</v>
      </c>
      <c r="G102" s="163" t="s">
        <v>981</v>
      </c>
      <c r="H102" s="163" t="s">
        <v>981</v>
      </c>
      <c r="I102" s="163" t="s">
        <v>981</v>
      </c>
      <c r="J102" s="163" t="s">
        <v>981</v>
      </c>
      <c r="K102" s="163" t="s">
        <v>981</v>
      </c>
      <c r="L102" s="163" t="s">
        <v>981</v>
      </c>
      <c r="M102" s="163" t="s">
        <v>981</v>
      </c>
      <c r="N102" s="163" t="s">
        <v>981</v>
      </c>
      <c r="O102" s="163" t="s">
        <v>981</v>
      </c>
      <c r="P102" s="163" t="s">
        <v>981</v>
      </c>
      <c r="Q102" s="163" t="s">
        <v>981</v>
      </c>
      <c r="R102" s="163" t="s">
        <v>981</v>
      </c>
      <c r="S102" s="163" t="s">
        <v>981</v>
      </c>
      <c r="T102" s="163" t="s">
        <v>981</v>
      </c>
      <c r="U102" s="163" t="s">
        <v>981</v>
      </c>
      <c r="V102" s="163" t="s">
        <v>981</v>
      </c>
      <c r="W102" s="163" t="s">
        <v>981</v>
      </c>
      <c r="X102" s="136" t="s">
        <v>981</v>
      </c>
      <c r="Y102" s="136" t="s">
        <v>981</v>
      </c>
      <c r="Z102" s="136" t="s">
        <v>981</v>
      </c>
      <c r="AA102" s="136" t="s">
        <v>981</v>
      </c>
      <c r="AB102" s="136" t="s">
        <v>981</v>
      </c>
      <c r="AC102" s="136" t="s">
        <v>981</v>
      </c>
      <c r="AD102" s="136" t="s">
        <v>981</v>
      </c>
      <c r="AE102" s="136" t="s">
        <v>981</v>
      </c>
      <c r="AF102" s="136" t="s">
        <v>981</v>
      </c>
      <c r="AG102" s="136" t="s">
        <v>981</v>
      </c>
      <c r="AH102" s="136" t="s">
        <v>981</v>
      </c>
      <c r="AI102" s="136" t="s">
        <v>981</v>
      </c>
      <c r="AJ102" s="136" t="s">
        <v>981</v>
      </c>
      <c r="AK102" s="136" t="s">
        <v>981</v>
      </c>
      <c r="AL102" s="136" t="s">
        <v>981</v>
      </c>
      <c r="AM102" s="136" t="s">
        <v>981</v>
      </c>
      <c r="AN102" s="136" t="s">
        <v>981</v>
      </c>
      <c r="AO102" s="136" t="s">
        <v>981</v>
      </c>
      <c r="AP102" s="136" t="s">
        <v>981</v>
      </c>
      <c r="AQ102" s="136" t="s">
        <v>981</v>
      </c>
      <c r="AR102" s="136" t="s">
        <v>981</v>
      </c>
      <c r="AS102" s="136" t="s">
        <v>981</v>
      </c>
      <c r="AT102" s="136" t="s">
        <v>981</v>
      </c>
      <c r="AU102" s="136" t="s">
        <v>981</v>
      </c>
      <c r="AV102" s="136" t="s">
        <v>981</v>
      </c>
      <c r="AW102" s="136" t="s">
        <v>981</v>
      </c>
      <c r="AX102" s="136" t="s">
        <v>981</v>
      </c>
      <c r="AY102" s="136" t="s">
        <v>981</v>
      </c>
      <c r="AZ102" s="306"/>
      <c r="BA102" s="306"/>
      <c r="BB102" s="306"/>
    </row>
    <row r="103" spans="1:54" s="452" customFormat="1" ht="38.25" x14ac:dyDescent="0.25">
      <c r="A103" s="183" t="s">
        <v>974</v>
      </c>
      <c r="B103" s="307" t="s">
        <v>975</v>
      </c>
      <c r="C103" s="183" t="s">
        <v>913</v>
      </c>
      <c r="D103" s="163" t="s">
        <v>981</v>
      </c>
      <c r="E103" s="163" t="s">
        <v>981</v>
      </c>
      <c r="F103" s="163" t="s">
        <v>981</v>
      </c>
      <c r="G103" s="163" t="s">
        <v>981</v>
      </c>
      <c r="H103" s="163" t="s">
        <v>981</v>
      </c>
      <c r="I103" s="163" t="s">
        <v>981</v>
      </c>
      <c r="J103" s="163" t="s">
        <v>981</v>
      </c>
      <c r="K103" s="163" t="s">
        <v>981</v>
      </c>
      <c r="L103" s="163" t="s">
        <v>981</v>
      </c>
      <c r="M103" s="163" t="s">
        <v>981</v>
      </c>
      <c r="N103" s="163" t="s">
        <v>981</v>
      </c>
      <c r="O103" s="163" t="s">
        <v>981</v>
      </c>
      <c r="P103" s="163" t="s">
        <v>981</v>
      </c>
      <c r="Q103" s="163" t="s">
        <v>981</v>
      </c>
      <c r="R103" s="163" t="s">
        <v>981</v>
      </c>
      <c r="S103" s="163" t="s">
        <v>981</v>
      </c>
      <c r="T103" s="163" t="s">
        <v>981</v>
      </c>
      <c r="U103" s="163" t="s">
        <v>981</v>
      </c>
      <c r="V103" s="163" t="s">
        <v>981</v>
      </c>
      <c r="W103" s="163" t="s">
        <v>981</v>
      </c>
      <c r="X103" s="136" t="s">
        <v>981</v>
      </c>
      <c r="Y103" s="136" t="s">
        <v>981</v>
      </c>
      <c r="Z103" s="136" t="s">
        <v>981</v>
      </c>
      <c r="AA103" s="136" t="s">
        <v>981</v>
      </c>
      <c r="AB103" s="136" t="s">
        <v>981</v>
      </c>
      <c r="AC103" s="136" t="s">
        <v>981</v>
      </c>
      <c r="AD103" s="136" t="s">
        <v>981</v>
      </c>
      <c r="AE103" s="136" t="s">
        <v>981</v>
      </c>
      <c r="AF103" s="136" t="s">
        <v>981</v>
      </c>
      <c r="AG103" s="136" t="s">
        <v>981</v>
      </c>
      <c r="AH103" s="136" t="s">
        <v>981</v>
      </c>
      <c r="AI103" s="136" t="s">
        <v>981</v>
      </c>
      <c r="AJ103" s="136" t="s">
        <v>981</v>
      </c>
      <c r="AK103" s="136" t="s">
        <v>981</v>
      </c>
      <c r="AL103" s="136" t="s">
        <v>981</v>
      </c>
      <c r="AM103" s="136" t="s">
        <v>981</v>
      </c>
      <c r="AN103" s="136" t="s">
        <v>981</v>
      </c>
      <c r="AO103" s="136" t="s">
        <v>981</v>
      </c>
      <c r="AP103" s="136" t="s">
        <v>981</v>
      </c>
      <c r="AQ103" s="136" t="s">
        <v>981</v>
      </c>
      <c r="AR103" s="136" t="s">
        <v>981</v>
      </c>
      <c r="AS103" s="136" t="s">
        <v>981</v>
      </c>
      <c r="AT103" s="136" t="s">
        <v>981</v>
      </c>
      <c r="AU103" s="136" t="s">
        <v>981</v>
      </c>
      <c r="AV103" s="136" t="s">
        <v>981</v>
      </c>
      <c r="AW103" s="136" t="s">
        <v>981</v>
      </c>
      <c r="AX103" s="136" t="s">
        <v>981</v>
      </c>
      <c r="AY103" s="136" t="s">
        <v>981</v>
      </c>
      <c r="AZ103" s="306"/>
      <c r="BA103" s="306"/>
      <c r="BB103" s="306"/>
    </row>
    <row r="104" spans="1:54" s="452" customFormat="1" ht="38.25" x14ac:dyDescent="0.25">
      <c r="A104" s="183" t="s">
        <v>976</v>
      </c>
      <c r="B104" s="307" t="s">
        <v>977</v>
      </c>
      <c r="C104" s="183" t="s">
        <v>913</v>
      </c>
      <c r="D104" s="163" t="s">
        <v>981</v>
      </c>
      <c r="E104" s="163" t="s">
        <v>981</v>
      </c>
      <c r="F104" s="163" t="s">
        <v>981</v>
      </c>
      <c r="G104" s="163" t="s">
        <v>981</v>
      </c>
      <c r="H104" s="163" t="s">
        <v>981</v>
      </c>
      <c r="I104" s="163" t="s">
        <v>981</v>
      </c>
      <c r="J104" s="163" t="s">
        <v>981</v>
      </c>
      <c r="K104" s="163" t="s">
        <v>981</v>
      </c>
      <c r="L104" s="163" t="s">
        <v>981</v>
      </c>
      <c r="M104" s="163" t="s">
        <v>981</v>
      </c>
      <c r="N104" s="163" t="s">
        <v>981</v>
      </c>
      <c r="O104" s="163" t="s">
        <v>981</v>
      </c>
      <c r="P104" s="163" t="s">
        <v>981</v>
      </c>
      <c r="Q104" s="163" t="s">
        <v>981</v>
      </c>
      <c r="R104" s="163" t="s">
        <v>981</v>
      </c>
      <c r="S104" s="163" t="s">
        <v>981</v>
      </c>
      <c r="T104" s="163" t="s">
        <v>981</v>
      </c>
      <c r="U104" s="163" t="s">
        <v>981</v>
      </c>
      <c r="V104" s="163" t="s">
        <v>981</v>
      </c>
      <c r="W104" s="163" t="s">
        <v>981</v>
      </c>
      <c r="X104" s="136" t="s">
        <v>981</v>
      </c>
      <c r="Y104" s="136" t="s">
        <v>981</v>
      </c>
      <c r="Z104" s="136" t="s">
        <v>981</v>
      </c>
      <c r="AA104" s="136" t="s">
        <v>981</v>
      </c>
      <c r="AB104" s="136" t="s">
        <v>981</v>
      </c>
      <c r="AC104" s="136" t="s">
        <v>981</v>
      </c>
      <c r="AD104" s="136" t="s">
        <v>981</v>
      </c>
      <c r="AE104" s="136" t="s">
        <v>981</v>
      </c>
      <c r="AF104" s="136" t="s">
        <v>981</v>
      </c>
      <c r="AG104" s="136" t="s">
        <v>981</v>
      </c>
      <c r="AH104" s="136" t="s">
        <v>981</v>
      </c>
      <c r="AI104" s="136" t="s">
        <v>981</v>
      </c>
      <c r="AJ104" s="136" t="s">
        <v>981</v>
      </c>
      <c r="AK104" s="136" t="s">
        <v>981</v>
      </c>
      <c r="AL104" s="136" t="s">
        <v>981</v>
      </c>
      <c r="AM104" s="136" t="s">
        <v>981</v>
      </c>
      <c r="AN104" s="136" t="s">
        <v>981</v>
      </c>
      <c r="AO104" s="136" t="s">
        <v>981</v>
      </c>
      <c r="AP104" s="136" t="s">
        <v>981</v>
      </c>
      <c r="AQ104" s="136" t="s">
        <v>981</v>
      </c>
      <c r="AR104" s="136" t="s">
        <v>981</v>
      </c>
      <c r="AS104" s="136" t="s">
        <v>981</v>
      </c>
      <c r="AT104" s="136" t="s">
        <v>981</v>
      </c>
      <c r="AU104" s="136" t="s">
        <v>981</v>
      </c>
      <c r="AV104" s="136" t="s">
        <v>981</v>
      </c>
      <c r="AW104" s="136" t="s">
        <v>981</v>
      </c>
      <c r="AX104" s="136" t="s">
        <v>981</v>
      </c>
      <c r="AY104" s="136" t="s">
        <v>981</v>
      </c>
      <c r="AZ104" s="306"/>
      <c r="BA104" s="306"/>
      <c r="BB104" s="306"/>
    </row>
    <row r="105" spans="1:54" s="452" customFormat="1" ht="25.5" x14ac:dyDescent="0.25">
      <c r="A105" s="183" t="s">
        <v>214</v>
      </c>
      <c r="B105" s="307" t="s">
        <v>978</v>
      </c>
      <c r="C105" s="183" t="s">
        <v>913</v>
      </c>
      <c r="D105" s="163" t="s">
        <v>981</v>
      </c>
      <c r="E105" s="163" t="s">
        <v>981</v>
      </c>
      <c r="F105" s="163" t="s">
        <v>981</v>
      </c>
      <c r="G105" s="163" t="s">
        <v>981</v>
      </c>
      <c r="H105" s="163" t="s">
        <v>981</v>
      </c>
      <c r="I105" s="163" t="s">
        <v>981</v>
      </c>
      <c r="J105" s="163" t="s">
        <v>981</v>
      </c>
      <c r="K105" s="163" t="s">
        <v>981</v>
      </c>
      <c r="L105" s="163" t="s">
        <v>981</v>
      </c>
      <c r="M105" s="163" t="s">
        <v>981</v>
      </c>
      <c r="N105" s="163" t="s">
        <v>981</v>
      </c>
      <c r="O105" s="163" t="s">
        <v>981</v>
      </c>
      <c r="P105" s="163" t="s">
        <v>981</v>
      </c>
      <c r="Q105" s="163" t="s">
        <v>981</v>
      </c>
      <c r="R105" s="163" t="s">
        <v>981</v>
      </c>
      <c r="S105" s="163" t="s">
        <v>981</v>
      </c>
      <c r="T105" s="163" t="s">
        <v>981</v>
      </c>
      <c r="U105" s="163" t="s">
        <v>981</v>
      </c>
      <c r="V105" s="163" t="s">
        <v>981</v>
      </c>
      <c r="W105" s="163" t="s">
        <v>981</v>
      </c>
      <c r="X105" s="136" t="s">
        <v>981</v>
      </c>
      <c r="Y105" s="136" t="s">
        <v>981</v>
      </c>
      <c r="Z105" s="136" t="s">
        <v>981</v>
      </c>
      <c r="AA105" s="136" t="s">
        <v>981</v>
      </c>
      <c r="AB105" s="136" t="s">
        <v>981</v>
      </c>
      <c r="AC105" s="136" t="s">
        <v>981</v>
      </c>
      <c r="AD105" s="136" t="s">
        <v>981</v>
      </c>
      <c r="AE105" s="136" t="s">
        <v>981</v>
      </c>
      <c r="AF105" s="136" t="s">
        <v>981</v>
      </c>
      <c r="AG105" s="136" t="s">
        <v>981</v>
      </c>
      <c r="AH105" s="136" t="s">
        <v>981</v>
      </c>
      <c r="AI105" s="136" t="s">
        <v>981</v>
      </c>
      <c r="AJ105" s="136" t="s">
        <v>981</v>
      </c>
      <c r="AK105" s="136" t="s">
        <v>981</v>
      </c>
      <c r="AL105" s="136" t="s">
        <v>981</v>
      </c>
      <c r="AM105" s="136" t="s">
        <v>981</v>
      </c>
      <c r="AN105" s="136" t="s">
        <v>981</v>
      </c>
      <c r="AO105" s="136" t="s">
        <v>981</v>
      </c>
      <c r="AP105" s="136" t="s">
        <v>981</v>
      </c>
      <c r="AQ105" s="136" t="s">
        <v>981</v>
      </c>
      <c r="AR105" s="136" t="s">
        <v>981</v>
      </c>
      <c r="AS105" s="136" t="s">
        <v>981</v>
      </c>
      <c r="AT105" s="136" t="s">
        <v>981</v>
      </c>
      <c r="AU105" s="136" t="s">
        <v>981</v>
      </c>
      <c r="AV105" s="136" t="s">
        <v>981</v>
      </c>
      <c r="AW105" s="136" t="s">
        <v>981</v>
      </c>
      <c r="AX105" s="136" t="s">
        <v>981</v>
      </c>
      <c r="AY105" s="136" t="s">
        <v>981</v>
      </c>
      <c r="AZ105" s="306"/>
      <c r="BA105" s="306"/>
      <c r="BB105" s="306"/>
    </row>
    <row r="106" spans="1:54" s="452" customFormat="1" ht="25.5" x14ac:dyDescent="0.25">
      <c r="A106" s="183" t="s">
        <v>280</v>
      </c>
      <c r="B106" s="307" t="s">
        <v>979</v>
      </c>
      <c r="C106" s="183" t="s">
        <v>913</v>
      </c>
      <c r="D106" s="163" t="s">
        <v>981</v>
      </c>
      <c r="E106" s="163" t="s">
        <v>981</v>
      </c>
      <c r="F106" s="163" t="s">
        <v>981</v>
      </c>
      <c r="G106" s="163" t="s">
        <v>981</v>
      </c>
      <c r="H106" s="163" t="s">
        <v>981</v>
      </c>
      <c r="I106" s="163" t="s">
        <v>981</v>
      </c>
      <c r="J106" s="163" t="s">
        <v>981</v>
      </c>
      <c r="K106" s="163" t="s">
        <v>981</v>
      </c>
      <c r="L106" s="163" t="s">
        <v>981</v>
      </c>
      <c r="M106" s="163" t="s">
        <v>981</v>
      </c>
      <c r="N106" s="163" t="s">
        <v>981</v>
      </c>
      <c r="O106" s="163" t="s">
        <v>981</v>
      </c>
      <c r="P106" s="163" t="s">
        <v>981</v>
      </c>
      <c r="Q106" s="163" t="s">
        <v>981</v>
      </c>
      <c r="R106" s="163" t="s">
        <v>981</v>
      </c>
      <c r="S106" s="163" t="s">
        <v>981</v>
      </c>
      <c r="T106" s="163" t="s">
        <v>981</v>
      </c>
      <c r="U106" s="163" t="s">
        <v>981</v>
      </c>
      <c r="V106" s="163" t="s">
        <v>981</v>
      </c>
      <c r="W106" s="163" t="s">
        <v>981</v>
      </c>
      <c r="X106" s="136" t="s">
        <v>981</v>
      </c>
      <c r="Y106" s="136" t="s">
        <v>981</v>
      </c>
      <c r="Z106" s="136" t="s">
        <v>981</v>
      </c>
      <c r="AA106" s="136" t="s">
        <v>981</v>
      </c>
      <c r="AB106" s="136" t="s">
        <v>981</v>
      </c>
      <c r="AC106" s="136" t="s">
        <v>981</v>
      </c>
      <c r="AD106" s="136" t="s">
        <v>981</v>
      </c>
      <c r="AE106" s="136" t="s">
        <v>981</v>
      </c>
      <c r="AF106" s="136" t="s">
        <v>981</v>
      </c>
      <c r="AG106" s="136" t="s">
        <v>981</v>
      </c>
      <c r="AH106" s="136" t="s">
        <v>981</v>
      </c>
      <c r="AI106" s="136" t="s">
        <v>981</v>
      </c>
      <c r="AJ106" s="136" t="s">
        <v>981</v>
      </c>
      <c r="AK106" s="136" t="s">
        <v>981</v>
      </c>
      <c r="AL106" s="136" t="s">
        <v>981</v>
      </c>
      <c r="AM106" s="136" t="s">
        <v>981</v>
      </c>
      <c r="AN106" s="136" t="s">
        <v>981</v>
      </c>
      <c r="AO106" s="136" t="s">
        <v>981</v>
      </c>
      <c r="AP106" s="136" t="s">
        <v>981</v>
      </c>
      <c r="AQ106" s="136" t="s">
        <v>981</v>
      </c>
      <c r="AR106" s="136" t="s">
        <v>981</v>
      </c>
      <c r="AS106" s="136" t="s">
        <v>981</v>
      </c>
      <c r="AT106" s="136" t="s">
        <v>981</v>
      </c>
      <c r="AU106" s="136" t="s">
        <v>981</v>
      </c>
      <c r="AV106" s="136" t="s">
        <v>981</v>
      </c>
      <c r="AW106" s="136" t="s">
        <v>981</v>
      </c>
      <c r="AX106" s="136" t="s">
        <v>981</v>
      </c>
      <c r="AY106" s="136" t="s">
        <v>981</v>
      </c>
      <c r="AZ106" s="306"/>
      <c r="BA106" s="306"/>
      <c r="BB106" s="306"/>
    </row>
    <row r="107" spans="1:54" s="452" customFormat="1" ht="15.75" x14ac:dyDescent="0.25">
      <c r="A107" s="183" t="s">
        <v>282</v>
      </c>
      <c r="B107" s="307" t="s">
        <v>980</v>
      </c>
      <c r="C107" s="183" t="s">
        <v>913</v>
      </c>
      <c r="D107" s="163">
        <v>0</v>
      </c>
      <c r="E107" s="163">
        <v>0</v>
      </c>
      <c r="F107" s="163">
        <v>0</v>
      </c>
      <c r="G107" s="163">
        <v>0</v>
      </c>
      <c r="H107" s="163">
        <v>0</v>
      </c>
      <c r="I107" s="163">
        <v>0</v>
      </c>
      <c r="J107" s="163">
        <v>0</v>
      </c>
      <c r="K107" s="163">
        <v>0</v>
      </c>
      <c r="L107" s="163">
        <v>0</v>
      </c>
      <c r="M107" s="163">
        <v>0</v>
      </c>
      <c r="N107" s="163">
        <v>0</v>
      </c>
      <c r="O107" s="163">
        <v>0</v>
      </c>
      <c r="P107" s="163">
        <v>0</v>
      </c>
      <c r="Q107" s="163">
        <v>0</v>
      </c>
      <c r="R107" s="163">
        <v>0</v>
      </c>
      <c r="S107" s="163">
        <v>0</v>
      </c>
      <c r="T107" s="163">
        <v>0</v>
      </c>
      <c r="U107" s="163">
        <v>0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0</v>
      </c>
      <c r="AB107" s="163">
        <v>0</v>
      </c>
      <c r="AC107" s="163">
        <v>0</v>
      </c>
      <c r="AD107" s="163">
        <v>0</v>
      </c>
      <c r="AE107" s="163">
        <v>0</v>
      </c>
      <c r="AF107" s="163">
        <v>0</v>
      </c>
      <c r="AG107" s="163">
        <v>0</v>
      </c>
      <c r="AH107" s="163">
        <v>0</v>
      </c>
      <c r="AI107" s="163">
        <v>0</v>
      </c>
      <c r="AJ107" s="163">
        <v>0</v>
      </c>
      <c r="AK107" s="163">
        <v>0</v>
      </c>
      <c r="AL107" s="163">
        <v>0</v>
      </c>
      <c r="AM107" s="163">
        <v>0</v>
      </c>
      <c r="AN107" s="163">
        <v>0</v>
      </c>
      <c r="AO107" s="163">
        <v>0</v>
      </c>
      <c r="AP107" s="163">
        <v>0</v>
      </c>
      <c r="AQ107" s="163">
        <v>0</v>
      </c>
      <c r="AR107" s="163">
        <v>0</v>
      </c>
      <c r="AS107" s="163">
        <v>0</v>
      </c>
      <c r="AT107" s="163">
        <v>0</v>
      </c>
      <c r="AU107" s="163">
        <v>0</v>
      </c>
      <c r="AV107" s="163">
        <v>0</v>
      </c>
      <c r="AW107" s="163">
        <v>0</v>
      </c>
      <c r="AX107" s="139">
        <f>AX108</f>
        <v>1.8</v>
      </c>
      <c r="AY107" s="139">
        <v>1.9139999999999999</v>
      </c>
      <c r="AZ107" s="306"/>
      <c r="BA107" s="306"/>
      <c r="BB107" s="306"/>
    </row>
    <row r="108" spans="1:54" s="297" customFormat="1" ht="24.75" customHeight="1" x14ac:dyDescent="0.2">
      <c r="A108" s="240" t="s">
        <v>993</v>
      </c>
      <c r="B108" s="259" t="s">
        <v>1052</v>
      </c>
      <c r="C108" s="259" t="s">
        <v>1053</v>
      </c>
      <c r="D108" s="163">
        <v>0</v>
      </c>
      <c r="E108" s="163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0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163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63">
        <v>0</v>
      </c>
      <c r="AM108" s="163">
        <v>0</v>
      </c>
      <c r="AN108" s="163">
        <v>0</v>
      </c>
      <c r="AO108" s="163">
        <v>0</v>
      </c>
      <c r="AP108" s="163">
        <v>0</v>
      </c>
      <c r="AQ108" s="163">
        <v>0</v>
      </c>
      <c r="AR108" s="163">
        <v>0</v>
      </c>
      <c r="AS108" s="163">
        <v>0</v>
      </c>
      <c r="AT108" s="163">
        <v>0</v>
      </c>
      <c r="AU108" s="163">
        <v>0</v>
      </c>
      <c r="AV108" s="163">
        <v>0</v>
      </c>
      <c r="AW108" s="163">
        <v>0</v>
      </c>
      <c r="AX108" s="139">
        <v>1.8</v>
      </c>
      <c r="AY108" s="139">
        <v>1.9139999999999999</v>
      </c>
      <c r="AZ108" s="302"/>
      <c r="BA108" s="302"/>
      <c r="BB108" s="302"/>
    </row>
    <row r="109" spans="1:54" s="297" customFormat="1" ht="15" x14ac:dyDescent="0.25">
      <c r="A109" s="255"/>
      <c r="B109" s="256"/>
      <c r="C109" s="240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86"/>
      <c r="AW109" s="187"/>
      <c r="AX109" s="163"/>
      <c r="AY109" s="163"/>
      <c r="AZ109" s="302"/>
      <c r="BA109" s="302"/>
      <c r="BB109" s="302"/>
    </row>
    <row r="110" spans="1:54" s="297" customFormat="1" x14ac:dyDescent="0.2">
      <c r="A110" s="302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302"/>
      <c r="AZ110" s="302"/>
      <c r="BA110" s="302"/>
      <c r="BB110" s="302"/>
    </row>
    <row r="111" spans="1:54" s="297" customFormat="1" x14ac:dyDescent="0.2">
      <c r="A111" s="302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</row>
    <row r="112" spans="1:54" s="297" customFormat="1" x14ac:dyDescent="0.2">
      <c r="A112" s="302"/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</row>
    <row r="113" spans="1:54" s="297" customFormat="1" x14ac:dyDescent="0.2">
      <c r="A113" s="302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</row>
    <row r="114" spans="1:54" s="297" customFormat="1" x14ac:dyDescent="0.2">
      <c r="A114" s="30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</row>
    <row r="115" spans="1:54" s="297" customFormat="1" x14ac:dyDescent="0.2">
      <c r="A115" s="302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</row>
    <row r="116" spans="1:54" s="297" customFormat="1" x14ac:dyDescent="0.2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</row>
    <row r="117" spans="1:54" s="297" customFormat="1" x14ac:dyDescent="0.2">
      <c r="A117" s="302"/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</row>
    <row r="118" spans="1:54" s="297" customFormat="1" x14ac:dyDescent="0.2">
      <c r="A118" s="302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</row>
    <row r="119" spans="1:54" s="297" customFormat="1" x14ac:dyDescent="0.2">
      <c r="A119" s="302"/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302"/>
      <c r="AQ119" s="302"/>
      <c r="AR119" s="302"/>
      <c r="AS119" s="302"/>
      <c r="AT119" s="302"/>
      <c r="AU119" s="302"/>
      <c r="AV119" s="302"/>
      <c r="AW119" s="302"/>
      <c r="AX119" s="302"/>
      <c r="AY119" s="302"/>
      <c r="AZ119" s="302"/>
      <c r="BA119" s="302"/>
      <c r="BB119" s="302"/>
    </row>
    <row r="120" spans="1:54" s="297" customFormat="1" x14ac:dyDescent="0.2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</row>
    <row r="121" spans="1:54" s="297" customFormat="1" x14ac:dyDescent="0.2">
      <c r="A121" s="302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</row>
    <row r="122" spans="1:54" s="297" customFormat="1" x14ac:dyDescent="0.2">
      <c r="A122" s="302"/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</row>
    <row r="123" spans="1:54" s="297" customFormat="1" x14ac:dyDescent="0.2">
      <c r="A123" s="302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</row>
    <row r="124" spans="1:54" s="297" customFormat="1" x14ac:dyDescent="0.2">
      <c r="A124" s="302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</row>
    <row r="125" spans="1:54" s="297" customFormat="1" x14ac:dyDescent="0.2">
      <c r="A125" s="302"/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302"/>
    </row>
    <row r="126" spans="1:54" s="297" customFormat="1" x14ac:dyDescent="0.2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</row>
    <row r="127" spans="1:54" s="297" customFormat="1" x14ac:dyDescent="0.2">
      <c r="A127" s="302"/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</row>
    <row r="128" spans="1:54" s="297" customFormat="1" x14ac:dyDescent="0.2">
      <c r="A128" s="302"/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</row>
    <row r="129" spans="1:54" s="297" customFormat="1" x14ac:dyDescent="0.2">
      <c r="A129" s="302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</row>
    <row r="130" spans="1:54" s="297" customFormat="1" x14ac:dyDescent="0.2">
      <c r="A130" s="302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  <c r="BB130" s="302"/>
    </row>
    <row r="131" spans="1:54" s="297" customFormat="1" x14ac:dyDescent="0.2">
      <c r="A131" s="302"/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</row>
    <row r="132" spans="1:54" s="297" customFormat="1" x14ac:dyDescent="0.2">
      <c r="A132" s="302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D132" s="302"/>
      <c r="AE132" s="302"/>
      <c r="AF132" s="302"/>
      <c r="AG132" s="302"/>
      <c r="AH132" s="302"/>
      <c r="AI132" s="302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302"/>
      <c r="BA132" s="302"/>
      <c r="BB132" s="302"/>
    </row>
    <row r="133" spans="1:54" s="297" customFormat="1" x14ac:dyDescent="0.2">
      <c r="A133" s="302"/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D133" s="302"/>
      <c r="AE133" s="302"/>
      <c r="AF133" s="302"/>
      <c r="AG133" s="302"/>
      <c r="AH133" s="302"/>
      <c r="AI133" s="302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2"/>
      <c r="BB133" s="302"/>
    </row>
    <row r="134" spans="1:54" s="297" customFormat="1" x14ac:dyDescent="0.2">
      <c r="A134" s="302"/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2"/>
      <c r="BB134" s="302"/>
    </row>
    <row r="135" spans="1:54" s="297" customFormat="1" x14ac:dyDescent="0.2">
      <c r="A135" s="302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D135" s="302"/>
      <c r="AE135" s="302"/>
      <c r="AF135" s="302"/>
      <c r="AG135" s="302"/>
      <c r="AH135" s="302"/>
      <c r="AI135" s="302"/>
      <c r="AJ135" s="302"/>
      <c r="AK135" s="302"/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2"/>
      <c r="AV135" s="302"/>
      <c r="AW135" s="302"/>
      <c r="AX135" s="302"/>
      <c r="AY135" s="302"/>
      <c r="AZ135" s="302"/>
      <c r="BA135" s="302"/>
      <c r="BB135" s="302"/>
    </row>
    <row r="136" spans="1:54" s="297" customFormat="1" x14ac:dyDescent="0.2">
      <c r="A136" s="302"/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D136" s="302"/>
      <c r="AE136" s="302"/>
      <c r="AF136" s="302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302"/>
    </row>
    <row r="137" spans="1:54" s="297" customFormat="1" x14ac:dyDescent="0.2">
      <c r="A137" s="302"/>
      <c r="B137" s="30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  <c r="BB137" s="302"/>
    </row>
    <row r="138" spans="1:54" s="297" customFormat="1" x14ac:dyDescent="0.2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2"/>
      <c r="AV138" s="302"/>
      <c r="AW138" s="302"/>
      <c r="AX138" s="302"/>
      <c r="AY138" s="302"/>
      <c r="AZ138" s="302"/>
      <c r="BA138" s="302"/>
      <c r="BB138" s="302"/>
    </row>
    <row r="139" spans="1:54" s="297" customFormat="1" x14ac:dyDescent="0.2">
      <c r="A139" s="30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D139" s="302"/>
      <c r="AE139" s="302"/>
      <c r="AF139" s="302"/>
      <c r="AG139" s="302"/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2"/>
      <c r="AV139" s="302"/>
      <c r="AW139" s="302"/>
      <c r="AX139" s="302"/>
      <c r="AY139" s="302"/>
      <c r="AZ139" s="302"/>
      <c r="BA139" s="302"/>
      <c r="BB139" s="302"/>
    </row>
    <row r="140" spans="1:54" s="297" customFormat="1" x14ac:dyDescent="0.2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  <row r="141" spans="1:54" s="297" customFormat="1" x14ac:dyDescent="0.2">
      <c r="A141" s="302"/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</row>
    <row r="142" spans="1:54" s="297" customFormat="1" x14ac:dyDescent="0.2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</row>
    <row r="143" spans="1:54" s="297" customFormat="1" x14ac:dyDescent="0.2">
      <c r="A143" s="302"/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</row>
    <row r="144" spans="1:54" s="297" customFormat="1" x14ac:dyDescent="0.2">
      <c r="A144" s="302"/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02"/>
      <c r="AU144" s="302"/>
      <c r="AV144" s="302"/>
      <c r="AW144" s="302"/>
      <c r="AX144" s="302"/>
      <c r="AY144" s="302"/>
      <c r="AZ144" s="302"/>
      <c r="BA144" s="302"/>
      <c r="BB144" s="302"/>
    </row>
    <row r="145" spans="1:54" s="297" customFormat="1" x14ac:dyDescent="0.2">
      <c r="A145" s="302"/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</row>
    <row r="146" spans="1:54" s="297" customFormat="1" x14ac:dyDescent="0.2">
      <c r="A146" s="302"/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D146" s="302"/>
      <c r="AE146" s="302"/>
      <c r="AF146" s="302"/>
      <c r="AG146" s="302"/>
      <c r="AH146" s="302"/>
      <c r="AI146" s="302"/>
      <c r="AJ146" s="302"/>
      <c r="AK146" s="302"/>
      <c r="AL146" s="302"/>
      <c r="AM146" s="302"/>
      <c r="AN146" s="302"/>
      <c r="AO146" s="302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</row>
    <row r="147" spans="1:54" s="297" customFormat="1" x14ac:dyDescent="0.2">
      <c r="A147" s="302"/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</row>
    <row r="148" spans="1:54" s="297" customFormat="1" x14ac:dyDescent="0.2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D148" s="302"/>
      <c r="AE148" s="302"/>
      <c r="AF148" s="302"/>
      <c r="AG148" s="302"/>
      <c r="AH148" s="302"/>
      <c r="AI148" s="302"/>
      <c r="AJ148" s="302"/>
      <c r="AK148" s="302"/>
      <c r="AL148" s="302"/>
      <c r="AM148" s="302"/>
      <c r="AN148" s="302"/>
      <c r="AO148" s="302"/>
      <c r="AP148" s="302"/>
      <c r="AQ148" s="302"/>
      <c r="AR148" s="302"/>
      <c r="AS148" s="302"/>
      <c r="AT148" s="302"/>
      <c r="AU148" s="302"/>
      <c r="AV148" s="302"/>
      <c r="AW148" s="302"/>
      <c r="AX148" s="302"/>
      <c r="AY148" s="302"/>
      <c r="AZ148" s="302"/>
      <c r="BA148" s="302"/>
      <c r="BB148" s="302"/>
    </row>
    <row r="149" spans="1:54" s="297" customFormat="1" x14ac:dyDescent="0.2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D149" s="302"/>
      <c r="AE149" s="302"/>
      <c r="AF149" s="302"/>
      <c r="AG149" s="302"/>
      <c r="AH149" s="302"/>
      <c r="AI149" s="302"/>
      <c r="AJ149" s="302"/>
      <c r="AK149" s="302"/>
      <c r="AL149" s="302"/>
      <c r="AM149" s="302"/>
      <c r="AN149" s="302"/>
      <c r="AO149" s="302"/>
      <c r="AP149" s="302"/>
      <c r="AQ149" s="302"/>
      <c r="AR149" s="302"/>
      <c r="AS149" s="302"/>
      <c r="AT149" s="302"/>
      <c r="AU149" s="302"/>
      <c r="AV149" s="302"/>
      <c r="AW149" s="302"/>
      <c r="AX149" s="302"/>
      <c r="AY149" s="302"/>
      <c r="AZ149" s="302"/>
      <c r="BA149" s="302"/>
      <c r="BB149" s="302"/>
    </row>
    <row r="150" spans="1:54" s="297" customFormat="1" x14ac:dyDescent="0.2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2"/>
      <c r="AD150" s="302"/>
      <c r="AE150" s="302"/>
      <c r="AF150" s="302"/>
      <c r="AG150" s="302"/>
      <c r="AH150" s="302"/>
      <c r="AI150" s="302"/>
      <c r="AJ150" s="302"/>
      <c r="AK150" s="302"/>
      <c r="AL150" s="302"/>
      <c r="AM150" s="302"/>
      <c r="AN150" s="302"/>
      <c r="AO150" s="302"/>
      <c r="AP150" s="302"/>
      <c r="AQ150" s="302"/>
      <c r="AR150" s="302"/>
      <c r="AS150" s="302"/>
      <c r="AT150" s="302"/>
      <c r="AU150" s="302"/>
      <c r="AV150" s="302"/>
      <c r="AW150" s="302"/>
      <c r="AX150" s="302"/>
      <c r="AY150" s="302"/>
      <c r="AZ150" s="302"/>
      <c r="BA150" s="302"/>
      <c r="BB150" s="302"/>
    </row>
    <row r="151" spans="1:54" s="297" customFormat="1" x14ac:dyDescent="0.2">
      <c r="A151" s="302"/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</row>
    <row r="152" spans="1:54" s="297" customFormat="1" x14ac:dyDescent="0.2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/>
      <c r="AP152" s="302"/>
      <c r="AQ152" s="302"/>
      <c r="AR152" s="302"/>
      <c r="AS152" s="302"/>
      <c r="AT152" s="302"/>
      <c r="AU152" s="302"/>
      <c r="AV152" s="302"/>
      <c r="AW152" s="302"/>
      <c r="AX152" s="302"/>
      <c r="AY152" s="302"/>
      <c r="AZ152" s="302"/>
      <c r="BA152" s="302"/>
      <c r="BB152" s="302"/>
    </row>
    <row r="153" spans="1:54" s="297" customFormat="1" x14ac:dyDescent="0.2">
      <c r="A153" s="302"/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D153" s="302"/>
      <c r="AE153" s="302"/>
      <c r="AF153" s="302"/>
      <c r="AG153" s="302"/>
      <c r="AH153" s="302"/>
      <c r="AI153" s="302"/>
      <c r="AJ153" s="302"/>
      <c r="AK153" s="302"/>
      <c r="AL153" s="302"/>
      <c r="AM153" s="302"/>
      <c r="AN153" s="302"/>
      <c r="AO153" s="302"/>
      <c r="AP153" s="302"/>
      <c r="AQ153" s="302"/>
      <c r="AR153" s="302"/>
      <c r="AS153" s="302"/>
      <c r="AT153" s="302"/>
      <c r="AU153" s="302"/>
      <c r="AV153" s="302"/>
      <c r="AW153" s="302"/>
      <c r="AX153" s="302"/>
      <c r="AY153" s="302"/>
      <c r="AZ153" s="302"/>
      <c r="BA153" s="302"/>
      <c r="BB153" s="302"/>
    </row>
    <row r="154" spans="1:54" s="297" customFormat="1" x14ac:dyDescent="0.2">
      <c r="A154" s="302"/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D154" s="302"/>
      <c r="AE154" s="302"/>
      <c r="AF154" s="302"/>
      <c r="AG154" s="302"/>
      <c r="AH154" s="302"/>
      <c r="AI154" s="302"/>
      <c r="AJ154" s="302"/>
      <c r="AK154" s="302"/>
      <c r="AL154" s="302"/>
      <c r="AM154" s="302"/>
      <c r="AN154" s="302"/>
      <c r="AO154" s="302"/>
      <c r="AP154" s="302"/>
      <c r="AQ154" s="302"/>
      <c r="AR154" s="302"/>
      <c r="AS154" s="302"/>
      <c r="AT154" s="302"/>
      <c r="AU154" s="302"/>
      <c r="AV154" s="302"/>
      <c r="AW154" s="302"/>
      <c r="AX154" s="302"/>
      <c r="AY154" s="302"/>
      <c r="AZ154" s="302"/>
      <c r="BA154" s="302"/>
      <c r="BB154" s="302"/>
    </row>
    <row r="155" spans="1:54" s="297" customFormat="1" x14ac:dyDescent="0.2">
      <c r="A155" s="302"/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D155" s="302"/>
      <c r="AE155" s="302"/>
      <c r="AF155" s="302"/>
      <c r="AG155" s="302"/>
      <c r="AH155" s="302"/>
      <c r="AI155" s="302"/>
      <c r="AJ155" s="302"/>
      <c r="AK155" s="302"/>
      <c r="AL155" s="302"/>
      <c r="AM155" s="302"/>
      <c r="AN155" s="302"/>
      <c r="AO155" s="302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</row>
    <row r="156" spans="1:54" s="297" customFormat="1" x14ac:dyDescent="0.2">
      <c r="A156" s="302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D156" s="302"/>
      <c r="AE156" s="302"/>
      <c r="AF156" s="302"/>
      <c r="AG156" s="302"/>
      <c r="AH156" s="302"/>
      <c r="AI156" s="302"/>
      <c r="AJ156" s="302"/>
      <c r="AK156" s="302"/>
      <c r="AL156" s="302"/>
      <c r="AM156" s="302"/>
      <c r="AN156" s="302"/>
      <c r="AO156" s="302"/>
      <c r="AP156" s="302"/>
      <c r="AQ156" s="302"/>
      <c r="AR156" s="302"/>
      <c r="AS156" s="302"/>
      <c r="AT156" s="302"/>
      <c r="AU156" s="302"/>
      <c r="AV156" s="302"/>
      <c r="AW156" s="302"/>
      <c r="AX156" s="302"/>
      <c r="AY156" s="302"/>
      <c r="AZ156" s="302"/>
      <c r="BA156" s="302"/>
      <c r="BB156" s="302"/>
    </row>
    <row r="157" spans="1:54" s="297" customFormat="1" x14ac:dyDescent="0.2">
      <c r="A157" s="302"/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02"/>
      <c r="AU157" s="302"/>
      <c r="AV157" s="302"/>
      <c r="AW157" s="302"/>
      <c r="AX157" s="302"/>
      <c r="AY157" s="302"/>
      <c r="AZ157" s="302"/>
      <c r="BA157" s="302"/>
      <c r="BB157" s="302"/>
    </row>
    <row r="158" spans="1:54" s="297" customFormat="1" x14ac:dyDescent="0.2">
      <c r="A158" s="302"/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2"/>
      <c r="AZ158" s="302"/>
      <c r="BA158" s="302"/>
      <c r="BB158" s="302"/>
    </row>
    <row r="159" spans="1:54" s="297" customFormat="1" x14ac:dyDescent="0.2">
      <c r="A159" s="302"/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D159" s="302"/>
      <c r="AE159" s="302"/>
      <c r="AF159" s="302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2"/>
      <c r="AZ159" s="302"/>
      <c r="BA159" s="302"/>
      <c r="BB159" s="302"/>
    </row>
    <row r="160" spans="1:54" s="297" customFormat="1" x14ac:dyDescent="0.2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2"/>
      <c r="AZ160" s="302"/>
      <c r="BA160" s="302"/>
      <c r="BB160" s="302"/>
    </row>
    <row r="161" spans="1:54" s="297" customFormat="1" x14ac:dyDescent="0.2">
      <c r="A161" s="302"/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  <c r="AV161" s="302"/>
      <c r="AW161" s="302"/>
      <c r="AX161" s="302"/>
      <c r="AY161" s="302"/>
      <c r="AZ161" s="302"/>
      <c r="BA161" s="302"/>
      <c r="BB161" s="302"/>
    </row>
    <row r="162" spans="1:54" s="297" customFormat="1" x14ac:dyDescent="0.2">
      <c r="A162" s="302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</row>
    <row r="163" spans="1:54" s="297" customFormat="1" x14ac:dyDescent="0.2">
      <c r="A163" s="302"/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2"/>
      <c r="AZ163" s="302"/>
      <c r="BA163" s="302"/>
      <c r="BB163" s="302"/>
    </row>
    <row r="164" spans="1:54" s="297" customFormat="1" x14ac:dyDescent="0.2">
      <c r="A164" s="302"/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</row>
    <row r="165" spans="1:54" s="297" customFormat="1" x14ac:dyDescent="0.2">
      <c r="A165" s="302"/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2"/>
      <c r="BA165" s="302"/>
      <c r="BB165" s="302"/>
    </row>
    <row r="166" spans="1:54" s="297" customFormat="1" x14ac:dyDescent="0.2">
      <c r="A166" s="302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2"/>
      <c r="AR166" s="302"/>
      <c r="AS166" s="302"/>
      <c r="AT166" s="302"/>
      <c r="AU166" s="302"/>
      <c r="AV166" s="302"/>
      <c r="AW166" s="302"/>
      <c r="AX166" s="302"/>
      <c r="AY166" s="302"/>
      <c r="AZ166" s="302"/>
      <c r="BA166" s="302"/>
      <c r="BB166" s="302"/>
    </row>
    <row r="167" spans="1:54" s="297" customFormat="1" x14ac:dyDescent="0.2">
      <c r="A167" s="302"/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</row>
    <row r="168" spans="1:54" s="297" customFormat="1" x14ac:dyDescent="0.2">
      <c r="A168" s="302"/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</row>
    <row r="169" spans="1:54" s="297" customFormat="1" x14ac:dyDescent="0.2">
      <c r="A169" s="302"/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</row>
    <row r="170" spans="1:54" s="297" customFormat="1" x14ac:dyDescent="0.2">
      <c r="A170" s="302"/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</row>
    <row r="171" spans="1:54" s="297" customFormat="1" x14ac:dyDescent="0.2">
      <c r="A171" s="302"/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</row>
    <row r="172" spans="1:54" s="297" customFormat="1" x14ac:dyDescent="0.2">
      <c r="A172" s="302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</row>
    <row r="173" spans="1:54" s="297" customFormat="1" x14ac:dyDescent="0.2">
      <c r="A173" s="302"/>
      <c r="B173" s="30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</row>
    <row r="174" spans="1:54" s="297" customFormat="1" x14ac:dyDescent="0.2">
      <c r="A174" s="302"/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</row>
    <row r="175" spans="1:54" s="297" customFormat="1" x14ac:dyDescent="0.2">
      <c r="A175" s="302"/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</row>
    <row r="176" spans="1:54" s="297" customFormat="1" x14ac:dyDescent="0.2">
      <c r="A176" s="302"/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</row>
    <row r="177" spans="1:54" s="297" customFormat="1" x14ac:dyDescent="0.2">
      <c r="A177" s="302"/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</row>
    <row r="178" spans="1:54" s="297" customFormat="1" x14ac:dyDescent="0.2">
      <c r="A178" s="302"/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</row>
    <row r="179" spans="1:54" s="297" customFormat="1" x14ac:dyDescent="0.2">
      <c r="A179" s="302"/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</row>
    <row r="180" spans="1:54" s="297" customFormat="1" x14ac:dyDescent="0.2">
      <c r="A180" s="302"/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</row>
    <row r="181" spans="1:54" s="297" customFormat="1" x14ac:dyDescent="0.2">
      <c r="A181" s="302"/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</row>
    <row r="182" spans="1:54" s="297" customFormat="1" x14ac:dyDescent="0.2">
      <c r="A182" s="302"/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</row>
    <row r="183" spans="1:54" s="297" customFormat="1" x14ac:dyDescent="0.2">
      <c r="A183" s="302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</row>
    <row r="184" spans="1:54" s="297" customFormat="1" x14ac:dyDescent="0.2">
      <c r="A184" s="302"/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</row>
    <row r="185" spans="1:54" s="297" customFormat="1" x14ac:dyDescent="0.2">
      <c r="A185" s="302"/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D185" s="302"/>
      <c r="AE185" s="302"/>
      <c r="AF185" s="302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2"/>
      <c r="AV185" s="302"/>
      <c r="AW185" s="302"/>
      <c r="AX185" s="302"/>
      <c r="AY185" s="302"/>
      <c r="AZ185" s="302"/>
      <c r="BA185" s="302"/>
      <c r="BB185" s="302"/>
    </row>
    <row r="186" spans="1:54" s="297" customFormat="1" x14ac:dyDescent="0.2">
      <c r="A186" s="302"/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D186" s="302"/>
      <c r="AE186" s="302"/>
      <c r="AF186" s="302"/>
      <c r="AG186" s="302"/>
      <c r="AH186" s="302"/>
      <c r="AI186" s="302"/>
      <c r="AJ186" s="302"/>
      <c r="AK186" s="302"/>
      <c r="AL186" s="302"/>
      <c r="AM186" s="302"/>
      <c r="AN186" s="302"/>
      <c r="AO186" s="302"/>
      <c r="AP186" s="302"/>
      <c r="AQ186" s="302"/>
      <c r="AR186" s="302"/>
      <c r="AS186" s="302"/>
      <c r="AT186" s="302"/>
      <c r="AU186" s="302"/>
      <c r="AV186" s="302"/>
      <c r="AW186" s="302"/>
      <c r="AX186" s="302"/>
      <c r="AY186" s="302"/>
      <c r="AZ186" s="302"/>
      <c r="BA186" s="302"/>
      <c r="BB186" s="302"/>
    </row>
    <row r="187" spans="1:54" s="297" customFormat="1" x14ac:dyDescent="0.2">
      <c r="A187" s="302"/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D187" s="302"/>
      <c r="AE187" s="302"/>
      <c r="AF187" s="302"/>
      <c r="AG187" s="302"/>
      <c r="AH187" s="302"/>
      <c r="AI187" s="302"/>
      <c r="AJ187" s="302"/>
      <c r="AK187" s="302"/>
      <c r="AL187" s="302"/>
      <c r="AM187" s="302"/>
      <c r="AN187" s="302"/>
      <c r="AO187" s="302"/>
      <c r="AP187" s="302"/>
      <c r="AQ187" s="302"/>
      <c r="AR187" s="302"/>
      <c r="AS187" s="302"/>
      <c r="AT187" s="302"/>
      <c r="AU187" s="302"/>
      <c r="AV187" s="302"/>
      <c r="AW187" s="302"/>
      <c r="AX187" s="302"/>
      <c r="AY187" s="302"/>
      <c r="AZ187" s="302"/>
      <c r="BA187" s="302"/>
      <c r="BB187" s="302"/>
    </row>
    <row r="188" spans="1:54" s="297" customFormat="1" x14ac:dyDescent="0.2">
      <c r="A188" s="302"/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D188" s="302"/>
      <c r="AE188" s="302"/>
      <c r="AF188" s="302"/>
      <c r="AG188" s="302"/>
      <c r="AH188" s="302"/>
      <c r="AI188" s="302"/>
      <c r="AJ188" s="302"/>
      <c r="AK188" s="302"/>
      <c r="AL188" s="302"/>
      <c r="AM188" s="302"/>
      <c r="AN188" s="302"/>
      <c r="AO188" s="302"/>
      <c r="AP188" s="302"/>
      <c r="AQ188" s="302"/>
      <c r="AR188" s="302"/>
      <c r="AS188" s="302"/>
      <c r="AT188" s="302"/>
      <c r="AU188" s="302"/>
      <c r="AV188" s="302"/>
      <c r="AW188" s="302"/>
      <c r="AX188" s="302"/>
      <c r="AY188" s="302"/>
      <c r="AZ188" s="302"/>
      <c r="BA188" s="302"/>
      <c r="BB188" s="302"/>
    </row>
    <row r="189" spans="1:54" s="297" customFormat="1" x14ac:dyDescent="0.2">
      <c r="A189" s="302"/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D189" s="302"/>
      <c r="AE189" s="302"/>
      <c r="AF189" s="302"/>
      <c r="AG189" s="302"/>
      <c r="AH189" s="302"/>
      <c r="AI189" s="302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302"/>
      <c r="AT189" s="302"/>
      <c r="AU189" s="302"/>
      <c r="AV189" s="302"/>
      <c r="AW189" s="302"/>
      <c r="AX189" s="302"/>
      <c r="AY189" s="302"/>
      <c r="AZ189" s="302"/>
      <c r="BA189" s="302"/>
      <c r="BB189" s="302"/>
    </row>
    <row r="190" spans="1:54" s="297" customFormat="1" x14ac:dyDescent="0.2">
      <c r="A190" s="302"/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D190" s="302"/>
      <c r="AE190" s="302"/>
      <c r="AF190" s="302"/>
      <c r="AG190" s="302"/>
      <c r="AH190" s="302"/>
      <c r="AI190" s="302"/>
      <c r="AJ190" s="302"/>
      <c r="AK190" s="302"/>
      <c r="AL190" s="302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  <c r="AX190" s="302"/>
      <c r="AY190" s="302"/>
      <c r="AZ190" s="302"/>
      <c r="BA190" s="302"/>
      <c r="BB190" s="302"/>
    </row>
    <row r="191" spans="1:54" s="297" customFormat="1" x14ac:dyDescent="0.2">
      <c r="A191" s="302"/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D191" s="302"/>
      <c r="AE191" s="302"/>
      <c r="AF191" s="302"/>
      <c r="AG191" s="302"/>
      <c r="AH191" s="302"/>
      <c r="AI191" s="302"/>
      <c r="AJ191" s="302"/>
      <c r="AK191" s="302"/>
      <c r="AL191" s="302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  <c r="AX191" s="302"/>
      <c r="AY191" s="302"/>
      <c r="AZ191" s="302"/>
      <c r="BA191" s="302"/>
      <c r="BB191" s="302"/>
    </row>
    <row r="192" spans="1:54" s="297" customFormat="1" x14ac:dyDescent="0.2">
      <c r="A192" s="302"/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D192" s="302"/>
      <c r="AE192" s="302"/>
      <c r="AF192" s="302"/>
      <c r="AG192" s="302"/>
      <c r="AH192" s="302"/>
      <c r="AI192" s="302"/>
      <c r="AJ192" s="302"/>
      <c r="AK192" s="302"/>
      <c r="AL192" s="302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  <c r="AX192" s="302"/>
      <c r="AY192" s="302"/>
      <c r="AZ192" s="302"/>
      <c r="BA192" s="302"/>
      <c r="BB192" s="302"/>
    </row>
    <row r="193" spans="1:54" s="297" customFormat="1" x14ac:dyDescent="0.2">
      <c r="A193" s="302"/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  <c r="AU193" s="302"/>
      <c r="AV193" s="302"/>
      <c r="AW193" s="302"/>
      <c r="AX193" s="302"/>
      <c r="AY193" s="302"/>
      <c r="AZ193" s="302"/>
      <c r="BA193" s="302"/>
      <c r="BB193" s="302"/>
    </row>
    <row r="194" spans="1:54" s="297" customFormat="1" x14ac:dyDescent="0.2">
      <c r="A194" s="302"/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D194" s="302"/>
      <c r="AE194" s="302"/>
      <c r="AF194" s="302"/>
      <c r="AG194" s="302"/>
      <c r="AH194" s="302"/>
      <c r="AI194" s="302"/>
      <c r="AJ194" s="302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  <c r="AU194" s="302"/>
      <c r="AV194" s="302"/>
      <c r="AW194" s="302"/>
      <c r="AX194" s="302"/>
      <c r="AY194" s="302"/>
      <c r="AZ194" s="302"/>
      <c r="BA194" s="302"/>
      <c r="BB194" s="302"/>
    </row>
    <row r="195" spans="1:54" s="297" customFormat="1" x14ac:dyDescent="0.2">
      <c r="A195" s="302"/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D195" s="302"/>
      <c r="AE195" s="302"/>
      <c r="AF195" s="302"/>
      <c r="AG195" s="302"/>
      <c r="AH195" s="302"/>
      <c r="AI195" s="302"/>
      <c r="AJ195" s="302"/>
      <c r="AK195" s="302"/>
      <c r="AL195" s="302"/>
      <c r="AM195" s="302"/>
      <c r="AN195" s="302"/>
      <c r="AO195" s="302"/>
      <c r="AP195" s="302"/>
      <c r="AQ195" s="302"/>
      <c r="AR195" s="302"/>
      <c r="AS195" s="302"/>
      <c r="AT195" s="302"/>
      <c r="AU195" s="302"/>
      <c r="AV195" s="302"/>
      <c r="AW195" s="302"/>
      <c r="AX195" s="302"/>
      <c r="AY195" s="302"/>
      <c r="AZ195" s="302"/>
      <c r="BA195" s="302"/>
      <c r="BB195" s="302"/>
    </row>
    <row r="196" spans="1:54" s="297" customFormat="1" x14ac:dyDescent="0.2">
      <c r="A196" s="302"/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D196" s="302"/>
      <c r="AE196" s="302"/>
      <c r="AF196" s="302"/>
      <c r="AG196" s="302"/>
      <c r="AH196" s="302"/>
      <c r="AI196" s="302"/>
      <c r="AJ196" s="302"/>
      <c r="AK196" s="302"/>
      <c r="AL196" s="302"/>
      <c r="AM196" s="302"/>
      <c r="AN196" s="302"/>
      <c r="AO196" s="302"/>
      <c r="AP196" s="302"/>
      <c r="AQ196" s="302"/>
      <c r="AR196" s="302"/>
      <c r="AS196" s="302"/>
      <c r="AT196" s="302"/>
      <c r="AU196" s="302"/>
      <c r="AV196" s="302"/>
      <c r="AW196" s="302"/>
      <c r="AX196" s="302"/>
      <c r="AY196" s="302"/>
      <c r="AZ196" s="302"/>
      <c r="BA196" s="302"/>
      <c r="BB196" s="302"/>
    </row>
    <row r="197" spans="1:54" s="297" customFormat="1" x14ac:dyDescent="0.2">
      <c r="A197" s="302"/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D197" s="302"/>
      <c r="AE197" s="302"/>
      <c r="AF197" s="302"/>
      <c r="AG197" s="302"/>
      <c r="AH197" s="302"/>
      <c r="AI197" s="302"/>
      <c r="AJ197" s="302"/>
      <c r="AK197" s="302"/>
      <c r="AL197" s="302"/>
      <c r="AM197" s="302"/>
      <c r="AN197" s="302"/>
      <c r="AO197" s="302"/>
      <c r="AP197" s="302"/>
      <c r="AQ197" s="302"/>
      <c r="AR197" s="302"/>
      <c r="AS197" s="302"/>
      <c r="AT197" s="302"/>
      <c r="AU197" s="302"/>
      <c r="AV197" s="302"/>
      <c r="AW197" s="302"/>
      <c r="AX197" s="302"/>
      <c r="AY197" s="302"/>
      <c r="AZ197" s="302"/>
      <c r="BA197" s="302"/>
      <c r="BB197" s="302"/>
    </row>
    <row r="198" spans="1:54" s="297" customFormat="1" x14ac:dyDescent="0.2">
      <c r="A198" s="302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2"/>
      <c r="AN198" s="302"/>
      <c r="AO198" s="302"/>
      <c r="AP198" s="302"/>
      <c r="AQ198" s="302"/>
      <c r="AR198" s="302"/>
      <c r="AS198" s="302"/>
      <c r="AT198" s="302"/>
      <c r="AU198" s="302"/>
      <c r="AV198" s="302"/>
      <c r="AW198" s="302"/>
      <c r="AX198" s="302"/>
      <c r="AY198" s="302"/>
      <c r="AZ198" s="302"/>
      <c r="BA198" s="302"/>
      <c r="BB198" s="302"/>
    </row>
    <row r="199" spans="1:54" s="297" customFormat="1" x14ac:dyDescent="0.2">
      <c r="A199" s="302"/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D199" s="302"/>
      <c r="AE199" s="302"/>
      <c r="AF199" s="302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02"/>
      <c r="AU199" s="302"/>
      <c r="AV199" s="302"/>
      <c r="AW199" s="302"/>
      <c r="AX199" s="302"/>
      <c r="AY199" s="302"/>
      <c r="AZ199" s="302"/>
      <c r="BA199" s="302"/>
      <c r="BB199" s="302"/>
    </row>
    <row r="200" spans="1:54" s="297" customFormat="1" x14ac:dyDescent="0.2">
      <c r="A200" s="302"/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D200" s="302"/>
      <c r="AE200" s="302"/>
      <c r="AF200" s="302"/>
      <c r="AG200" s="302"/>
      <c r="AH200" s="302"/>
      <c r="AI200" s="302"/>
      <c r="AJ200" s="302"/>
      <c r="AK200" s="302"/>
      <c r="AL200" s="302"/>
      <c r="AM200" s="302"/>
      <c r="AN200" s="302"/>
      <c r="AO200" s="302"/>
      <c r="AP200" s="302"/>
      <c r="AQ200" s="302"/>
      <c r="AR200" s="302"/>
      <c r="AS200" s="302"/>
      <c r="AT200" s="302"/>
      <c r="AU200" s="302"/>
      <c r="AV200" s="302"/>
      <c r="AW200" s="302"/>
      <c r="AX200" s="302"/>
      <c r="AY200" s="302"/>
      <c r="AZ200" s="302"/>
      <c r="BA200" s="302"/>
      <c r="BB200" s="302"/>
    </row>
    <row r="201" spans="1:54" s="297" customFormat="1" x14ac:dyDescent="0.2">
      <c r="A201" s="302"/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D201" s="302"/>
      <c r="AE201" s="302"/>
      <c r="AF201" s="302"/>
      <c r="AG201" s="302"/>
      <c r="AH201" s="302"/>
      <c r="AI201" s="302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02"/>
      <c r="AU201" s="302"/>
      <c r="AV201" s="302"/>
      <c r="AW201" s="302"/>
      <c r="AX201" s="302"/>
      <c r="AY201" s="302"/>
      <c r="AZ201" s="302"/>
      <c r="BA201" s="302"/>
      <c r="BB201" s="302"/>
    </row>
    <row r="202" spans="1:54" s="297" customFormat="1" x14ac:dyDescent="0.2">
      <c r="A202" s="302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D202" s="302"/>
      <c r="AE202" s="302"/>
      <c r="AF202" s="302"/>
      <c r="AG202" s="302"/>
      <c r="AH202" s="302"/>
      <c r="AI202" s="302"/>
      <c r="AJ202" s="302"/>
      <c r="AK202" s="302"/>
      <c r="AL202" s="302"/>
      <c r="AM202" s="302"/>
      <c r="AN202" s="302"/>
      <c r="AO202" s="302"/>
      <c r="AP202" s="302"/>
      <c r="AQ202" s="302"/>
      <c r="AR202" s="302"/>
      <c r="AS202" s="302"/>
      <c r="AT202" s="302"/>
      <c r="AU202" s="302"/>
      <c r="AV202" s="302"/>
      <c r="AW202" s="302"/>
      <c r="AX202" s="302"/>
      <c r="AY202" s="302"/>
      <c r="AZ202" s="302"/>
      <c r="BA202" s="302"/>
      <c r="BB202" s="302"/>
    </row>
    <row r="203" spans="1:54" s="297" customFormat="1" x14ac:dyDescent="0.2">
      <c r="A203" s="302"/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D203" s="302"/>
      <c r="AE203" s="302"/>
      <c r="AF203" s="302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2"/>
      <c r="AV203" s="302"/>
      <c r="AW203" s="302"/>
      <c r="AX203" s="302"/>
      <c r="AY203" s="302"/>
      <c r="AZ203" s="302"/>
      <c r="BA203" s="302"/>
      <c r="BB203" s="302"/>
    </row>
    <row r="204" spans="1:54" s="297" customFormat="1" x14ac:dyDescent="0.2">
      <c r="A204" s="302"/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D204" s="302"/>
      <c r="AE204" s="302"/>
      <c r="AF204" s="302"/>
      <c r="AG204" s="302"/>
      <c r="AH204" s="302"/>
      <c r="AI204" s="302"/>
      <c r="AJ204" s="302"/>
      <c r="AK204" s="302"/>
      <c r="AL204" s="302"/>
      <c r="AM204" s="302"/>
      <c r="AN204" s="302"/>
      <c r="AO204" s="302"/>
      <c r="AP204" s="302"/>
      <c r="AQ204" s="302"/>
      <c r="AR204" s="302"/>
      <c r="AS204" s="302"/>
      <c r="AT204" s="302"/>
      <c r="AU204" s="302"/>
      <c r="AV204" s="302"/>
      <c r="AW204" s="302"/>
      <c r="AX204" s="302"/>
      <c r="AY204" s="302"/>
      <c r="AZ204" s="302"/>
      <c r="BA204" s="302"/>
      <c r="BB204" s="302"/>
    </row>
    <row r="205" spans="1:54" s="297" customFormat="1" x14ac:dyDescent="0.2">
      <c r="A205" s="302"/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  <c r="AA205" s="302"/>
      <c r="AD205" s="302"/>
      <c r="AE205" s="302"/>
      <c r="AF205" s="302"/>
      <c r="AG205" s="302"/>
      <c r="AH205" s="302"/>
      <c r="AI205" s="302"/>
      <c r="AJ205" s="302"/>
      <c r="AK205" s="302"/>
      <c r="AL205" s="302"/>
      <c r="AM205" s="302"/>
      <c r="AN205" s="302"/>
      <c r="AO205" s="302"/>
      <c r="AP205" s="302"/>
      <c r="AQ205" s="302"/>
      <c r="AR205" s="302"/>
      <c r="AS205" s="302"/>
      <c r="AT205" s="302"/>
      <c r="AU205" s="302"/>
      <c r="AV205" s="302"/>
      <c r="AW205" s="302"/>
      <c r="AX205" s="302"/>
      <c r="AY205" s="302"/>
      <c r="AZ205" s="302"/>
      <c r="BA205" s="302"/>
      <c r="BB205" s="302"/>
    </row>
    <row r="206" spans="1:54" s="297" customFormat="1" x14ac:dyDescent="0.2">
      <c r="A206" s="302"/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D206" s="302"/>
      <c r="AE206" s="302"/>
      <c r="AF206" s="302"/>
      <c r="AG206" s="302"/>
      <c r="AH206" s="302"/>
      <c r="AI206" s="302"/>
      <c r="AJ206" s="302"/>
      <c r="AK206" s="302"/>
      <c r="AL206" s="302"/>
      <c r="AM206" s="302"/>
      <c r="AN206" s="302"/>
      <c r="AO206" s="302"/>
      <c r="AP206" s="302"/>
      <c r="AQ206" s="302"/>
      <c r="AR206" s="302"/>
      <c r="AS206" s="302"/>
      <c r="AT206" s="302"/>
      <c r="AU206" s="302"/>
      <c r="AV206" s="302"/>
      <c r="AW206" s="302"/>
      <c r="AX206" s="302"/>
      <c r="AY206" s="302"/>
      <c r="AZ206" s="302"/>
      <c r="BA206" s="302"/>
      <c r="BB206" s="302"/>
    </row>
    <row r="207" spans="1:54" s="297" customFormat="1" x14ac:dyDescent="0.2">
      <c r="A207" s="302"/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D207" s="302"/>
      <c r="AE207" s="302"/>
      <c r="AF207" s="302"/>
      <c r="AG207" s="302"/>
      <c r="AH207" s="302"/>
      <c r="AI207" s="302"/>
      <c r="AJ207" s="302"/>
      <c r="AK207" s="302"/>
      <c r="AL207" s="302"/>
      <c r="AM207" s="302"/>
      <c r="AN207" s="302"/>
      <c r="AO207" s="302"/>
      <c r="AP207" s="302"/>
      <c r="AQ207" s="302"/>
      <c r="AR207" s="302"/>
      <c r="AS207" s="302"/>
      <c r="AT207" s="302"/>
      <c r="AU207" s="302"/>
      <c r="AV207" s="302"/>
      <c r="AW207" s="302"/>
      <c r="AX207" s="302"/>
      <c r="AY207" s="302"/>
      <c r="AZ207" s="302"/>
      <c r="BA207" s="302"/>
      <c r="BB207" s="302"/>
    </row>
    <row r="208" spans="1:54" s="297" customFormat="1" x14ac:dyDescent="0.2">
      <c r="A208" s="302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D208" s="302"/>
      <c r="AE208" s="302"/>
      <c r="AF208" s="302"/>
      <c r="AG208" s="302"/>
      <c r="AH208" s="302"/>
      <c r="AI208" s="302"/>
      <c r="AJ208" s="302"/>
      <c r="AK208" s="302"/>
      <c r="AL208" s="302"/>
      <c r="AM208" s="302"/>
      <c r="AN208" s="302"/>
      <c r="AO208" s="302"/>
      <c r="AP208" s="302"/>
      <c r="AQ208" s="302"/>
      <c r="AR208" s="302"/>
      <c r="AS208" s="302"/>
      <c r="AT208" s="302"/>
      <c r="AU208" s="302"/>
      <c r="AV208" s="302"/>
      <c r="AW208" s="302"/>
      <c r="AX208" s="302"/>
      <c r="AY208" s="302"/>
      <c r="AZ208" s="302"/>
      <c r="BA208" s="302"/>
      <c r="BB208" s="302"/>
    </row>
    <row r="209" spans="1:54" s="297" customFormat="1" x14ac:dyDescent="0.2">
      <c r="A209" s="302"/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D209" s="302"/>
      <c r="AE209" s="302"/>
      <c r="AF209" s="302"/>
      <c r="AG209" s="302"/>
      <c r="AH209" s="302"/>
      <c r="AI209" s="302"/>
      <c r="AJ209" s="302"/>
      <c r="AK209" s="302"/>
      <c r="AL209" s="302"/>
      <c r="AM209" s="302"/>
      <c r="AN209" s="302"/>
      <c r="AO209" s="302"/>
      <c r="AP209" s="302"/>
      <c r="AQ209" s="302"/>
      <c r="AR209" s="302"/>
      <c r="AS209" s="302"/>
      <c r="AT209" s="302"/>
      <c r="AU209" s="302"/>
      <c r="AV209" s="302"/>
      <c r="AW209" s="302"/>
      <c r="AX209" s="302"/>
      <c r="AY209" s="302"/>
      <c r="AZ209" s="302"/>
      <c r="BA209" s="302"/>
      <c r="BB209" s="302"/>
    </row>
    <row r="210" spans="1:54" s="297" customFormat="1" x14ac:dyDescent="0.2">
      <c r="A210" s="302"/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D210" s="302"/>
      <c r="AE210" s="302"/>
      <c r="AF210" s="302"/>
      <c r="AG210" s="302"/>
      <c r="AH210" s="302"/>
      <c r="AI210" s="302"/>
      <c r="AJ210" s="302"/>
      <c r="AK210" s="302"/>
      <c r="AL210" s="302"/>
      <c r="AM210" s="302"/>
      <c r="AN210" s="302"/>
      <c r="AO210" s="302"/>
      <c r="AP210" s="302"/>
      <c r="AQ210" s="302"/>
      <c r="AR210" s="302"/>
      <c r="AS210" s="302"/>
      <c r="AT210" s="302"/>
      <c r="AU210" s="302"/>
      <c r="AV210" s="302"/>
      <c r="AW210" s="302"/>
      <c r="AX210" s="302"/>
      <c r="AY210" s="302"/>
      <c r="AZ210" s="302"/>
      <c r="BA210" s="302"/>
      <c r="BB210" s="302"/>
    </row>
    <row r="211" spans="1:54" s="297" customFormat="1" x14ac:dyDescent="0.2">
      <c r="A211" s="302"/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D211" s="302"/>
      <c r="AE211" s="302"/>
      <c r="AF211" s="302"/>
      <c r="AG211" s="302"/>
      <c r="AH211" s="302"/>
      <c r="AI211" s="302"/>
      <c r="AJ211" s="302"/>
      <c r="AK211" s="302"/>
      <c r="AL211" s="302"/>
      <c r="AM211" s="302"/>
      <c r="AN211" s="302"/>
      <c r="AO211" s="302"/>
      <c r="AP211" s="302"/>
      <c r="AQ211" s="302"/>
      <c r="AR211" s="302"/>
      <c r="AS211" s="302"/>
      <c r="AT211" s="302"/>
      <c r="AU211" s="302"/>
      <c r="AV211" s="302"/>
      <c r="AW211" s="302"/>
      <c r="AX211" s="302"/>
      <c r="AY211" s="302"/>
      <c r="AZ211" s="302"/>
      <c r="BA211" s="302"/>
      <c r="BB211" s="302"/>
    </row>
    <row r="212" spans="1:54" s="297" customFormat="1" x14ac:dyDescent="0.2">
      <c r="A212" s="302"/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D212" s="302"/>
      <c r="AE212" s="302"/>
      <c r="AF212" s="302"/>
      <c r="AG212" s="302"/>
      <c r="AH212" s="302"/>
      <c r="AI212" s="302"/>
      <c r="AJ212" s="302"/>
      <c r="AK212" s="302"/>
      <c r="AL212" s="302"/>
      <c r="AM212" s="302"/>
      <c r="AN212" s="302"/>
      <c r="AO212" s="302"/>
      <c r="AP212" s="302"/>
      <c r="AQ212" s="302"/>
      <c r="AR212" s="302"/>
      <c r="AS212" s="302"/>
      <c r="AT212" s="302"/>
      <c r="AU212" s="302"/>
      <c r="AV212" s="302"/>
      <c r="AW212" s="302"/>
      <c r="AX212" s="302"/>
      <c r="AY212" s="302"/>
      <c r="AZ212" s="302"/>
      <c r="BA212" s="302"/>
      <c r="BB212" s="302"/>
    </row>
    <row r="213" spans="1:54" s="297" customFormat="1" x14ac:dyDescent="0.2">
      <c r="A213" s="302"/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D213" s="302"/>
      <c r="AE213" s="302"/>
      <c r="AF213" s="302"/>
      <c r="AG213" s="302"/>
      <c r="AH213" s="302"/>
      <c r="AI213" s="302"/>
      <c r="AJ213" s="302"/>
      <c r="AK213" s="302"/>
      <c r="AL213" s="302"/>
      <c r="AM213" s="302"/>
      <c r="AN213" s="302"/>
      <c r="AO213" s="302"/>
      <c r="AP213" s="302"/>
      <c r="AQ213" s="302"/>
      <c r="AR213" s="302"/>
      <c r="AS213" s="302"/>
      <c r="AT213" s="302"/>
      <c r="AU213" s="302"/>
      <c r="AV213" s="302"/>
      <c r="AW213" s="302"/>
      <c r="AX213" s="302"/>
      <c r="AY213" s="302"/>
      <c r="AZ213" s="302"/>
      <c r="BA213" s="302"/>
      <c r="BB213" s="302"/>
    </row>
    <row r="214" spans="1:54" s="297" customFormat="1" x14ac:dyDescent="0.2">
      <c r="A214" s="302"/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D214" s="302"/>
      <c r="AE214" s="302"/>
      <c r="AF214" s="302"/>
      <c r="AG214" s="302"/>
      <c r="AH214" s="302"/>
      <c r="AI214" s="302"/>
      <c r="AJ214" s="302"/>
      <c r="AK214" s="302"/>
      <c r="AL214" s="302"/>
      <c r="AM214" s="302"/>
      <c r="AN214" s="302"/>
      <c r="AO214" s="302"/>
      <c r="AP214" s="302"/>
      <c r="AQ214" s="302"/>
      <c r="AR214" s="302"/>
      <c r="AS214" s="302"/>
      <c r="AT214" s="302"/>
      <c r="AU214" s="302"/>
      <c r="AV214" s="302"/>
      <c r="AW214" s="302"/>
      <c r="AX214" s="302"/>
      <c r="AY214" s="302"/>
      <c r="AZ214" s="302"/>
      <c r="BA214" s="302"/>
      <c r="BB214" s="302"/>
    </row>
    <row r="215" spans="1:54" s="297" customFormat="1" x14ac:dyDescent="0.2">
      <c r="A215" s="302"/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D215" s="302"/>
      <c r="AE215" s="302"/>
      <c r="AF215" s="302"/>
      <c r="AG215" s="302"/>
      <c r="AH215" s="302"/>
      <c r="AI215" s="302"/>
      <c r="AJ215" s="302"/>
      <c r="AK215" s="302"/>
      <c r="AL215" s="302"/>
      <c r="AM215" s="302"/>
      <c r="AN215" s="302"/>
      <c r="AO215" s="302"/>
      <c r="AP215" s="302"/>
      <c r="AQ215" s="302"/>
      <c r="AR215" s="302"/>
      <c r="AS215" s="302"/>
      <c r="AT215" s="302"/>
      <c r="AU215" s="302"/>
      <c r="AV215" s="302"/>
      <c r="AW215" s="302"/>
      <c r="AX215" s="302"/>
      <c r="AY215" s="302"/>
      <c r="AZ215" s="302"/>
      <c r="BA215" s="302"/>
      <c r="BB215" s="302"/>
    </row>
    <row r="216" spans="1:54" s="297" customFormat="1" x14ac:dyDescent="0.2">
      <c r="A216" s="302"/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D216" s="302"/>
      <c r="AE216" s="302"/>
      <c r="AF216" s="302"/>
      <c r="AG216" s="302"/>
      <c r="AH216" s="302"/>
      <c r="AI216" s="302"/>
      <c r="AJ216" s="302"/>
      <c r="AK216" s="302"/>
      <c r="AL216" s="302"/>
      <c r="AM216" s="302"/>
      <c r="AN216" s="302"/>
      <c r="AO216" s="302"/>
      <c r="AP216" s="302"/>
      <c r="AQ216" s="302"/>
      <c r="AR216" s="302"/>
      <c r="AS216" s="302"/>
      <c r="AT216" s="302"/>
      <c r="AU216" s="302"/>
      <c r="AV216" s="302"/>
      <c r="AW216" s="302"/>
      <c r="AX216" s="302"/>
      <c r="AY216" s="302"/>
      <c r="AZ216" s="302"/>
      <c r="BA216" s="302"/>
      <c r="BB216" s="302"/>
    </row>
    <row r="217" spans="1:54" s="297" customFormat="1" x14ac:dyDescent="0.2">
      <c r="A217" s="302"/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D217" s="302"/>
      <c r="AE217" s="302"/>
      <c r="AF217" s="302"/>
      <c r="AG217" s="302"/>
      <c r="AH217" s="302"/>
      <c r="AI217" s="302"/>
      <c r="AJ217" s="302"/>
      <c r="AK217" s="302"/>
      <c r="AL217" s="302"/>
      <c r="AM217" s="302"/>
      <c r="AN217" s="302"/>
      <c r="AO217" s="302"/>
      <c r="AP217" s="302"/>
      <c r="AQ217" s="302"/>
      <c r="AR217" s="302"/>
      <c r="AS217" s="302"/>
      <c r="AT217" s="302"/>
      <c r="AU217" s="302"/>
      <c r="AV217" s="302"/>
      <c r="AW217" s="302"/>
      <c r="AX217" s="302"/>
      <c r="AY217" s="302"/>
      <c r="AZ217" s="302"/>
      <c r="BA217" s="302"/>
      <c r="BB217" s="302"/>
    </row>
    <row r="218" spans="1:54" s="297" customFormat="1" x14ac:dyDescent="0.2">
      <c r="A218" s="302"/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D218" s="302"/>
      <c r="AE218" s="302"/>
      <c r="AF218" s="302"/>
      <c r="AG218" s="302"/>
      <c r="AH218" s="302"/>
      <c r="AI218" s="302"/>
      <c r="AJ218" s="302"/>
      <c r="AK218" s="302"/>
      <c r="AL218" s="302"/>
      <c r="AM218" s="302"/>
      <c r="AN218" s="302"/>
      <c r="AO218" s="302"/>
      <c r="AP218" s="302"/>
      <c r="AQ218" s="302"/>
      <c r="AR218" s="302"/>
      <c r="AS218" s="302"/>
      <c r="AT218" s="302"/>
      <c r="AU218" s="302"/>
      <c r="AV218" s="302"/>
      <c r="AW218" s="302"/>
      <c r="AX218" s="302"/>
      <c r="AY218" s="302"/>
      <c r="AZ218" s="302"/>
      <c r="BA218" s="302"/>
      <c r="BB218" s="302"/>
    </row>
    <row r="219" spans="1:54" s="297" customFormat="1" x14ac:dyDescent="0.2">
      <c r="A219" s="302"/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D219" s="302"/>
      <c r="AE219" s="302"/>
      <c r="AF219" s="302"/>
      <c r="AG219" s="302"/>
      <c r="AH219" s="302"/>
      <c r="AI219" s="302"/>
      <c r="AJ219" s="302"/>
      <c r="AK219" s="302"/>
      <c r="AL219" s="302"/>
      <c r="AM219" s="302"/>
      <c r="AN219" s="302"/>
      <c r="AO219" s="302"/>
      <c r="AP219" s="302"/>
      <c r="AQ219" s="302"/>
      <c r="AR219" s="302"/>
      <c r="AS219" s="302"/>
      <c r="AT219" s="302"/>
      <c r="AU219" s="302"/>
      <c r="AV219" s="302"/>
      <c r="AW219" s="302"/>
      <c r="AX219" s="302"/>
      <c r="AY219" s="302"/>
      <c r="AZ219" s="302"/>
      <c r="BA219" s="302"/>
      <c r="BB219" s="302"/>
    </row>
    <row r="220" spans="1:54" s="297" customFormat="1" x14ac:dyDescent="0.2">
      <c r="A220" s="302"/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D220" s="302"/>
      <c r="AE220" s="302"/>
      <c r="AF220" s="302"/>
      <c r="AG220" s="302"/>
      <c r="AH220" s="302"/>
      <c r="AI220" s="302"/>
      <c r="AJ220" s="302"/>
      <c r="AK220" s="302"/>
      <c r="AL220" s="302"/>
      <c r="AM220" s="302"/>
      <c r="AN220" s="302"/>
      <c r="AO220" s="302"/>
      <c r="AP220" s="302"/>
      <c r="AQ220" s="302"/>
      <c r="AR220" s="302"/>
      <c r="AS220" s="302"/>
      <c r="AT220" s="302"/>
      <c r="AU220" s="302"/>
      <c r="AV220" s="302"/>
      <c r="AW220" s="302"/>
      <c r="AX220" s="302"/>
      <c r="AY220" s="302"/>
      <c r="AZ220" s="302"/>
      <c r="BA220" s="302"/>
      <c r="BB220" s="302"/>
    </row>
    <row r="221" spans="1:54" s="297" customFormat="1" x14ac:dyDescent="0.2">
      <c r="A221" s="302"/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D221" s="302"/>
      <c r="AE221" s="302"/>
      <c r="AF221" s="302"/>
      <c r="AG221" s="302"/>
      <c r="AH221" s="302"/>
      <c r="AI221" s="302"/>
      <c r="AJ221" s="302"/>
      <c r="AK221" s="302"/>
      <c r="AL221" s="302"/>
      <c r="AM221" s="302"/>
      <c r="AN221" s="302"/>
      <c r="AO221" s="302"/>
      <c r="AP221" s="302"/>
      <c r="AQ221" s="302"/>
      <c r="AR221" s="302"/>
      <c r="AS221" s="302"/>
      <c r="AT221" s="302"/>
      <c r="AU221" s="302"/>
      <c r="AV221" s="302"/>
      <c r="AW221" s="302"/>
      <c r="AX221" s="302"/>
      <c r="AY221" s="302"/>
      <c r="AZ221" s="302"/>
      <c r="BA221" s="302"/>
      <c r="BB221" s="302"/>
    </row>
    <row r="222" spans="1:54" s="297" customFormat="1" x14ac:dyDescent="0.2">
      <c r="A222" s="302"/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D222" s="302"/>
      <c r="AE222" s="302"/>
      <c r="AF222" s="302"/>
      <c r="AG222" s="302"/>
      <c r="AH222" s="302"/>
      <c r="AI222" s="302"/>
      <c r="AJ222" s="302"/>
      <c r="AK222" s="302"/>
      <c r="AL222" s="302"/>
      <c r="AM222" s="302"/>
      <c r="AN222" s="302"/>
      <c r="AO222" s="302"/>
      <c r="AP222" s="302"/>
      <c r="AQ222" s="302"/>
      <c r="AR222" s="302"/>
      <c r="AS222" s="302"/>
      <c r="AT222" s="302"/>
      <c r="AU222" s="302"/>
      <c r="AV222" s="302"/>
      <c r="AW222" s="302"/>
      <c r="AX222" s="302"/>
      <c r="AY222" s="302"/>
      <c r="AZ222" s="302"/>
      <c r="BA222" s="302"/>
      <c r="BB222" s="302"/>
    </row>
    <row r="223" spans="1:54" s="297" customFormat="1" x14ac:dyDescent="0.2">
      <c r="A223" s="302"/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D223" s="302"/>
      <c r="AE223" s="302"/>
      <c r="AF223" s="302"/>
      <c r="AG223" s="302"/>
      <c r="AH223" s="302"/>
      <c r="AI223" s="302"/>
      <c r="AJ223" s="302"/>
      <c r="AK223" s="302"/>
      <c r="AL223" s="302"/>
      <c r="AM223" s="302"/>
      <c r="AN223" s="302"/>
      <c r="AO223" s="302"/>
      <c r="AP223" s="302"/>
      <c r="AQ223" s="302"/>
      <c r="AR223" s="302"/>
      <c r="AS223" s="302"/>
      <c r="AT223" s="302"/>
      <c r="AU223" s="302"/>
      <c r="AV223" s="302"/>
      <c r="AW223" s="302"/>
      <c r="AX223" s="302"/>
      <c r="AY223" s="302"/>
      <c r="AZ223" s="302"/>
      <c r="BA223" s="302"/>
      <c r="BB223" s="302"/>
    </row>
    <row r="224" spans="1:54" s="297" customFormat="1" x14ac:dyDescent="0.2">
      <c r="A224" s="302"/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D224" s="302"/>
      <c r="AE224" s="302"/>
      <c r="AF224" s="302"/>
      <c r="AG224" s="302"/>
      <c r="AH224" s="302"/>
      <c r="AI224" s="302"/>
      <c r="AJ224" s="302"/>
      <c r="AK224" s="302"/>
      <c r="AL224" s="302"/>
      <c r="AM224" s="302"/>
      <c r="AN224" s="302"/>
      <c r="AO224" s="302"/>
      <c r="AP224" s="302"/>
      <c r="AQ224" s="302"/>
      <c r="AR224" s="302"/>
      <c r="AS224" s="302"/>
      <c r="AT224" s="302"/>
      <c r="AU224" s="302"/>
      <c r="AV224" s="302"/>
      <c r="AW224" s="302"/>
      <c r="AX224" s="302"/>
      <c r="AY224" s="302"/>
      <c r="AZ224" s="302"/>
      <c r="BA224" s="302"/>
      <c r="BB224" s="302"/>
    </row>
    <row r="225" spans="1:54" s="297" customFormat="1" x14ac:dyDescent="0.2">
      <c r="A225" s="302"/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D225" s="302"/>
      <c r="AE225" s="302"/>
      <c r="AF225" s="302"/>
      <c r="AG225" s="302"/>
      <c r="AH225" s="302"/>
      <c r="AI225" s="302"/>
      <c r="AJ225" s="302"/>
      <c r="AK225" s="302"/>
      <c r="AL225" s="302"/>
      <c r="AM225" s="302"/>
      <c r="AN225" s="302"/>
      <c r="AO225" s="302"/>
      <c r="AP225" s="302"/>
      <c r="AQ225" s="302"/>
      <c r="AR225" s="302"/>
      <c r="AS225" s="302"/>
      <c r="AT225" s="302"/>
      <c r="AU225" s="302"/>
      <c r="AV225" s="302"/>
      <c r="AW225" s="302"/>
      <c r="AX225" s="302"/>
      <c r="AY225" s="302"/>
      <c r="AZ225" s="302"/>
      <c r="BA225" s="302"/>
      <c r="BB225" s="302"/>
    </row>
    <row r="226" spans="1:54" s="297" customFormat="1" x14ac:dyDescent="0.2">
      <c r="A226" s="302"/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D226" s="302"/>
      <c r="AE226" s="302"/>
      <c r="AF226" s="302"/>
      <c r="AG226" s="302"/>
      <c r="AH226" s="302"/>
      <c r="AI226" s="302"/>
      <c r="AJ226" s="302"/>
      <c r="AK226" s="302"/>
      <c r="AL226" s="302"/>
      <c r="AM226" s="302"/>
      <c r="AN226" s="302"/>
      <c r="AO226" s="302"/>
      <c r="AP226" s="302"/>
      <c r="AQ226" s="302"/>
      <c r="AR226" s="302"/>
      <c r="AS226" s="302"/>
      <c r="AT226" s="302"/>
      <c r="AU226" s="302"/>
      <c r="AV226" s="302"/>
      <c r="AW226" s="302"/>
      <c r="AX226" s="302"/>
      <c r="AY226" s="302"/>
      <c r="AZ226" s="302"/>
      <c r="BA226" s="302"/>
      <c r="BB226" s="302"/>
    </row>
    <row r="227" spans="1:54" s="297" customFormat="1" x14ac:dyDescent="0.2">
      <c r="A227" s="302"/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D227" s="302"/>
      <c r="AE227" s="302"/>
      <c r="AF227" s="302"/>
      <c r="AG227" s="302"/>
      <c r="AH227" s="302"/>
      <c r="AI227" s="302"/>
      <c r="AJ227" s="302"/>
      <c r="AK227" s="302"/>
      <c r="AL227" s="302"/>
      <c r="AM227" s="302"/>
      <c r="AN227" s="302"/>
      <c r="AO227" s="302"/>
      <c r="AP227" s="302"/>
      <c r="AQ227" s="302"/>
      <c r="AR227" s="302"/>
      <c r="AS227" s="302"/>
      <c r="AT227" s="302"/>
      <c r="AU227" s="302"/>
      <c r="AV227" s="302"/>
      <c r="AW227" s="302"/>
      <c r="AX227" s="302"/>
      <c r="AY227" s="302"/>
      <c r="AZ227" s="302"/>
      <c r="BA227" s="302"/>
      <c r="BB227" s="302"/>
    </row>
    <row r="228" spans="1:54" s="297" customFormat="1" x14ac:dyDescent="0.2">
      <c r="A228" s="302"/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D228" s="302"/>
      <c r="AE228" s="302"/>
      <c r="AF228" s="302"/>
      <c r="AG228" s="302"/>
      <c r="AH228" s="302"/>
      <c r="AI228" s="302"/>
      <c r="AJ228" s="302"/>
      <c r="AK228" s="302"/>
      <c r="AL228" s="302"/>
      <c r="AM228" s="302"/>
      <c r="AN228" s="302"/>
      <c r="AO228" s="302"/>
      <c r="AP228" s="302"/>
      <c r="AQ228" s="302"/>
      <c r="AR228" s="302"/>
      <c r="AS228" s="302"/>
      <c r="AT228" s="302"/>
      <c r="AU228" s="302"/>
      <c r="AV228" s="302"/>
      <c r="AW228" s="302"/>
      <c r="AX228" s="302"/>
      <c r="AY228" s="302"/>
      <c r="AZ228" s="302"/>
      <c r="BA228" s="302"/>
      <c r="BB228" s="302"/>
    </row>
    <row r="229" spans="1:54" s="297" customFormat="1" x14ac:dyDescent="0.2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D229" s="302"/>
      <c r="AE229" s="302"/>
      <c r="AF229" s="302"/>
      <c r="AG229" s="302"/>
      <c r="AH229" s="302"/>
      <c r="AI229" s="302"/>
      <c r="AJ229" s="302"/>
      <c r="AK229" s="302"/>
      <c r="AL229" s="302"/>
      <c r="AM229" s="302"/>
      <c r="AN229" s="302"/>
      <c r="AO229" s="302"/>
      <c r="AP229" s="302"/>
      <c r="AQ229" s="302"/>
      <c r="AR229" s="302"/>
      <c r="AS229" s="302"/>
      <c r="AT229" s="302"/>
      <c r="AU229" s="302"/>
      <c r="AV229" s="302"/>
      <c r="AW229" s="302"/>
      <c r="AX229" s="302"/>
      <c r="AY229" s="302"/>
      <c r="AZ229" s="302"/>
      <c r="BA229" s="302"/>
      <c r="BB229" s="302"/>
    </row>
    <row r="230" spans="1:54" s="297" customFormat="1" x14ac:dyDescent="0.2">
      <c r="A230" s="302"/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D230" s="302"/>
      <c r="AE230" s="302"/>
      <c r="AF230" s="302"/>
      <c r="AG230" s="302"/>
      <c r="AH230" s="302"/>
      <c r="AI230" s="302"/>
      <c r="AJ230" s="302"/>
      <c r="AK230" s="302"/>
      <c r="AL230" s="302"/>
      <c r="AM230" s="302"/>
      <c r="AN230" s="302"/>
      <c r="AO230" s="302"/>
      <c r="AP230" s="302"/>
      <c r="AQ230" s="302"/>
      <c r="AR230" s="302"/>
      <c r="AS230" s="302"/>
      <c r="AT230" s="302"/>
      <c r="AU230" s="302"/>
      <c r="AV230" s="302"/>
      <c r="AW230" s="302"/>
      <c r="AX230" s="302"/>
      <c r="AY230" s="302"/>
      <c r="AZ230" s="302"/>
      <c r="BA230" s="302"/>
      <c r="BB230" s="302"/>
    </row>
    <row r="231" spans="1:54" s="297" customFormat="1" x14ac:dyDescent="0.2">
      <c r="A231" s="302"/>
      <c r="B231" s="30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D231" s="302"/>
      <c r="AE231" s="302"/>
      <c r="AF231" s="302"/>
      <c r="AG231" s="302"/>
      <c r="AH231" s="302"/>
      <c r="AI231" s="302"/>
      <c r="AJ231" s="302"/>
      <c r="AK231" s="302"/>
      <c r="AL231" s="302"/>
      <c r="AM231" s="302"/>
      <c r="AN231" s="302"/>
      <c r="AO231" s="302"/>
      <c r="AP231" s="302"/>
      <c r="AQ231" s="302"/>
      <c r="AR231" s="302"/>
      <c r="AS231" s="302"/>
      <c r="AT231" s="302"/>
      <c r="AU231" s="302"/>
      <c r="AV231" s="302"/>
      <c r="AW231" s="302"/>
      <c r="AX231" s="302"/>
      <c r="AY231" s="302"/>
      <c r="AZ231" s="302"/>
      <c r="BA231" s="302"/>
      <c r="BB231" s="302"/>
    </row>
    <row r="232" spans="1:54" s="297" customFormat="1" x14ac:dyDescent="0.2">
      <c r="A232" s="302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D232" s="302"/>
      <c r="AE232" s="302"/>
      <c r="AF232" s="302"/>
      <c r="AG232" s="302"/>
      <c r="AH232" s="302"/>
      <c r="AI232" s="302"/>
      <c r="AJ232" s="302"/>
      <c r="AK232" s="302"/>
      <c r="AL232" s="302"/>
      <c r="AM232" s="302"/>
      <c r="AN232" s="302"/>
      <c r="AO232" s="302"/>
      <c r="AP232" s="302"/>
      <c r="AQ232" s="302"/>
      <c r="AR232" s="302"/>
      <c r="AS232" s="302"/>
      <c r="AT232" s="302"/>
      <c r="AU232" s="302"/>
      <c r="AV232" s="302"/>
      <c r="AW232" s="302"/>
      <c r="AX232" s="302"/>
      <c r="AY232" s="302"/>
      <c r="AZ232" s="302"/>
      <c r="BA232" s="302"/>
      <c r="BB232" s="302"/>
    </row>
    <row r="233" spans="1:54" s="297" customFormat="1" x14ac:dyDescent="0.2">
      <c r="A233" s="302"/>
      <c r="B233" s="30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D233" s="302"/>
      <c r="AE233" s="302"/>
      <c r="AF233" s="302"/>
      <c r="AG233" s="302"/>
      <c r="AH233" s="302"/>
      <c r="AI233" s="302"/>
      <c r="AJ233" s="302"/>
      <c r="AK233" s="302"/>
      <c r="AL233" s="302"/>
      <c r="AM233" s="302"/>
      <c r="AN233" s="302"/>
      <c r="AO233" s="302"/>
      <c r="AP233" s="302"/>
      <c r="AQ233" s="302"/>
      <c r="AR233" s="302"/>
      <c r="AS233" s="302"/>
      <c r="AT233" s="302"/>
      <c r="AU233" s="302"/>
      <c r="AV233" s="302"/>
      <c r="AW233" s="302"/>
      <c r="AX233" s="302"/>
      <c r="AY233" s="302"/>
      <c r="AZ233" s="302"/>
      <c r="BA233" s="302"/>
      <c r="BB233" s="302"/>
    </row>
    <row r="234" spans="1:54" s="297" customFormat="1" x14ac:dyDescent="0.2">
      <c r="A234" s="302"/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D234" s="302"/>
      <c r="AE234" s="302"/>
      <c r="AF234" s="302"/>
      <c r="AG234" s="302"/>
      <c r="AH234" s="302"/>
      <c r="AI234" s="302"/>
      <c r="AJ234" s="302"/>
      <c r="AK234" s="302"/>
      <c r="AL234" s="302"/>
      <c r="AM234" s="302"/>
      <c r="AN234" s="302"/>
      <c r="AO234" s="302"/>
      <c r="AP234" s="302"/>
      <c r="AQ234" s="302"/>
      <c r="AR234" s="302"/>
      <c r="AS234" s="302"/>
      <c r="AT234" s="302"/>
      <c r="AU234" s="302"/>
      <c r="AV234" s="302"/>
      <c r="AW234" s="302"/>
      <c r="AX234" s="302"/>
      <c r="AY234" s="302"/>
      <c r="AZ234" s="302"/>
      <c r="BA234" s="302"/>
      <c r="BB234" s="302"/>
    </row>
    <row r="235" spans="1:54" s="297" customFormat="1" x14ac:dyDescent="0.2">
      <c r="A235" s="302"/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D235" s="302"/>
      <c r="AE235" s="302"/>
      <c r="AF235" s="302"/>
      <c r="AG235" s="302"/>
      <c r="AH235" s="302"/>
      <c r="AI235" s="302"/>
      <c r="AJ235" s="302"/>
      <c r="AK235" s="302"/>
      <c r="AL235" s="302"/>
      <c r="AM235" s="302"/>
      <c r="AN235" s="302"/>
      <c r="AO235" s="302"/>
      <c r="AP235" s="302"/>
      <c r="AQ235" s="302"/>
      <c r="AR235" s="302"/>
      <c r="AS235" s="302"/>
      <c r="AT235" s="302"/>
      <c r="AU235" s="302"/>
      <c r="AV235" s="302"/>
      <c r="AW235" s="302"/>
      <c r="AX235" s="302"/>
      <c r="AY235" s="302"/>
      <c r="AZ235" s="302"/>
      <c r="BA235" s="302"/>
      <c r="BB235" s="302"/>
    </row>
    <row r="236" spans="1:54" s="297" customFormat="1" x14ac:dyDescent="0.2">
      <c r="A236" s="302"/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D236" s="302"/>
      <c r="AE236" s="302"/>
      <c r="AF236" s="302"/>
      <c r="AG236" s="302"/>
      <c r="AH236" s="302"/>
      <c r="AI236" s="302"/>
      <c r="AJ236" s="302"/>
      <c r="AK236" s="302"/>
      <c r="AL236" s="302"/>
      <c r="AM236" s="302"/>
      <c r="AN236" s="302"/>
      <c r="AO236" s="302"/>
      <c r="AP236" s="302"/>
      <c r="AQ236" s="302"/>
      <c r="AR236" s="302"/>
      <c r="AS236" s="302"/>
      <c r="AT236" s="302"/>
      <c r="AU236" s="302"/>
      <c r="AV236" s="302"/>
      <c r="AW236" s="302"/>
      <c r="AX236" s="302"/>
      <c r="AY236" s="302"/>
      <c r="AZ236" s="302"/>
      <c r="BA236" s="302"/>
      <c r="BB236" s="302"/>
    </row>
    <row r="237" spans="1:54" s="297" customFormat="1" x14ac:dyDescent="0.2">
      <c r="A237" s="302"/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D237" s="302"/>
      <c r="AE237" s="302"/>
      <c r="AF237" s="302"/>
      <c r="AG237" s="302"/>
      <c r="AH237" s="302"/>
      <c r="AI237" s="302"/>
      <c r="AJ237" s="302"/>
      <c r="AK237" s="302"/>
      <c r="AL237" s="302"/>
      <c r="AM237" s="302"/>
      <c r="AN237" s="302"/>
      <c r="AO237" s="302"/>
      <c r="AP237" s="302"/>
      <c r="AQ237" s="302"/>
      <c r="AR237" s="302"/>
      <c r="AS237" s="302"/>
      <c r="AT237" s="302"/>
      <c r="AU237" s="302"/>
      <c r="AV237" s="302"/>
      <c r="AW237" s="302"/>
      <c r="AX237" s="302"/>
      <c r="AY237" s="302"/>
      <c r="AZ237" s="302"/>
      <c r="BA237" s="302"/>
      <c r="BB237" s="302"/>
    </row>
    <row r="238" spans="1:54" s="297" customFormat="1" x14ac:dyDescent="0.2">
      <c r="A238" s="302"/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D238" s="302"/>
      <c r="AE238" s="302"/>
      <c r="AF238" s="302"/>
      <c r="AG238" s="302"/>
      <c r="AH238" s="302"/>
      <c r="AI238" s="302"/>
      <c r="AJ238" s="302"/>
      <c r="AK238" s="302"/>
      <c r="AL238" s="302"/>
      <c r="AM238" s="302"/>
      <c r="AN238" s="302"/>
      <c r="AO238" s="302"/>
      <c r="AP238" s="302"/>
      <c r="AQ238" s="302"/>
      <c r="AR238" s="302"/>
      <c r="AS238" s="302"/>
      <c r="AT238" s="302"/>
      <c r="AU238" s="302"/>
      <c r="AV238" s="302"/>
      <c r="AW238" s="302"/>
      <c r="AX238" s="302"/>
      <c r="AY238" s="302"/>
      <c r="AZ238" s="302"/>
      <c r="BA238" s="302"/>
      <c r="BB238" s="302"/>
    </row>
    <row r="239" spans="1:54" s="297" customFormat="1" x14ac:dyDescent="0.2">
      <c r="A239" s="302"/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D239" s="302"/>
      <c r="AE239" s="302"/>
      <c r="AF239" s="302"/>
      <c r="AG239" s="302"/>
      <c r="AH239" s="302"/>
      <c r="AI239" s="302"/>
      <c r="AJ239" s="302"/>
      <c r="AK239" s="302"/>
      <c r="AL239" s="302"/>
      <c r="AM239" s="302"/>
      <c r="AN239" s="302"/>
      <c r="AO239" s="302"/>
      <c r="AP239" s="302"/>
      <c r="AQ239" s="302"/>
      <c r="AR239" s="302"/>
      <c r="AS239" s="302"/>
      <c r="AT239" s="302"/>
      <c r="AU239" s="302"/>
      <c r="AV239" s="302"/>
      <c r="AW239" s="302"/>
      <c r="AX239" s="302"/>
      <c r="AY239" s="302"/>
      <c r="AZ239" s="302"/>
      <c r="BA239" s="302"/>
      <c r="BB239" s="302"/>
    </row>
    <row r="240" spans="1:54" s="297" customFormat="1" x14ac:dyDescent="0.2">
      <c r="A240" s="302"/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D240" s="302"/>
      <c r="AE240" s="302"/>
      <c r="AF240" s="302"/>
      <c r="AG240" s="302"/>
      <c r="AH240" s="302"/>
      <c r="AI240" s="302"/>
      <c r="AJ240" s="302"/>
      <c r="AK240" s="302"/>
      <c r="AL240" s="302"/>
      <c r="AM240" s="302"/>
      <c r="AN240" s="302"/>
      <c r="AO240" s="302"/>
      <c r="AP240" s="302"/>
      <c r="AQ240" s="302"/>
      <c r="AR240" s="302"/>
      <c r="AS240" s="302"/>
      <c r="AT240" s="302"/>
      <c r="AU240" s="302"/>
      <c r="AV240" s="302"/>
      <c r="AW240" s="302"/>
      <c r="AX240" s="302"/>
      <c r="AY240" s="302"/>
      <c r="AZ240" s="302"/>
      <c r="BA240" s="302"/>
      <c r="BB240" s="302"/>
    </row>
    <row r="241" spans="1:54" s="297" customFormat="1" x14ac:dyDescent="0.2">
      <c r="A241" s="302"/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D241" s="302"/>
      <c r="AE241" s="302"/>
      <c r="AF241" s="302"/>
      <c r="AG241" s="302"/>
      <c r="AH241" s="302"/>
      <c r="AI241" s="302"/>
      <c r="AJ241" s="302"/>
      <c r="AK241" s="302"/>
      <c r="AL241" s="302"/>
      <c r="AM241" s="302"/>
      <c r="AN241" s="302"/>
      <c r="AO241" s="302"/>
      <c r="AP241" s="302"/>
      <c r="AQ241" s="302"/>
      <c r="AR241" s="302"/>
      <c r="AS241" s="302"/>
      <c r="AT241" s="302"/>
      <c r="AU241" s="302"/>
      <c r="AV241" s="302"/>
      <c r="AW241" s="302"/>
      <c r="AX241" s="302"/>
      <c r="AY241" s="302"/>
      <c r="AZ241" s="302"/>
      <c r="BA241" s="302"/>
      <c r="BB241" s="302"/>
    </row>
    <row r="242" spans="1:54" s="297" customFormat="1" x14ac:dyDescent="0.2">
      <c r="A242" s="302"/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D242" s="302"/>
      <c r="AE242" s="302"/>
      <c r="AF242" s="302"/>
      <c r="AG242" s="302"/>
      <c r="AH242" s="302"/>
      <c r="AI242" s="302"/>
      <c r="AJ242" s="302"/>
      <c r="AK242" s="302"/>
      <c r="AL242" s="302"/>
      <c r="AM242" s="302"/>
      <c r="AN242" s="302"/>
      <c r="AO242" s="302"/>
      <c r="AP242" s="302"/>
      <c r="AQ242" s="302"/>
      <c r="AR242" s="302"/>
      <c r="AS242" s="302"/>
      <c r="AT242" s="302"/>
      <c r="AU242" s="302"/>
      <c r="AV242" s="302"/>
      <c r="AW242" s="302"/>
      <c r="AX242" s="302"/>
      <c r="AY242" s="302"/>
      <c r="AZ242" s="302"/>
      <c r="BA242" s="302"/>
      <c r="BB242" s="302"/>
    </row>
    <row r="243" spans="1:54" s="297" customFormat="1" x14ac:dyDescent="0.2">
      <c r="A243" s="302"/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D243" s="302"/>
      <c r="AE243" s="302"/>
      <c r="AF243" s="302"/>
      <c r="AG243" s="302"/>
      <c r="AH243" s="302"/>
      <c r="AI243" s="302"/>
      <c r="AJ243" s="302"/>
      <c r="AK243" s="302"/>
      <c r="AL243" s="302"/>
      <c r="AM243" s="302"/>
      <c r="AN243" s="302"/>
      <c r="AO243" s="302"/>
      <c r="AP243" s="302"/>
      <c r="AQ243" s="302"/>
      <c r="AR243" s="302"/>
      <c r="AS243" s="302"/>
      <c r="AT243" s="302"/>
      <c r="AU243" s="302"/>
      <c r="AV243" s="302"/>
      <c r="AW243" s="302"/>
      <c r="AX243" s="302"/>
      <c r="AY243" s="302"/>
      <c r="AZ243" s="302"/>
      <c r="BA243" s="302"/>
      <c r="BB243" s="302"/>
    </row>
    <row r="244" spans="1:54" s="297" customFormat="1" x14ac:dyDescent="0.2">
      <c r="A244" s="302"/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  <c r="AA244" s="302"/>
      <c r="AD244" s="302"/>
      <c r="AE244" s="302"/>
      <c r="AF244" s="302"/>
      <c r="AG244" s="302"/>
      <c r="AH244" s="302"/>
      <c r="AI244" s="302"/>
      <c r="AJ244" s="302"/>
      <c r="AK244" s="302"/>
      <c r="AL244" s="302"/>
      <c r="AM244" s="302"/>
      <c r="AN244" s="302"/>
      <c r="AO244" s="302"/>
      <c r="AP244" s="302"/>
      <c r="AQ244" s="302"/>
      <c r="AR244" s="302"/>
      <c r="AS244" s="302"/>
      <c r="AT244" s="302"/>
      <c r="AU244" s="302"/>
      <c r="AV244" s="302"/>
      <c r="AW244" s="302"/>
      <c r="AX244" s="302"/>
      <c r="AY244" s="302"/>
      <c r="AZ244" s="302"/>
      <c r="BA244" s="302"/>
      <c r="BB244" s="302"/>
    </row>
    <row r="245" spans="1:54" s="297" customFormat="1" x14ac:dyDescent="0.2">
      <c r="A245" s="302"/>
      <c r="B245" s="30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D245" s="302"/>
      <c r="AE245" s="302"/>
      <c r="AF245" s="302"/>
      <c r="AG245" s="302"/>
      <c r="AH245" s="302"/>
      <c r="AI245" s="302"/>
      <c r="AJ245" s="302"/>
      <c r="AK245" s="302"/>
      <c r="AL245" s="302"/>
      <c r="AM245" s="302"/>
      <c r="AN245" s="302"/>
      <c r="AO245" s="302"/>
      <c r="AP245" s="302"/>
      <c r="AQ245" s="302"/>
      <c r="AR245" s="302"/>
      <c r="AS245" s="302"/>
      <c r="AT245" s="302"/>
      <c r="AU245" s="302"/>
      <c r="AV245" s="302"/>
      <c r="AW245" s="302"/>
      <c r="AX245" s="302"/>
      <c r="AY245" s="302"/>
      <c r="AZ245" s="302"/>
      <c r="BA245" s="302"/>
      <c r="BB245" s="302"/>
    </row>
    <row r="246" spans="1:54" s="297" customFormat="1" x14ac:dyDescent="0.2">
      <c r="A246" s="302"/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  <c r="AA246" s="302"/>
      <c r="AD246" s="302"/>
      <c r="AE246" s="302"/>
      <c r="AF246" s="302"/>
      <c r="AG246" s="302"/>
      <c r="AH246" s="302"/>
      <c r="AI246" s="302"/>
      <c r="AJ246" s="302"/>
      <c r="AK246" s="302"/>
      <c r="AL246" s="302"/>
      <c r="AM246" s="302"/>
      <c r="AN246" s="302"/>
      <c r="AO246" s="302"/>
      <c r="AP246" s="302"/>
      <c r="AQ246" s="302"/>
      <c r="AR246" s="302"/>
      <c r="AS246" s="302"/>
      <c r="AT246" s="302"/>
      <c r="AU246" s="302"/>
      <c r="AV246" s="302"/>
      <c r="AW246" s="302"/>
      <c r="AX246" s="302"/>
      <c r="AY246" s="302"/>
      <c r="AZ246" s="302"/>
      <c r="BA246" s="302"/>
      <c r="BB246" s="302"/>
    </row>
    <row r="247" spans="1:54" s="297" customFormat="1" x14ac:dyDescent="0.2">
      <c r="A247" s="302"/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D247" s="302"/>
      <c r="AE247" s="302"/>
      <c r="AF247" s="302"/>
      <c r="AG247" s="302"/>
      <c r="AH247" s="302"/>
      <c r="AI247" s="302"/>
      <c r="AJ247" s="302"/>
      <c r="AK247" s="302"/>
      <c r="AL247" s="302"/>
      <c r="AM247" s="302"/>
      <c r="AN247" s="302"/>
      <c r="AO247" s="302"/>
      <c r="AP247" s="302"/>
      <c r="AQ247" s="302"/>
      <c r="AR247" s="302"/>
      <c r="AS247" s="302"/>
      <c r="AT247" s="302"/>
      <c r="AU247" s="302"/>
      <c r="AV247" s="302"/>
      <c r="AW247" s="302"/>
      <c r="AX247" s="302"/>
      <c r="AY247" s="302"/>
      <c r="AZ247" s="302"/>
      <c r="BA247" s="302"/>
      <c r="BB247" s="302"/>
    </row>
    <row r="248" spans="1:54" s="297" customFormat="1" x14ac:dyDescent="0.2">
      <c r="A248" s="302"/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D248" s="302"/>
      <c r="AE248" s="302"/>
      <c r="AF248" s="302"/>
      <c r="AG248" s="302"/>
      <c r="AH248" s="302"/>
      <c r="AI248" s="302"/>
      <c r="AJ248" s="302"/>
      <c r="AK248" s="302"/>
      <c r="AL248" s="302"/>
      <c r="AM248" s="302"/>
      <c r="AN248" s="302"/>
      <c r="AO248" s="302"/>
      <c r="AP248" s="302"/>
      <c r="AQ248" s="302"/>
      <c r="AR248" s="302"/>
      <c r="AS248" s="302"/>
      <c r="AT248" s="302"/>
      <c r="AU248" s="302"/>
      <c r="AV248" s="302"/>
      <c r="AW248" s="302"/>
      <c r="AX248" s="302"/>
      <c r="AY248" s="302"/>
      <c r="AZ248" s="302"/>
      <c r="BA248" s="302"/>
      <c r="BB248" s="302"/>
    </row>
    <row r="249" spans="1:54" s="297" customFormat="1" x14ac:dyDescent="0.2">
      <c r="A249" s="302"/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D249" s="302"/>
      <c r="AE249" s="302"/>
      <c r="AF249" s="302"/>
      <c r="AG249" s="302"/>
      <c r="AH249" s="302"/>
      <c r="AI249" s="302"/>
      <c r="AJ249" s="302"/>
      <c r="AK249" s="302"/>
      <c r="AL249" s="302"/>
      <c r="AM249" s="302"/>
      <c r="AN249" s="302"/>
      <c r="AO249" s="302"/>
      <c r="AP249" s="302"/>
      <c r="AQ249" s="302"/>
      <c r="AR249" s="302"/>
      <c r="AS249" s="302"/>
      <c r="AT249" s="302"/>
      <c r="AU249" s="302"/>
      <c r="AV249" s="302"/>
      <c r="AW249" s="302"/>
      <c r="AX249" s="302"/>
      <c r="AY249" s="302"/>
      <c r="AZ249" s="302"/>
      <c r="BA249" s="302"/>
      <c r="BB249" s="302"/>
    </row>
    <row r="250" spans="1:54" s="297" customFormat="1" x14ac:dyDescent="0.2">
      <c r="A250" s="302"/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D250" s="302"/>
      <c r="AE250" s="302"/>
      <c r="AF250" s="302"/>
      <c r="AG250" s="302"/>
      <c r="AH250" s="302"/>
      <c r="AI250" s="302"/>
      <c r="AJ250" s="302"/>
      <c r="AK250" s="302"/>
      <c r="AL250" s="302"/>
      <c r="AM250" s="302"/>
      <c r="AN250" s="302"/>
      <c r="AO250" s="302"/>
      <c r="AP250" s="302"/>
      <c r="AQ250" s="302"/>
      <c r="AR250" s="302"/>
      <c r="AS250" s="302"/>
      <c r="AT250" s="302"/>
      <c r="AU250" s="302"/>
      <c r="AV250" s="302"/>
      <c r="AW250" s="302"/>
      <c r="AX250" s="302"/>
      <c r="AY250" s="302"/>
      <c r="AZ250" s="302"/>
      <c r="BA250" s="302"/>
      <c r="BB250" s="302"/>
    </row>
    <row r="251" spans="1:54" s="297" customFormat="1" x14ac:dyDescent="0.2">
      <c r="A251" s="302"/>
      <c r="B251" s="30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D251" s="302"/>
      <c r="AE251" s="302"/>
      <c r="AF251" s="302"/>
      <c r="AG251" s="302"/>
      <c r="AH251" s="302"/>
      <c r="AI251" s="302"/>
      <c r="AJ251" s="302"/>
      <c r="AK251" s="302"/>
      <c r="AL251" s="302"/>
      <c r="AM251" s="302"/>
      <c r="AN251" s="302"/>
      <c r="AO251" s="302"/>
      <c r="AP251" s="302"/>
      <c r="AQ251" s="302"/>
      <c r="AR251" s="302"/>
      <c r="AS251" s="302"/>
      <c r="AT251" s="302"/>
      <c r="AU251" s="302"/>
      <c r="AV251" s="302"/>
      <c r="AW251" s="302"/>
      <c r="AX251" s="302"/>
      <c r="AY251" s="302"/>
      <c r="AZ251" s="302"/>
      <c r="BA251" s="302"/>
      <c r="BB251" s="302"/>
    </row>
    <row r="252" spans="1:54" s="297" customFormat="1" x14ac:dyDescent="0.2">
      <c r="A252" s="302"/>
      <c r="B252" s="302"/>
      <c r="C252" s="302"/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D252" s="302"/>
      <c r="AE252" s="302"/>
      <c r="AF252" s="302"/>
      <c r="AG252" s="302"/>
      <c r="AH252" s="302"/>
      <c r="AI252" s="302"/>
      <c r="AJ252" s="302"/>
      <c r="AK252" s="302"/>
      <c r="AL252" s="302"/>
      <c r="AM252" s="302"/>
      <c r="AN252" s="302"/>
      <c r="AO252" s="302"/>
      <c r="AP252" s="302"/>
      <c r="AQ252" s="302"/>
      <c r="AR252" s="302"/>
      <c r="AS252" s="302"/>
      <c r="AT252" s="302"/>
      <c r="AU252" s="302"/>
      <c r="AV252" s="302"/>
      <c r="AW252" s="302"/>
      <c r="AX252" s="302"/>
      <c r="AY252" s="302"/>
      <c r="AZ252" s="302"/>
      <c r="BA252" s="302"/>
      <c r="BB252" s="302"/>
    </row>
    <row r="253" spans="1:54" s="297" customFormat="1" x14ac:dyDescent="0.2">
      <c r="A253" s="302"/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D253" s="302"/>
      <c r="AE253" s="302"/>
      <c r="AF253" s="302"/>
      <c r="AG253" s="302"/>
      <c r="AH253" s="302"/>
      <c r="AI253" s="302"/>
      <c r="AJ253" s="302"/>
      <c r="AK253" s="302"/>
      <c r="AL253" s="302"/>
      <c r="AM253" s="302"/>
      <c r="AN253" s="302"/>
      <c r="AO253" s="302"/>
      <c r="AP253" s="302"/>
      <c r="AQ253" s="302"/>
      <c r="AR253" s="302"/>
      <c r="AS253" s="302"/>
      <c r="AT253" s="302"/>
      <c r="AU253" s="302"/>
      <c r="AV253" s="302"/>
      <c r="AW253" s="302"/>
      <c r="AX253" s="302"/>
      <c r="AY253" s="302"/>
      <c r="AZ253" s="302"/>
      <c r="BA253" s="302"/>
      <c r="BB253" s="302"/>
    </row>
    <row r="254" spans="1:54" s="297" customFormat="1" x14ac:dyDescent="0.2">
      <c r="A254" s="302"/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D254" s="302"/>
      <c r="AE254" s="302"/>
      <c r="AF254" s="302"/>
      <c r="AG254" s="302"/>
      <c r="AH254" s="302"/>
      <c r="AI254" s="302"/>
      <c r="AJ254" s="302"/>
      <c r="AK254" s="302"/>
      <c r="AL254" s="302"/>
      <c r="AM254" s="302"/>
      <c r="AN254" s="302"/>
      <c r="AO254" s="302"/>
      <c r="AP254" s="302"/>
      <c r="AQ254" s="302"/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</row>
    <row r="255" spans="1:54" s="297" customFormat="1" x14ac:dyDescent="0.2">
      <c r="A255" s="302"/>
      <c r="B255" s="30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2"/>
      <c r="AO255" s="302"/>
      <c r="AP255" s="302"/>
      <c r="AQ255" s="302"/>
      <c r="AR255" s="302"/>
      <c r="AS255" s="302"/>
      <c r="AT255" s="302"/>
      <c r="AU255" s="302"/>
      <c r="AV255" s="302"/>
      <c r="AW255" s="302"/>
      <c r="AX255" s="302"/>
      <c r="AY255" s="302"/>
      <c r="AZ255" s="302"/>
      <c r="BA255" s="302"/>
      <c r="BB255" s="302"/>
    </row>
    <row r="256" spans="1:54" s="297" customFormat="1" x14ac:dyDescent="0.2">
      <c r="A256" s="302"/>
      <c r="B256" s="302"/>
      <c r="C256" s="302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  <c r="AA256" s="302"/>
      <c r="AD256" s="302"/>
      <c r="AE256" s="302"/>
      <c r="AF256" s="302"/>
      <c r="AG256" s="302"/>
      <c r="AH256" s="302"/>
      <c r="AI256" s="302"/>
      <c r="AJ256" s="302"/>
      <c r="AK256" s="302"/>
      <c r="AL256" s="302"/>
      <c r="AM256" s="302"/>
      <c r="AN256" s="302"/>
      <c r="AO256" s="302"/>
      <c r="AP256" s="302"/>
      <c r="AQ256" s="302"/>
      <c r="AR256" s="302"/>
      <c r="AS256" s="302"/>
      <c r="AT256" s="302"/>
      <c r="AU256" s="302"/>
      <c r="AV256" s="302"/>
      <c r="AW256" s="302"/>
      <c r="AX256" s="302"/>
      <c r="AY256" s="302"/>
      <c r="AZ256" s="302"/>
      <c r="BA256" s="302"/>
      <c r="BB256" s="302"/>
    </row>
    <row r="257" spans="1:54" s="297" customFormat="1" x14ac:dyDescent="0.2">
      <c r="A257" s="302"/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D257" s="302"/>
      <c r="AE257" s="302"/>
      <c r="AF257" s="302"/>
      <c r="AG257" s="302"/>
      <c r="AH257" s="302"/>
      <c r="AI257" s="302"/>
      <c r="AJ257" s="302"/>
      <c r="AK257" s="302"/>
      <c r="AL257" s="302"/>
      <c r="AM257" s="302"/>
      <c r="AN257" s="302"/>
      <c r="AO257" s="302"/>
      <c r="AP257" s="302"/>
      <c r="AQ257" s="302"/>
      <c r="AR257" s="302"/>
      <c r="AS257" s="302"/>
      <c r="AT257" s="302"/>
      <c r="AU257" s="302"/>
      <c r="AV257" s="302"/>
      <c r="AW257" s="302"/>
      <c r="AX257" s="302"/>
      <c r="AY257" s="302"/>
      <c r="AZ257" s="302"/>
      <c r="BA257" s="302"/>
      <c r="BB257" s="302"/>
    </row>
    <row r="258" spans="1:54" s="297" customFormat="1" x14ac:dyDescent="0.2">
      <c r="A258" s="302"/>
      <c r="B258" s="30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2"/>
      <c r="AS258" s="302"/>
      <c r="AT258" s="302"/>
      <c r="AU258" s="302"/>
      <c r="AV258" s="302"/>
      <c r="AW258" s="302"/>
      <c r="AX258" s="302"/>
      <c r="AY258" s="302"/>
      <c r="AZ258" s="302"/>
      <c r="BA258" s="302"/>
      <c r="BB258" s="302"/>
    </row>
    <row r="259" spans="1:54" s="297" customFormat="1" x14ac:dyDescent="0.2">
      <c r="A259" s="302"/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D259" s="302"/>
      <c r="AE259" s="302"/>
      <c r="AF259" s="302"/>
      <c r="AG259" s="302"/>
      <c r="AH259" s="302"/>
      <c r="AI259" s="302"/>
      <c r="AJ259" s="302"/>
      <c r="AK259" s="302"/>
      <c r="AL259" s="302"/>
      <c r="AM259" s="302"/>
      <c r="AN259" s="302"/>
      <c r="AO259" s="302"/>
      <c r="AP259" s="302"/>
      <c r="AQ259" s="302"/>
      <c r="AR259" s="302"/>
      <c r="AS259" s="302"/>
      <c r="AT259" s="302"/>
      <c r="AU259" s="302"/>
      <c r="AV259" s="302"/>
      <c r="AW259" s="302"/>
      <c r="AX259" s="302"/>
      <c r="AY259" s="302"/>
      <c r="AZ259" s="302"/>
      <c r="BA259" s="302"/>
      <c r="BB259" s="302"/>
    </row>
    <row r="260" spans="1:54" s="297" customFormat="1" x14ac:dyDescent="0.2">
      <c r="A260" s="302"/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2"/>
      <c r="AS260" s="302"/>
      <c r="AT260" s="302"/>
      <c r="AU260" s="302"/>
      <c r="AV260" s="302"/>
      <c r="AW260" s="302"/>
      <c r="AX260" s="302"/>
      <c r="AY260" s="302"/>
      <c r="AZ260" s="302"/>
      <c r="BA260" s="302"/>
      <c r="BB260" s="302"/>
    </row>
    <row r="261" spans="1:54" s="297" customFormat="1" x14ac:dyDescent="0.2">
      <c r="A261" s="302"/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</row>
    <row r="262" spans="1:54" s="297" customFormat="1" x14ac:dyDescent="0.2">
      <c r="A262" s="302"/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D262" s="302"/>
      <c r="AE262" s="302"/>
      <c r="AF262" s="302"/>
      <c r="AG262" s="302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2"/>
      <c r="AS262" s="302"/>
      <c r="AT262" s="302"/>
      <c r="AU262" s="302"/>
      <c r="AV262" s="302"/>
      <c r="AW262" s="302"/>
      <c r="AX262" s="302"/>
      <c r="AY262" s="302"/>
      <c r="AZ262" s="302"/>
      <c r="BA262" s="302"/>
      <c r="BB262" s="302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X17:AY17"/>
    <mergeCell ref="AN17:AO17"/>
    <mergeCell ref="AP17:AQ17"/>
    <mergeCell ref="AR17:AS17"/>
    <mergeCell ref="AT17:AU17"/>
    <mergeCell ref="AV17:AW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8:AY8"/>
    <mergeCell ref="U2:V2"/>
    <mergeCell ref="W2:X2"/>
    <mergeCell ref="A4:AY4"/>
    <mergeCell ref="A5:AY5"/>
    <mergeCell ref="A7:AY7"/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2020-10-30T12:58:58Z</cp:lastPrinted>
  <dcterms:created xsi:type="dcterms:W3CDTF">2009-07-27T10:10:26Z</dcterms:created>
  <dcterms:modified xsi:type="dcterms:W3CDTF">2020-11-12T05:57:55Z</dcterms:modified>
</cp:coreProperties>
</file>