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0" yWindow="0" windowWidth="28800" windowHeight="11865" tabRatio="796"/>
  </bookViews>
  <sheets>
    <sheet name="1Ф" sheetId="1" r:id="rId1"/>
    <sheet name="2 Осв" sheetId="2" r:id="rId2"/>
    <sheet name="3 ОС" sheetId="3" r:id="rId3"/>
    <sheet name="4 Пп" sheetId="4" r:id="rId4"/>
    <sheet name="5Вв" sheetId="5" r:id="rId5"/>
    <sheet name="6Вы" sheetId="6" r:id="rId6"/>
    <sheet name="7Кпкз" sheetId="7" r:id="rId7"/>
    <sheet name="8Расш" sheetId="8" r:id="rId8"/>
    <sheet name="9Фп" sheetId="9" r:id="rId9"/>
  </sheets>
  <definedNames>
    <definedName name="Z_500C2F4F_1743_499A_A051_20565DBF52B2_.wvu.PrintArea" localSheetId="0" hidden="1">'1Ф'!$A$1:$AC$109</definedName>
    <definedName name="Z_500C2F4F_1743_499A_A051_20565DBF52B2_.wvu.PrintArea" localSheetId="1" hidden="1">'2 Осв'!$A$1:$U$109</definedName>
    <definedName name="Z_500C2F4F_1743_499A_A051_20565DBF52B2_.wvu.PrintArea" localSheetId="2" hidden="1">'3 ОС'!$A$1:$W$110</definedName>
    <definedName name="Z_500C2F4F_1743_499A_A051_20565DBF52B2_.wvu.PrintArea" localSheetId="3" hidden="1">'4 Пп'!$A$1:$X$110</definedName>
    <definedName name="Z_500C2F4F_1743_499A_A051_20565DBF52B2_.wvu.PrintArea" localSheetId="4" hidden="1">'5Вв'!$A$1:$AA$110</definedName>
    <definedName name="Z_500C2F4F_1743_499A_A051_20565DBF52B2_.wvu.PrintArea" localSheetId="5" hidden="1">'6Вы'!$A$1:$U$106</definedName>
    <definedName name="Z_500C2F4F_1743_499A_A051_20565DBF52B2_.wvu.PrintArea" localSheetId="6" hidden="1">'7Кпкз'!$A$1:$AY$108</definedName>
    <definedName name="Z_500C2F4F_1743_499A_A051_20565DBF52B2_.wvu.PrintArea" localSheetId="7" hidden="1">'8Расш'!$A$1:$M$22</definedName>
    <definedName name="Z_500C2F4F_1743_499A_A051_20565DBF52B2_.wvu.PrintArea" localSheetId="8" hidden="1">'9Фп'!$A$1:$H$457</definedName>
    <definedName name="_xlnm.Print_Area" localSheetId="0">'1Ф'!$A$1:$AC$109</definedName>
    <definedName name="_xlnm.Print_Area" localSheetId="1">'2 Осв'!$A$1:$U$109</definedName>
    <definedName name="_xlnm.Print_Area" localSheetId="2">'3 ОС'!$A$1:$W$109</definedName>
    <definedName name="_xlnm.Print_Area" localSheetId="3">'4 Пп'!$A$1:$X$109</definedName>
    <definedName name="_xlnm.Print_Area" localSheetId="4">'5Вв'!$A$1:$AA$109</definedName>
    <definedName name="_xlnm.Print_Area" localSheetId="5">'6Вы'!$A$1:$U$106</definedName>
    <definedName name="_xlnm.Print_Area" localSheetId="6">'7Кпкз'!$A$1:$AY$108</definedName>
    <definedName name="_xlnm.Print_Area" localSheetId="7">'8Расш'!$A$1:$M$21</definedName>
    <definedName name="_xlnm.Print_Area" localSheetId="8">'9Фп'!$A$1:$H$457</definedName>
  </definedNames>
  <calcPr calcId="145621"/>
  <customWorkbookViews>
    <customWorkbookView name="KimIV - Личное представление" guid="{500C2F4F-1743-499A-A051-20565DBF52B2}" mergeInterval="0" personalView="1" maximized="1" xWindow="1" yWindow="1" windowWidth="1920" windowHeight="850" tabRatio="796" activeSheetId="1"/>
  </customWorkbookViews>
</workbook>
</file>

<file path=xl/calcChain.xml><?xml version="1.0" encoding="utf-8"?>
<calcChain xmlns="http://schemas.openxmlformats.org/spreadsheetml/2006/main">
  <c r="G443" i="9" l="1"/>
  <c r="F443" i="9"/>
  <c r="G442" i="9"/>
  <c r="F442" i="9"/>
  <c r="G425" i="9"/>
  <c r="F425" i="9"/>
  <c r="G404" i="9"/>
  <c r="F404" i="9"/>
  <c r="G398" i="9"/>
  <c r="F398" i="9"/>
  <c r="G397" i="9"/>
  <c r="F397" i="9"/>
  <c r="G380" i="9"/>
  <c r="F380" i="9"/>
  <c r="G374" i="9"/>
  <c r="F374" i="9"/>
  <c r="E373" i="9"/>
  <c r="F373" i="9" s="1"/>
  <c r="G373" i="9" s="1"/>
  <c r="D372" i="9"/>
  <c r="D371" i="9"/>
  <c r="F365" i="9"/>
  <c r="G365" i="9" s="1"/>
  <c r="F348" i="9"/>
  <c r="G348" i="9" s="1"/>
  <c r="E348" i="9"/>
  <c r="G347" i="9"/>
  <c r="F347" i="9"/>
  <c r="G346" i="9"/>
  <c r="F346" i="9"/>
  <c r="G343" i="9"/>
  <c r="F343" i="9"/>
  <c r="G342" i="9"/>
  <c r="F342" i="9"/>
  <c r="G341" i="9"/>
  <c r="F341" i="9"/>
  <c r="G338" i="9"/>
  <c r="F338" i="9"/>
  <c r="G309" i="9"/>
  <c r="F309" i="9"/>
  <c r="G303" i="9"/>
  <c r="F303" i="9"/>
  <c r="E241" i="9"/>
  <c r="G213" i="9"/>
  <c r="F213" i="9"/>
  <c r="G210" i="9"/>
  <c r="F210" i="9"/>
  <c r="E209" i="9"/>
  <c r="F209" i="9" s="1"/>
  <c r="G209" i="9" s="1"/>
  <c r="F208" i="9"/>
  <c r="G208" i="9" s="1"/>
  <c r="F200" i="9"/>
  <c r="G200" i="9" s="1"/>
  <c r="F198" i="9"/>
  <c r="G198" i="9" s="1"/>
  <c r="F196" i="9"/>
  <c r="G196" i="9" s="1"/>
  <c r="F195" i="9"/>
  <c r="G195" i="9" s="1"/>
  <c r="F194" i="9"/>
  <c r="G194" i="9" s="1"/>
  <c r="F193" i="9"/>
  <c r="G193" i="9" s="1"/>
  <c r="F192" i="9"/>
  <c r="G192" i="9" s="1"/>
  <c r="F188" i="9"/>
  <c r="G188" i="9" s="1"/>
  <c r="F185" i="9"/>
  <c r="G185" i="9" s="1"/>
  <c r="F183" i="9"/>
  <c r="G183" i="9" s="1"/>
  <c r="E183" i="9"/>
  <c r="G182" i="9"/>
  <c r="F182" i="9"/>
  <c r="G173" i="9"/>
  <c r="F173" i="9"/>
  <c r="G171" i="9"/>
  <c r="F171" i="9"/>
  <c r="E165" i="9"/>
  <c r="E240" i="9" s="1"/>
  <c r="G152" i="9"/>
  <c r="F152" i="9"/>
  <c r="G143" i="9"/>
  <c r="F143" i="9"/>
  <c r="E122" i="9"/>
  <c r="F122" i="9" s="1"/>
  <c r="G122" i="9" s="1"/>
  <c r="F113" i="9"/>
  <c r="G113" i="9" s="1"/>
  <c r="F106" i="9"/>
  <c r="G106" i="9" s="1"/>
  <c r="F101" i="9"/>
  <c r="G101" i="9" s="1"/>
  <c r="E101" i="9"/>
  <c r="G100" i="9"/>
  <c r="F100" i="9"/>
  <c r="E95" i="9"/>
  <c r="F95" i="9" s="1"/>
  <c r="G95" i="9" s="1"/>
  <c r="D94" i="9"/>
  <c r="D107" i="9" s="1"/>
  <c r="G76" i="9"/>
  <c r="F76" i="9"/>
  <c r="E75" i="9"/>
  <c r="F75" i="9" s="1"/>
  <c r="G75" i="9" s="1"/>
  <c r="F74" i="9"/>
  <c r="G74" i="9" s="1"/>
  <c r="F73" i="9"/>
  <c r="G73" i="9" s="1"/>
  <c r="E71" i="9"/>
  <c r="D71" i="9"/>
  <c r="F71" i="9" s="1"/>
  <c r="G71" i="9" s="1"/>
  <c r="F70" i="9"/>
  <c r="G70" i="9" s="1"/>
  <c r="F69" i="9"/>
  <c r="G69" i="9" s="1"/>
  <c r="F68" i="9"/>
  <c r="G68" i="9" s="1"/>
  <c r="E68" i="9"/>
  <c r="G67" i="9"/>
  <c r="F67" i="9"/>
  <c r="G66" i="9"/>
  <c r="F66" i="9"/>
  <c r="E60" i="9"/>
  <c r="F59" i="9"/>
  <c r="G58" i="9"/>
  <c r="F58" i="9"/>
  <c r="G57" i="9"/>
  <c r="F57" i="9"/>
  <c r="G55" i="9"/>
  <c r="F55" i="9"/>
  <c r="G54" i="9"/>
  <c r="F54" i="9"/>
  <c r="E53" i="9"/>
  <c r="F53" i="9" s="1"/>
  <c r="G53" i="9" s="1"/>
  <c r="D53" i="9"/>
  <c r="E51" i="9"/>
  <c r="F51" i="9" s="1"/>
  <c r="G51" i="9" s="1"/>
  <c r="D51" i="9"/>
  <c r="G50" i="9"/>
  <c r="F50" i="9"/>
  <c r="G44" i="9"/>
  <c r="F44" i="9"/>
  <c r="G42" i="9"/>
  <c r="F42" i="9"/>
  <c r="E36" i="9"/>
  <c r="F36" i="9" s="1"/>
  <c r="G36" i="9" s="1"/>
  <c r="F35" i="9"/>
  <c r="G35" i="9" s="1"/>
  <c r="F29" i="9"/>
  <c r="G29" i="9" s="1"/>
  <c r="F27" i="9"/>
  <c r="G27" i="9" s="1"/>
  <c r="F21" i="9"/>
  <c r="G21" i="9" s="1"/>
  <c r="E21" i="9"/>
  <c r="E79" i="9" s="1"/>
  <c r="E372" i="9" l="1"/>
  <c r="E248" i="9"/>
  <c r="F240" i="9"/>
  <c r="F165" i="9"/>
  <c r="G165" i="9" s="1"/>
  <c r="F79" i="9"/>
  <c r="G79" i="9" s="1"/>
  <c r="D158" i="9"/>
  <c r="D137" i="9"/>
  <c r="E94" i="9"/>
  <c r="F94" i="9" s="1"/>
  <c r="G94" i="9" s="1"/>
  <c r="AC20" i="7"/>
  <c r="AC22" i="7"/>
  <c r="AC48" i="7"/>
  <c r="AC89" i="7"/>
  <c r="AC94" i="7"/>
  <c r="E371" i="9" l="1"/>
  <c r="F371" i="9" s="1"/>
  <c r="G371" i="9" s="1"/>
  <c r="F372" i="9"/>
  <c r="G372" i="9" s="1"/>
  <c r="E107" i="9"/>
  <c r="S51" i="5"/>
  <c r="S49" i="5" s="1"/>
  <c r="P51" i="4"/>
  <c r="P49" i="4" s="1"/>
  <c r="R52" i="3"/>
  <c r="M52" i="3"/>
  <c r="E158" i="9" l="1"/>
  <c r="F158" i="9" s="1"/>
  <c r="G158" i="9" s="1"/>
  <c r="E137" i="9"/>
  <c r="F137" i="9" s="1"/>
  <c r="G137" i="9" s="1"/>
  <c r="F107" i="9"/>
  <c r="G107" i="9" s="1"/>
  <c r="R81" i="2"/>
  <c r="R78" i="2"/>
  <c r="R74" i="2"/>
  <c r="R70" i="2"/>
  <c r="R66" i="2"/>
  <c r="R61" i="2"/>
  <c r="P108" i="2"/>
  <c r="P95" i="2"/>
  <c r="R95" i="2" s="1"/>
  <c r="P87" i="2"/>
  <c r="R87" i="2" s="1"/>
  <c r="P86" i="2"/>
  <c r="P85" i="2"/>
  <c r="R85" i="2" s="1"/>
  <c r="P84" i="2"/>
  <c r="R84" i="2" s="1"/>
  <c r="P83" i="2"/>
  <c r="R83" i="2" s="1"/>
  <c r="P82" i="2"/>
  <c r="R82" i="2" s="1"/>
  <c r="P81" i="2"/>
  <c r="P80" i="2"/>
  <c r="R80" i="2" s="1"/>
  <c r="P79" i="2"/>
  <c r="R79" i="2" s="1"/>
  <c r="P78" i="2"/>
  <c r="P77" i="2"/>
  <c r="R77" i="2" s="1"/>
  <c r="P76" i="2"/>
  <c r="R76" i="2" s="1"/>
  <c r="P75" i="2"/>
  <c r="R75" i="2" s="1"/>
  <c r="P74" i="2"/>
  <c r="P73" i="2"/>
  <c r="R73" i="2" s="1"/>
  <c r="P72" i="2"/>
  <c r="R72" i="2" s="1"/>
  <c r="P71" i="2"/>
  <c r="R71" i="2" s="1"/>
  <c r="P70" i="2"/>
  <c r="P69" i="2"/>
  <c r="R69" i="2" s="1"/>
  <c r="P68" i="2"/>
  <c r="R68" i="2" s="1"/>
  <c r="P67" i="2"/>
  <c r="R67" i="2" s="1"/>
  <c r="P66" i="2"/>
  <c r="P65" i="2"/>
  <c r="R65" i="2" s="1"/>
  <c r="P64" i="2"/>
  <c r="R64" i="2" s="1"/>
  <c r="P63" i="2"/>
  <c r="R63" i="2" s="1"/>
  <c r="P62" i="2"/>
  <c r="R62" i="2" s="1"/>
  <c r="P61" i="2"/>
  <c r="P60" i="2"/>
  <c r="R60" i="2" s="1"/>
  <c r="P59" i="2"/>
  <c r="P58" i="2"/>
  <c r="R58" i="2" s="1"/>
  <c r="P57" i="2"/>
  <c r="R57" i="2" s="1"/>
  <c r="P56" i="2"/>
  <c r="R56" i="2" s="1"/>
  <c r="P55" i="2"/>
  <c r="R55" i="2" s="1"/>
  <c r="P52" i="2"/>
  <c r="R52" i="2" s="1"/>
  <c r="P50" i="2"/>
  <c r="N108" i="2"/>
  <c r="N95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2" i="2"/>
  <c r="N50" i="2"/>
  <c r="L107" i="2"/>
  <c r="L51" i="2"/>
  <c r="P51" i="1"/>
  <c r="M51" i="1"/>
  <c r="R51" i="1" s="1"/>
  <c r="AX20" i="7" l="1"/>
  <c r="AY107" i="7"/>
  <c r="AY26" i="7" s="1"/>
  <c r="AY20" i="7" s="1"/>
  <c r="AX107" i="7"/>
  <c r="AX26" i="7" s="1"/>
  <c r="V51" i="7" l="1"/>
  <c r="V49" i="7" s="1"/>
  <c r="M54" i="6"/>
  <c r="M53" i="6" s="1"/>
  <c r="M49" i="6" s="1"/>
  <c r="M23" i="6" s="1"/>
  <c r="M21" i="6" s="1"/>
  <c r="G54" i="6"/>
  <c r="G53" i="6" s="1"/>
  <c r="G49" i="6" s="1"/>
  <c r="G23" i="6" s="1"/>
  <c r="G21" i="6" s="1"/>
  <c r="S107" i="5"/>
  <c r="K107" i="5"/>
  <c r="K89" i="5"/>
  <c r="J49" i="4"/>
  <c r="J51" i="4"/>
  <c r="N54" i="4"/>
  <c r="N53" i="4" s="1"/>
  <c r="H54" i="4" l="1"/>
  <c r="H53" i="4" s="1"/>
  <c r="P107" i="4"/>
  <c r="J107" i="4"/>
  <c r="R108" i="3" l="1"/>
  <c r="M108" i="3"/>
  <c r="K52" i="3"/>
  <c r="F52" i="3"/>
  <c r="F108" i="3"/>
  <c r="K108" i="3"/>
  <c r="D108" i="3"/>
  <c r="D52" i="3"/>
  <c r="J107" i="2" l="1"/>
  <c r="P107" i="2" s="1"/>
  <c r="H107" i="2"/>
  <c r="N107" i="2" s="1"/>
  <c r="E107" i="2"/>
  <c r="D107" i="2"/>
  <c r="J51" i="2"/>
  <c r="P51" i="2" s="1"/>
  <c r="R51" i="2" s="1"/>
  <c r="H51" i="2"/>
  <c r="N51" i="2" s="1"/>
  <c r="E51" i="2"/>
  <c r="D51" i="2"/>
  <c r="P107" i="1"/>
  <c r="M107" i="1"/>
  <c r="K107" i="1"/>
  <c r="H107" i="1"/>
  <c r="L51" i="1"/>
  <c r="J51" i="1"/>
  <c r="I51" i="1"/>
  <c r="K51" i="1"/>
  <c r="H51" i="1"/>
  <c r="E107" i="1"/>
  <c r="D107" i="1"/>
  <c r="D51" i="1"/>
  <c r="U54" i="7" l="1"/>
  <c r="S94" i="5"/>
  <c r="S89" i="5" s="1"/>
  <c r="O54" i="5"/>
  <c r="P55" i="3" l="1"/>
  <c r="M55" i="3"/>
  <c r="D55" i="3"/>
  <c r="H54" i="2"/>
  <c r="E54" i="2"/>
  <c r="D54" i="2"/>
  <c r="L54" i="2" l="1"/>
  <c r="N54" i="2" l="1"/>
  <c r="R95" i="1"/>
  <c r="R108" i="1"/>
  <c r="R107" i="1" s="1"/>
  <c r="P54" i="1"/>
  <c r="M54" i="1"/>
  <c r="G54" i="1"/>
  <c r="D54" i="1"/>
  <c r="U96" i="3" l="1"/>
  <c r="V96" i="3" s="1"/>
  <c r="L94" i="2"/>
  <c r="L89" i="2" l="1"/>
  <c r="AB94" i="7"/>
  <c r="AB89" i="7" s="1"/>
  <c r="AB48" i="7" s="1"/>
  <c r="AB22" i="7" s="1"/>
  <c r="AB20" i="7" s="1"/>
  <c r="T54" i="7"/>
  <c r="T53" i="7" s="1"/>
  <c r="T48" i="7" s="1"/>
  <c r="T22" i="7" s="1"/>
  <c r="T20" i="7" s="1"/>
  <c r="U53" i="7"/>
  <c r="U48" i="7" s="1"/>
  <c r="U22" i="7" s="1"/>
  <c r="U20" i="7" s="1"/>
  <c r="V48" i="7"/>
  <c r="V22" i="7" s="1"/>
  <c r="V20" i="7" s="1"/>
  <c r="AW26" i="7"/>
  <c r="W48" i="7" l="1"/>
  <c r="W22" i="7" s="1"/>
  <c r="W20" i="7" s="1"/>
  <c r="K49" i="5"/>
  <c r="Q54" i="5"/>
  <c r="Q53" i="5" s="1"/>
  <c r="O53" i="5"/>
  <c r="O48" i="5" s="1"/>
  <c r="O22" i="5" s="1"/>
  <c r="O20" i="5" s="1"/>
  <c r="I54" i="5"/>
  <c r="I53" i="5" s="1"/>
  <c r="G54" i="5"/>
  <c r="P48" i="4"/>
  <c r="P22" i="4" s="1"/>
  <c r="P20" i="4" s="1"/>
  <c r="J94" i="4"/>
  <c r="J89" i="4" s="1"/>
  <c r="N48" i="4"/>
  <c r="N22" i="4" s="1"/>
  <c r="N20" i="4" s="1"/>
  <c r="H48" i="4"/>
  <c r="H22" i="4" s="1"/>
  <c r="H20" i="4" s="1"/>
  <c r="R108" i="2"/>
  <c r="Y108" i="1"/>
  <c r="Z108" i="1" s="1"/>
  <c r="Y95" i="1"/>
  <c r="Z95" i="1" s="1"/>
  <c r="Y52" i="1"/>
  <c r="Z52" i="1" s="1"/>
  <c r="S52" i="1"/>
  <c r="T52" i="1" s="1"/>
  <c r="S95" i="1"/>
  <c r="T95" i="1" s="1"/>
  <c r="S108" i="1"/>
  <c r="T108" i="1" s="1"/>
  <c r="R52" i="1"/>
  <c r="K48" i="5" l="1"/>
  <c r="K22" i="5" s="1"/>
  <c r="K20" i="5" s="1"/>
  <c r="J48" i="4"/>
  <c r="J22" i="4" s="1"/>
  <c r="J20" i="4" s="1"/>
  <c r="S48" i="5"/>
  <c r="S22" i="5" s="1"/>
  <c r="Z22" i="5" l="1"/>
  <c r="Z20" i="5" s="1"/>
  <c r="S20" i="5"/>
  <c r="U53" i="3"/>
  <c r="V53" i="3" s="1"/>
  <c r="U109" i="3"/>
  <c r="V109" i="3" s="1"/>
  <c r="R95" i="3"/>
  <c r="R90" i="3" s="1"/>
  <c r="M95" i="3"/>
  <c r="M90" i="3" s="1"/>
  <c r="P54" i="3"/>
  <c r="P49" i="3" s="1"/>
  <c r="P23" i="3" s="1"/>
  <c r="P21" i="3" s="1"/>
  <c r="M54" i="3"/>
  <c r="K95" i="3"/>
  <c r="K90" i="3" s="1"/>
  <c r="F95" i="3"/>
  <c r="F90" i="3" s="1"/>
  <c r="I55" i="3"/>
  <c r="I54" i="3" s="1"/>
  <c r="I49" i="3" s="1"/>
  <c r="I23" i="3" s="1"/>
  <c r="I21" i="3" s="1"/>
  <c r="K27" i="3"/>
  <c r="F27" i="3"/>
  <c r="F55" i="3"/>
  <c r="F54" i="3" s="1"/>
  <c r="D27" i="3"/>
  <c r="D95" i="3"/>
  <c r="D90" i="3" s="1"/>
  <c r="D54" i="3"/>
  <c r="L53" i="2"/>
  <c r="J26" i="2"/>
  <c r="H26" i="2"/>
  <c r="J94" i="2"/>
  <c r="H94" i="2"/>
  <c r="E94" i="2"/>
  <c r="E89" i="2" s="1"/>
  <c r="H53" i="2"/>
  <c r="N53" i="2" s="1"/>
  <c r="E53" i="2"/>
  <c r="J54" i="2"/>
  <c r="P54" i="2" s="1"/>
  <c r="R54" i="2" s="1"/>
  <c r="D94" i="2"/>
  <c r="D89" i="2" s="1"/>
  <c r="D53" i="2"/>
  <c r="X54" i="1"/>
  <c r="X53" i="1" s="1"/>
  <c r="AA54" i="1"/>
  <c r="AA53" i="1" s="1"/>
  <c r="R77" i="1"/>
  <c r="R76" i="1"/>
  <c r="R75" i="1"/>
  <c r="R74" i="1"/>
  <c r="R73" i="1"/>
  <c r="R72" i="1"/>
  <c r="R71" i="1"/>
  <c r="R70" i="1"/>
  <c r="R69" i="1"/>
  <c r="R68" i="1"/>
  <c r="R67" i="1"/>
  <c r="R66" i="1"/>
  <c r="R78" i="1"/>
  <c r="S78" i="1"/>
  <c r="T78" i="1" s="1"/>
  <c r="Y78" i="1"/>
  <c r="R79" i="1"/>
  <c r="S79" i="1"/>
  <c r="T79" i="1" s="1"/>
  <c r="Y79" i="1"/>
  <c r="K26" i="1"/>
  <c r="H26" i="1"/>
  <c r="AB26" i="1"/>
  <c r="AA26" i="1"/>
  <c r="X26" i="1"/>
  <c r="W26" i="1"/>
  <c r="V26" i="1"/>
  <c r="U26" i="1"/>
  <c r="Q26" i="1"/>
  <c r="O26" i="1"/>
  <c r="N26" i="1"/>
  <c r="L26" i="1"/>
  <c r="J26" i="1"/>
  <c r="I26" i="1"/>
  <c r="G26" i="1"/>
  <c r="F26" i="1"/>
  <c r="AB94" i="1"/>
  <c r="AA94" i="1"/>
  <c r="X94" i="1"/>
  <c r="W94" i="1"/>
  <c r="V94" i="1"/>
  <c r="U94" i="1"/>
  <c r="Q94" i="1"/>
  <c r="P94" i="1"/>
  <c r="P89" i="1" s="1"/>
  <c r="O94" i="1"/>
  <c r="N94" i="1"/>
  <c r="M94" i="1"/>
  <c r="M89" i="1" s="1"/>
  <c r="L94" i="1"/>
  <c r="K94" i="1"/>
  <c r="K89" i="1" s="1"/>
  <c r="J94" i="1"/>
  <c r="I94" i="1"/>
  <c r="H94" i="1"/>
  <c r="H89" i="1" s="1"/>
  <c r="G94" i="1"/>
  <c r="G89" i="1" s="1"/>
  <c r="F94" i="1"/>
  <c r="E94" i="1"/>
  <c r="E89" i="1" s="1"/>
  <c r="D94" i="1"/>
  <c r="D89" i="1" s="1"/>
  <c r="AB54" i="1"/>
  <c r="U54" i="1"/>
  <c r="U53" i="1" s="1"/>
  <c r="Q54" i="1"/>
  <c r="Q53" i="1" s="1"/>
  <c r="P53" i="1"/>
  <c r="O54" i="1"/>
  <c r="O53" i="1" s="1"/>
  <c r="N54" i="1"/>
  <c r="M53" i="1"/>
  <c r="L54" i="1"/>
  <c r="L53" i="1" s="1"/>
  <c r="K54" i="1"/>
  <c r="K53" i="1" s="1"/>
  <c r="J54" i="1"/>
  <c r="J53" i="1" s="1"/>
  <c r="I54" i="1"/>
  <c r="I53" i="1" s="1"/>
  <c r="H54" i="1"/>
  <c r="S54" i="1" s="1"/>
  <c r="F54" i="1"/>
  <c r="F53" i="1" s="1"/>
  <c r="E54" i="1"/>
  <c r="E53" i="1" s="1"/>
  <c r="AB53" i="1"/>
  <c r="N53" i="1"/>
  <c r="G53" i="1"/>
  <c r="D53" i="1"/>
  <c r="AA49" i="1"/>
  <c r="W49" i="1"/>
  <c r="U49" i="1"/>
  <c r="G49" i="1"/>
  <c r="N94" i="2" l="1"/>
  <c r="H89" i="2"/>
  <c r="N89" i="2" s="1"/>
  <c r="R89" i="1"/>
  <c r="J89" i="2"/>
  <c r="P89" i="2" s="1"/>
  <c r="R89" i="2" s="1"/>
  <c r="P94" i="2"/>
  <c r="R94" i="2" s="1"/>
  <c r="U108" i="3"/>
  <c r="V108" i="3" s="1"/>
  <c r="D50" i="3"/>
  <c r="D49" i="3" s="1"/>
  <c r="D23" i="3" s="1"/>
  <c r="D21" i="3" s="1"/>
  <c r="K49" i="1"/>
  <c r="K48" i="1" s="1"/>
  <c r="K22" i="1" s="1"/>
  <c r="K20" i="1" s="1"/>
  <c r="H49" i="1"/>
  <c r="E49" i="1"/>
  <c r="D49" i="1"/>
  <c r="S51" i="1"/>
  <c r="T51" i="1" s="1"/>
  <c r="U52" i="3"/>
  <c r="V52" i="3" s="1"/>
  <c r="H53" i="1"/>
  <c r="H48" i="1" s="1"/>
  <c r="D49" i="2"/>
  <c r="J53" i="2"/>
  <c r="P53" i="2" s="1"/>
  <c r="R53" i="2" s="1"/>
  <c r="K50" i="3"/>
  <c r="K49" i="3" s="1"/>
  <c r="K23" i="3" s="1"/>
  <c r="K21" i="3" s="1"/>
  <c r="F50" i="3"/>
  <c r="R50" i="3"/>
  <c r="U95" i="3"/>
  <c r="V95" i="3" s="1"/>
  <c r="M27" i="3"/>
  <c r="U27" i="3" s="1"/>
  <c r="V27" i="3" s="1"/>
  <c r="M50" i="3"/>
  <c r="U50" i="3" s="1"/>
  <c r="V50" i="3" s="1"/>
  <c r="U51" i="3"/>
  <c r="L26" i="2"/>
  <c r="P26" i="2" s="1"/>
  <c r="R26" i="2" s="1"/>
  <c r="R107" i="2"/>
  <c r="F49" i="1"/>
  <c r="J49" i="1"/>
  <c r="J48" i="1" s="1"/>
  <c r="J22" i="1" s="1"/>
  <c r="J20" i="1" s="1"/>
  <c r="L49" i="1"/>
  <c r="L48" i="1" s="1"/>
  <c r="L20" i="1" s="1"/>
  <c r="N49" i="1"/>
  <c r="N48" i="1" s="1"/>
  <c r="N22" i="1" s="1"/>
  <c r="N20" i="1" s="1"/>
  <c r="Y51" i="1"/>
  <c r="Z51" i="1" s="1"/>
  <c r="D48" i="1"/>
  <c r="D22" i="1" s="1"/>
  <c r="T54" i="1"/>
  <c r="Y54" i="1"/>
  <c r="Z54" i="1" s="1"/>
  <c r="Y94" i="1"/>
  <c r="Z94" i="1" s="1"/>
  <c r="I49" i="1"/>
  <c r="O49" i="1"/>
  <c r="O48" i="1" s="1"/>
  <c r="O22" i="1" s="1"/>
  <c r="O20" i="1" s="1"/>
  <c r="Q49" i="1"/>
  <c r="Q48" i="1" s="1"/>
  <c r="Q22" i="1" s="1"/>
  <c r="Q20" i="1" s="1"/>
  <c r="V49" i="1"/>
  <c r="X49" i="1"/>
  <c r="X48" i="1" s="1"/>
  <c r="X22" i="1" s="1"/>
  <c r="X20" i="1" s="1"/>
  <c r="AB49" i="1"/>
  <c r="AB48" i="1" s="1"/>
  <c r="AB22" i="1" s="1"/>
  <c r="AB20" i="1" s="1"/>
  <c r="S94" i="1"/>
  <c r="T94" i="1" s="1"/>
  <c r="R94" i="1"/>
  <c r="L49" i="2"/>
  <c r="Y89" i="1"/>
  <c r="Z89" i="1" s="1"/>
  <c r="P49" i="1"/>
  <c r="AA48" i="1"/>
  <c r="AA22" i="1" s="1"/>
  <c r="AA20" i="1" s="1"/>
  <c r="U48" i="1"/>
  <c r="U22" i="1" s="1"/>
  <c r="U20" i="1" s="1"/>
  <c r="M49" i="1"/>
  <c r="S49" i="1" s="1"/>
  <c r="V54" i="1"/>
  <c r="V53" i="1" s="1"/>
  <c r="V48" i="1" s="1"/>
  <c r="V22" i="1" s="1"/>
  <c r="V20" i="1" s="1"/>
  <c r="W54" i="1"/>
  <c r="W53" i="1" s="1"/>
  <c r="W48" i="1" s="1"/>
  <c r="W22" i="1" s="1"/>
  <c r="W20" i="1" s="1"/>
  <c r="G48" i="1"/>
  <c r="G22" i="1" l="1"/>
  <c r="F48" i="1"/>
  <c r="F22" i="1" s="1"/>
  <c r="F20" i="1" s="1"/>
  <c r="R49" i="1"/>
  <c r="N26" i="2"/>
  <c r="P48" i="1"/>
  <c r="P22" i="1" s="1"/>
  <c r="Y22" i="1" s="1"/>
  <c r="Z22" i="1" s="1"/>
  <c r="R49" i="3"/>
  <c r="R23" i="3" s="1"/>
  <c r="F49" i="3"/>
  <c r="F23" i="3" s="1"/>
  <c r="F21" i="3" s="1"/>
  <c r="H22" i="1"/>
  <c r="H20" i="1" s="1"/>
  <c r="D48" i="2"/>
  <c r="D22" i="2" s="1"/>
  <c r="Y49" i="1"/>
  <c r="Z49" i="1" s="1"/>
  <c r="E48" i="1"/>
  <c r="E22" i="1" s="1"/>
  <c r="M48" i="1"/>
  <c r="S48" i="1" s="1"/>
  <c r="I48" i="1"/>
  <c r="I22" i="1" s="1"/>
  <c r="I20" i="1" s="1"/>
  <c r="M49" i="3"/>
  <c r="U90" i="3"/>
  <c r="V90" i="3" s="1"/>
  <c r="L48" i="2"/>
  <c r="S89" i="1"/>
  <c r="T49" i="1"/>
  <c r="Y48" i="1" l="1"/>
  <c r="Z48" i="1" s="1"/>
  <c r="R48" i="1"/>
  <c r="G20" i="1"/>
  <c r="U49" i="3"/>
  <c r="V49" i="3" s="1"/>
  <c r="M23" i="3"/>
  <c r="U23" i="3" s="1"/>
  <c r="V23" i="3" s="1"/>
  <c r="M22" i="1"/>
  <c r="S22" i="1" s="1"/>
  <c r="T22" i="1" s="1"/>
  <c r="T89" i="1"/>
  <c r="L22" i="2"/>
  <c r="M21" i="3" l="1"/>
  <c r="U21" i="3" s="1"/>
  <c r="V21" i="3" s="1"/>
  <c r="R22" i="1"/>
  <c r="T48" i="1"/>
  <c r="L20" i="2"/>
  <c r="I48" i="5" l="1"/>
  <c r="G53" i="5"/>
  <c r="G48" i="5" s="1"/>
  <c r="G22" i="5" s="1"/>
  <c r="G20" i="5" s="1"/>
  <c r="U88" i="3" l="1"/>
  <c r="U87" i="3"/>
  <c r="U86" i="3"/>
  <c r="U85" i="3"/>
  <c r="U84" i="3"/>
  <c r="U83" i="3"/>
  <c r="U82" i="3"/>
  <c r="U81" i="3"/>
  <c r="U80" i="3"/>
  <c r="U79" i="3"/>
  <c r="U78" i="3"/>
  <c r="U77" i="3"/>
  <c r="U76" i="3"/>
  <c r="U75" i="3"/>
  <c r="U74" i="3"/>
  <c r="U73" i="3"/>
  <c r="U72" i="3"/>
  <c r="U71" i="3"/>
  <c r="U70" i="3"/>
  <c r="U69" i="3"/>
  <c r="U68" i="3"/>
  <c r="U67" i="3"/>
  <c r="R27" i="3"/>
  <c r="R21" i="3" s="1"/>
  <c r="H49" i="2" l="1"/>
  <c r="N49" i="2" s="1"/>
  <c r="R87" i="1"/>
  <c r="R86" i="1"/>
  <c r="R85" i="1"/>
  <c r="R84" i="1"/>
  <c r="R83" i="1"/>
  <c r="R82" i="1"/>
  <c r="R81" i="1"/>
  <c r="R80" i="1"/>
  <c r="H48" i="2" l="1"/>
  <c r="N48" i="2" s="1"/>
  <c r="R65" i="1"/>
  <c r="R64" i="1"/>
  <c r="R63" i="1"/>
  <c r="R62" i="1"/>
  <c r="R61" i="1"/>
  <c r="R60" i="1"/>
  <c r="R59" i="1"/>
  <c r="R58" i="1"/>
  <c r="R57" i="1"/>
  <c r="R56" i="1"/>
  <c r="R55" i="1"/>
  <c r="Y81" i="1"/>
  <c r="Y80" i="1"/>
  <c r="S87" i="1"/>
  <c r="T87" i="1" s="1"/>
  <c r="S86" i="1"/>
  <c r="T86" i="1" s="1"/>
  <c r="S85" i="1"/>
  <c r="T85" i="1" s="1"/>
  <c r="S84" i="1"/>
  <c r="T84" i="1" s="1"/>
  <c r="S83" i="1"/>
  <c r="T83" i="1" s="1"/>
  <c r="S82" i="1"/>
  <c r="T82" i="1" s="1"/>
  <c r="S81" i="1"/>
  <c r="T81" i="1" s="1"/>
  <c r="S80" i="1"/>
  <c r="T80" i="1" s="1"/>
  <c r="S65" i="1"/>
  <c r="S64" i="1"/>
  <c r="S63" i="1"/>
  <c r="S62" i="1"/>
  <c r="S61" i="1"/>
  <c r="S60" i="1"/>
  <c r="S59" i="1"/>
  <c r="S58" i="1"/>
  <c r="S57" i="1"/>
  <c r="S56" i="1"/>
  <c r="S55" i="1"/>
  <c r="S53" i="1" s="1"/>
  <c r="H22" i="2" l="1"/>
  <c r="N22" i="2" s="1"/>
  <c r="R54" i="1"/>
  <c r="R53" i="1" s="1"/>
  <c r="Z53" i="1"/>
  <c r="Y53" i="1"/>
  <c r="T53" i="1"/>
  <c r="J49" i="2"/>
  <c r="P49" i="2" s="1"/>
  <c r="R49" i="2" s="1"/>
  <c r="D26" i="2"/>
  <c r="D20" i="2" s="1"/>
  <c r="E26" i="2"/>
  <c r="H20" i="2" l="1"/>
  <c r="N20" i="2" s="1"/>
  <c r="J48" i="2"/>
  <c r="P48" i="2" s="1"/>
  <c r="R48" i="2" s="1"/>
  <c r="P26" i="1"/>
  <c r="Y107" i="1"/>
  <c r="Z107" i="1" s="1"/>
  <c r="M26" i="1"/>
  <c r="R26" i="1" s="1"/>
  <c r="S107" i="1"/>
  <c r="T107" i="1" s="1"/>
  <c r="E49" i="2"/>
  <c r="E26" i="1"/>
  <c r="E20" i="1" s="1"/>
  <c r="D26" i="1"/>
  <c r="D20" i="1" s="1"/>
  <c r="E48" i="2" l="1"/>
  <c r="E22" i="2" s="1"/>
  <c r="E20" i="2" s="1"/>
  <c r="M20" i="1"/>
  <c r="S26" i="1"/>
  <c r="T26" i="1" s="1"/>
  <c r="P20" i="1"/>
  <c r="Y20" i="1" s="1"/>
  <c r="Z20" i="1" s="1"/>
  <c r="Y26" i="1"/>
  <c r="Z26" i="1" s="1"/>
  <c r="J22" i="2"/>
  <c r="P22" i="2" s="1"/>
  <c r="R22" i="2" s="1"/>
  <c r="J20" i="2" l="1"/>
  <c r="P20" i="2" s="1"/>
  <c r="R20" i="2" s="1"/>
  <c r="R20" i="1"/>
  <c r="S20" i="1"/>
  <c r="T20" i="1" s="1"/>
  <c r="F19" i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Q19" i="1" s="1"/>
  <c r="R19" i="1" s="1"/>
  <c r="S19" i="1" s="1"/>
  <c r="T19" i="1" s="1"/>
  <c r="U19" i="1" s="1"/>
  <c r="V19" i="1" s="1"/>
  <c r="W19" i="1" s="1"/>
  <c r="X19" i="1" s="1"/>
  <c r="Y19" i="1" s="1"/>
  <c r="Z19" i="1" s="1"/>
  <c r="AA19" i="1" s="1"/>
  <c r="AB19" i="1" s="1"/>
  <c r="AC19" i="1" s="1"/>
  <c r="F20" i="3"/>
  <c r="G20" i="3" s="1"/>
  <c r="H20" i="3" s="1"/>
  <c r="I20" i="3" s="1"/>
  <c r="J20" i="3" s="1"/>
  <c r="K20" i="3" s="1"/>
  <c r="L20" i="3" s="1"/>
  <c r="M20" i="3" s="1"/>
  <c r="T19" i="2" l="1"/>
  <c r="E20" i="6"/>
  <c r="F20" i="6" s="1"/>
  <c r="G20" i="6" s="1"/>
  <c r="H20" i="6" s="1"/>
  <c r="I20" i="6" s="1"/>
  <c r="J20" i="6" s="1"/>
  <c r="K20" i="6" s="1"/>
  <c r="L20" i="6" s="1"/>
  <c r="M20" i="6" s="1"/>
  <c r="N20" i="6" s="1"/>
  <c r="O20" i="6" s="1"/>
  <c r="P20" i="6" s="1"/>
  <c r="Q20" i="6" s="1"/>
  <c r="R20" i="6" s="1"/>
  <c r="S20" i="6" s="1"/>
  <c r="T20" i="6" s="1"/>
  <c r="U20" i="6" s="1"/>
  <c r="N20" i="3" l="1"/>
  <c r="O20" i="3" s="1"/>
  <c r="P20" i="3" s="1"/>
  <c r="Q20" i="3" s="1"/>
  <c r="R20" i="3" s="1"/>
  <c r="S20" i="3" s="1"/>
  <c r="T20" i="3" s="1"/>
  <c r="U20" i="3" s="1"/>
  <c r="V20" i="3" s="1"/>
  <c r="W20" i="3" s="1"/>
  <c r="B19" i="4"/>
  <c r="C19" i="4" s="1"/>
  <c r="D19" i="4" s="1"/>
  <c r="E19" i="4" s="1"/>
  <c r="F19" i="4" s="1"/>
  <c r="G19" i="4" s="1"/>
  <c r="H19" i="4" s="1"/>
  <c r="I19" i="4" s="1"/>
  <c r="J19" i="4" s="1"/>
  <c r="K19" i="4" s="1"/>
  <c r="L19" i="4" s="1"/>
  <c r="M19" i="4" s="1"/>
  <c r="N19" i="4" s="1"/>
  <c r="O19" i="4" s="1"/>
  <c r="P19" i="4" s="1"/>
  <c r="Q19" i="4" s="1"/>
  <c r="R19" i="4" s="1"/>
  <c r="S19" i="4" s="1"/>
  <c r="T19" i="4" s="1"/>
  <c r="U19" i="4" s="1"/>
  <c r="V19" i="4" s="1"/>
  <c r="B19" i="1"/>
  <c r="D19" i="5"/>
  <c r="E19" i="5" s="1"/>
  <c r="F19" i="5" s="1"/>
  <c r="G19" i="5" s="1"/>
  <c r="H19" i="5" s="1"/>
  <c r="I19" i="5" s="1"/>
  <c r="J19" i="5" s="1"/>
  <c r="K19" i="5" s="1"/>
  <c r="L19" i="5" s="1"/>
  <c r="M19" i="5" s="1"/>
  <c r="N19" i="5" s="1"/>
  <c r="O19" i="5" s="1"/>
  <c r="P19" i="5" s="1"/>
  <c r="Q19" i="5" s="1"/>
  <c r="R19" i="5" s="1"/>
  <c r="S19" i="5" s="1"/>
  <c r="T19" i="5" s="1"/>
  <c r="U19" i="5" s="1"/>
  <c r="V19" i="5" s="1"/>
  <c r="W19" i="5" s="1"/>
  <c r="X19" i="5" s="1"/>
  <c r="Y19" i="5" s="1"/>
  <c r="Z19" i="5" s="1"/>
  <c r="AA19" i="5" s="1"/>
  <c r="C19" i="1" l="1"/>
  <c r="D19" i="1" l="1"/>
</calcChain>
</file>

<file path=xl/sharedStrings.xml><?xml version="1.0" encoding="utf-8"?>
<sst xmlns="http://schemas.openxmlformats.org/spreadsheetml/2006/main" count="13327" uniqueCount="1023">
  <si>
    <t>к приказу Минэнерго России</t>
  </si>
  <si>
    <t>МВт</t>
  </si>
  <si>
    <t>МВ×А</t>
  </si>
  <si>
    <t>Мвар</t>
  </si>
  <si>
    <t>в базисном уровне цен</t>
  </si>
  <si>
    <t>Идентификатор инвестиционного проекта</t>
  </si>
  <si>
    <t>км КЛ</t>
  </si>
  <si>
    <t>Причины отклонений</t>
  </si>
  <si>
    <t>%</t>
  </si>
  <si>
    <t>План</t>
  </si>
  <si>
    <t>Факт</t>
  </si>
  <si>
    <t>км ВЛ
 1-цеп</t>
  </si>
  <si>
    <t>км ВЛ
 2-цеп</t>
  </si>
  <si>
    <t>Другое</t>
  </si>
  <si>
    <t>в прогнозных ценах соответствующих лет</t>
  </si>
  <si>
    <t>федерального бюджета</t>
  </si>
  <si>
    <t>иных источников финансирования</t>
  </si>
  <si>
    <t>Общий фактический объем финансирования, в том числе за счет:</t>
  </si>
  <si>
    <t xml:space="preserve">  Наименование инвестиционного проекта (группы инвестиционных проектов)</t>
  </si>
  <si>
    <t xml:space="preserve"> Наименование инвестиционного проекта (группы инвестиционных проектов)</t>
  </si>
  <si>
    <t>основные средства</t>
  </si>
  <si>
    <t>нематериальные активы</t>
  </si>
  <si>
    <t>Установленная мощность центра питания, МВА</t>
  </si>
  <si>
    <t>Фактическое расширение пропускной способности, кВт</t>
  </si>
  <si>
    <t>Общий объем финансирования, в том числе за счет:</t>
  </si>
  <si>
    <t>4.1</t>
  </si>
  <si>
    <t>4.2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</si>
  <si>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</si>
  <si>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</si>
  <si>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</si>
  <si>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</si>
  <si>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</si>
  <si>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</si>
  <si>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</si>
  <si>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</si>
  <si>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</si>
  <si>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</si>
  <si>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</si>
  <si>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</si>
  <si>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</si>
  <si>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</si>
  <si>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</si>
  <si>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</si>
  <si>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</si>
  <si>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</si>
  <si>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</si>
  <si>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</si>
  <si>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</si>
  <si>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</si>
  <si>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</si>
  <si>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</si>
  <si>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км ЛЭП</t>
  </si>
  <si>
    <t>Приложение  № 1</t>
  </si>
  <si>
    <t>Приложение  № 2</t>
  </si>
  <si>
    <t>Приложение  № 3</t>
  </si>
  <si>
    <t>Приложение  № 4</t>
  </si>
  <si>
    <t>Приложение  № 5</t>
  </si>
  <si>
    <t>Приложение  № 6</t>
  </si>
  <si>
    <t>бюджетов субъектов Российской Федерации и муниципальных образований</t>
  </si>
  <si>
    <t>Квартал</t>
  </si>
  <si>
    <t>Наименование объекта, выводимого из эксплуатации</t>
  </si>
  <si>
    <t>Номер группы инвестиционных проектов</t>
  </si>
  <si>
    <t>средств, полученных от оказания услуг, реализации товаров по регулируемым государством ценам (тарифам)</t>
  </si>
  <si>
    <t xml:space="preserve">        полное наименование субъекта электроэнергетики</t>
  </si>
  <si>
    <t xml:space="preserve">            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</si>
  <si>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</si>
  <si>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полное наименование субъекта электроэнергетики</t>
  </si>
  <si>
    <t xml:space="preserve">     полное наименование субъекта электроэнергетики</t>
  </si>
  <si>
    <t>* Заполняется в случае, если сетевой объект будет использован для выдачи мощности генерирующего объекта, который будет осуществлять поставки электроэнергии и мощности в соответствии с договором 
о предоставлении мощности</t>
  </si>
  <si>
    <t xml:space="preserve"> %</t>
  </si>
  <si>
    <t>Вывод объектов инвестиционной деятельности (мощностей) из эксплуатации в год N</t>
  </si>
  <si>
    <t xml:space="preserve">                          полное наименование субъекта электроэнергетики</t>
  </si>
  <si>
    <t>ВСЕГО по инвестиционной программе, в том числе:</t>
  </si>
  <si>
    <t>Наименование присоединяемого объекта генерации, который будет осуществлять  поставки электроэнергии и мощности в соответствии с договором о предоставлении мощности*</t>
  </si>
  <si>
    <t xml:space="preserve">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</si>
  <si>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№ п/п</t>
  </si>
  <si>
    <t>Показатель</t>
  </si>
  <si>
    <t>I</t>
  </si>
  <si>
    <t>1.1</t>
  </si>
  <si>
    <t>Прибыль, направляемая на инвестиции, в том числе:</t>
  </si>
  <si>
    <t>1.1.1</t>
  </si>
  <si>
    <t>1.1.1.1</t>
  </si>
  <si>
    <t>производство и поставка электрической энергии и мощности</t>
  </si>
  <si>
    <t>1.1.1.2</t>
  </si>
  <si>
    <t>оказание услуг по передаче электрической энергии</t>
  </si>
  <si>
    <t>1.1.1.3</t>
  </si>
  <si>
    <t>реализация электрической энергии и мощности</t>
  </si>
  <si>
    <t>1.1.1.4</t>
  </si>
  <si>
    <t>1.1.1.5</t>
  </si>
  <si>
    <t>1.1.1.6</t>
  </si>
  <si>
    <t>1.1.1.7</t>
  </si>
  <si>
    <t xml:space="preserve">в части управления технологическими режимами </t>
  </si>
  <si>
    <t>в части обеспечения надежности</t>
  </si>
  <si>
    <t>1.1.2</t>
  </si>
  <si>
    <t>1.1.3</t>
  </si>
  <si>
    <t>от технологического присоединения потребителей</t>
  </si>
  <si>
    <t>1.2</t>
  </si>
  <si>
    <t>1.2.1</t>
  </si>
  <si>
    <t>1.2.1.1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</si>
  <si>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</si>
  <si>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</si>
  <si>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</si>
  <si>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</si>
  <si>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</si>
  <si>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</si>
  <si>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</si>
  <si>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</si>
  <si>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</si>
  <si>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1.2.3</t>
  </si>
  <si>
    <t>недоиспользованная амортизация прошлых лет всего, в том числе:</t>
  </si>
  <si>
    <t>1.2.3.1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</si>
  <si>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</si>
  <si>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</si>
  <si>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</si>
  <si>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</si>
  <si>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</si>
  <si>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</si>
  <si>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</si>
  <si>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</si>
  <si>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1.3</t>
  </si>
  <si>
    <t>1.4</t>
  </si>
  <si>
    <t>1.4.1</t>
  </si>
  <si>
    <t>1.4.2</t>
  </si>
  <si>
    <t>остаток собственных средств на начало года</t>
  </si>
  <si>
    <t>II</t>
  </si>
  <si>
    <t>Привлеченные средства всего, в том числе:</t>
  </si>
  <si>
    <t>2.1</t>
  </si>
  <si>
    <t>Кредиты</t>
  </si>
  <si>
    <t>2.2</t>
  </si>
  <si>
    <t>Облигационные займы</t>
  </si>
  <si>
    <t>2.3</t>
  </si>
  <si>
    <t>2.4</t>
  </si>
  <si>
    <t>Займы организаций</t>
  </si>
  <si>
    <t>2.5</t>
  </si>
  <si>
    <t>Бюджетное финансирование</t>
  </si>
  <si>
    <t>2.5.1</t>
  </si>
  <si>
    <t>средства федерального бюджета</t>
  </si>
  <si>
    <t>2.5.1.1</t>
  </si>
  <si>
    <t>в том числе средства федерального бюджета, недоиспользованные в прошлых периодах</t>
  </si>
  <si>
    <t>2.5.2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</si>
  <si>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</si>
  <si>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</si>
  <si>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</si>
  <si>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2.6</t>
  </si>
  <si>
    <t>Использование лизинга</t>
  </si>
  <si>
    <t>2.7</t>
  </si>
  <si>
    <t>Прочие привлеченные средства</t>
  </si>
  <si>
    <t>Отклонения от плановых показателей года N</t>
  </si>
  <si>
    <t xml:space="preserve">Форма 5. Отчет об исполнении плана ввода объектов инвестиционной деятельности (мощностей)  в эксплуатацию </t>
  </si>
  <si>
    <t>Форма 2. Отчет об исполнении плана освоения капитальных вложений по инвестиционным проектам инвестиционной программы</t>
  </si>
  <si>
    <t>Дата ввода объекта, дд.мм.гггг</t>
  </si>
  <si>
    <t>Дата вывода объекта, дд.мм.гггг</t>
  </si>
  <si>
    <t>Фактический резерв мощности для присоединения потребителей, кВт</t>
  </si>
  <si>
    <t>факт на 01.01. года N+1</t>
  </si>
  <si>
    <t>факт  на 01.01. года N</t>
  </si>
  <si>
    <t>факт года N-1
(на 01.01.года N)</t>
  </si>
  <si>
    <t>факт года N
(на 01.01. года N+1)</t>
  </si>
  <si>
    <t>Форма 1. Отчет об исполнении плана финансирования капитальных вложений по источникам финансирования инвестиционных проектов инвестиционной программы</t>
  </si>
  <si>
    <t xml:space="preserve">    реквизиты решения органа исполнительной власти, утвердившего инвестиционную программу</t>
  </si>
  <si>
    <t xml:space="preserve">1. Финансово-экономическая модель деятельности субъекта электроэнергетики </t>
  </si>
  <si>
    <t>Ед. изм.</t>
  </si>
  <si>
    <t>БЮДЖЕТ ДОХОДОВ И РАСХОДОВ</t>
  </si>
  <si>
    <t>Выручка от реализации товаров (работ, услуг) всего, в том числе*:</t>
  </si>
  <si>
    <t xml:space="preserve">Производство и поставка электрической энергии и мощности всего, в том числе: 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</si>
  <si>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</si>
  <si>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</si>
  <si>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</si>
  <si>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</si>
  <si>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</si>
  <si>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</si>
  <si>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</si>
  <si>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</si>
  <si>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</si>
  <si>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</si>
  <si>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</si>
  <si>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</si>
  <si>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</si>
  <si>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</si>
  <si>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</si>
  <si>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1.8.2</t>
  </si>
  <si>
    <t>1.9</t>
  </si>
  <si>
    <t>Прочая деятельность</t>
  </si>
  <si>
    <t>Себестоимость товаров (работ, услуг), коммерческие и управленческие расходы всего, в том числе:</t>
  </si>
  <si>
    <t>2.1.1</t>
  </si>
  <si>
    <t>2.1.2</t>
  </si>
  <si>
    <t>2.1.3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</si>
  <si>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</si>
  <si>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</si>
  <si>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</si>
  <si>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</si>
  <si>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</si>
  <si>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</si>
  <si>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</si>
  <si>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</si>
  <si>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</si>
  <si>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</si>
  <si>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</si>
  <si>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</si>
  <si>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</si>
  <si>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</si>
  <si>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</si>
  <si>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</si>
  <si>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</si>
  <si>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</si>
  <si>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</si>
  <si>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</si>
  <si>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</si>
  <si>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</si>
  <si>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</si>
  <si>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</si>
  <si>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</si>
  <si>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</si>
  <si>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</si>
  <si>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</si>
  <si>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</si>
  <si>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</si>
  <si>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</si>
  <si>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</si>
  <si>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</si>
  <si>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</si>
  <si>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</si>
  <si>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</si>
  <si>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</si>
  <si>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налог на имущество организации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</si>
  <si>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</si>
  <si>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</si>
  <si>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</si>
  <si>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</si>
  <si>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</si>
  <si>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</si>
  <si>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</si>
  <si>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</si>
  <si>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</si>
  <si>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</si>
  <si>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</si>
  <si>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</si>
  <si>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</si>
  <si>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</si>
  <si>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</si>
  <si>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</si>
  <si>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</si>
  <si>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</si>
  <si>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</si>
  <si>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</si>
  <si>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</si>
  <si>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</si>
  <si>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</si>
  <si>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</si>
  <si>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</si>
  <si>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</si>
  <si>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</si>
  <si>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</si>
  <si>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</si>
  <si>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</si>
  <si>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</si>
  <si>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</si>
  <si>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</si>
  <si>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</si>
  <si>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– строка 4.2)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</si>
  <si>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</si>
  <si>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</si>
  <si>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</si>
  <si>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</si>
  <si>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</si>
  <si>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</si>
  <si>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</si>
  <si>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</si>
  <si>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</si>
  <si>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</si>
  <si>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</si>
  <si>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</si>
  <si>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</si>
  <si>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</si>
  <si>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</si>
  <si>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</si>
  <si>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</si>
  <si>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</si>
  <si>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 xml:space="preserve"> по сомнительным долгам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</si>
  <si>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</si>
  <si>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</si>
  <si>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</si>
  <si>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</si>
  <si>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</si>
  <si>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</si>
  <si>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</si>
  <si>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</si>
  <si>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</si>
  <si>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</si>
  <si>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</si>
  <si>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</si>
  <si>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</si>
  <si>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</si>
  <si>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</si>
  <si>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</si>
  <si>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</si>
  <si>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6.1.1</t>
  </si>
  <si>
    <t>6.1.2</t>
  </si>
  <si>
    <t>6.1.3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</si>
  <si>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</si>
  <si>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</si>
  <si>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</si>
  <si>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</si>
  <si>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</si>
  <si>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</si>
  <si>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</si>
  <si>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</si>
  <si>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</si>
  <si>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</si>
  <si>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</si>
  <si>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в части управления технологическими режимами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</si>
  <si>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</si>
  <si>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</si>
  <si>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</si>
  <si>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</si>
  <si>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</si>
  <si>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7.1.1</t>
  </si>
  <si>
    <t>7.1.2</t>
  </si>
  <si>
    <t>7.1.3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</si>
  <si>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</si>
  <si>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</si>
  <si>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</si>
  <si>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</si>
  <si>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</si>
  <si>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</si>
  <si>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</si>
  <si>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</si>
  <si>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</si>
  <si>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На инвестиции</t>
  </si>
  <si>
    <t>Резервный фонд</t>
  </si>
  <si>
    <t>Выплата дивидендов</t>
  </si>
  <si>
    <t>Остаток на развитие</t>
  </si>
  <si>
    <t>IX</t>
  </si>
  <si>
    <t>-</t>
  </si>
  <si>
    <t>Прибыль до налогообложения без учета процентов к уплате и амортизации (строкаV + строка 4.2.2 + строка II.IV)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</si>
  <si>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</si>
  <si>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</si>
  <si>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</si>
  <si>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</si>
  <si>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</si>
  <si>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</si>
  <si>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</si>
  <si>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</si>
  <si>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</si>
  <si>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</si>
  <si>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10.1.1</t>
  </si>
  <si>
    <t>10.1.2</t>
  </si>
  <si>
    <t>10.1.3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</si>
  <si>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</si>
  <si>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</si>
  <si>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</si>
  <si>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</si>
  <si>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</si>
  <si>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</si>
  <si>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</si>
  <si>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</si>
  <si>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</si>
  <si>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</si>
  <si>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</si>
  <si>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</si>
  <si>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</si>
  <si>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</si>
  <si>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</si>
  <si>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</si>
  <si>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</si>
  <si>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</si>
  <si>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</si>
  <si>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</si>
  <si>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на оптовом рынке электрической энергии и мощности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</si>
  <si>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</si>
  <si>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</si>
  <si>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</si>
  <si>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</si>
  <si>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</si>
  <si>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</si>
  <si>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</si>
  <si>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</si>
  <si>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</si>
  <si>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</si>
  <si>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</si>
  <si>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</si>
  <si>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</si>
  <si>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</si>
  <si>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</si>
  <si>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</si>
  <si>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</si>
  <si>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</si>
  <si>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</si>
  <si>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</si>
  <si>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</si>
  <si>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</si>
  <si>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</si>
  <si>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</si>
  <si>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</si>
  <si>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</si>
  <si>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</si>
  <si>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</si>
  <si>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</si>
  <si>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</si>
  <si>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</si>
  <si>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</si>
  <si>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</si>
  <si>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 xml:space="preserve">Поступления по заключенным инвестиционным соглашениям, в том числе 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</si>
  <si>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</si>
  <si>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</si>
  <si>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</si>
  <si>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12.2.1.2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</si>
  <si>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</si>
  <si>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</si>
  <si>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</si>
  <si>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</si>
  <si>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</si>
  <si>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</si>
  <si>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</si>
  <si>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</si>
  <si>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</si>
  <si>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</si>
  <si>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</si>
  <si>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</si>
  <si>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</si>
  <si>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</si>
  <si>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</si>
  <si>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</si>
  <si>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</si>
  <si>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</si>
  <si>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</si>
  <si>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</si>
  <si>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</si>
  <si>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</si>
  <si>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</si>
  <si>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</si>
  <si>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</si>
  <si>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</si>
  <si>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</si>
  <si>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</si>
  <si>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</si>
  <si>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</si>
  <si>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</si>
  <si>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</si>
  <si>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</si>
  <si>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</si>
  <si>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</si>
  <si>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</si>
  <si>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на рефинансирование кредитов и займов</t>
  </si>
  <si>
    <t>14.3</t>
  </si>
  <si>
    <t>Поступления от эмиссии акций**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</si>
  <si>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</si>
  <si>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</si>
  <si>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</si>
  <si>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</si>
  <si>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</si>
  <si>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</si>
  <si>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</si>
  <si>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</si>
  <si>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</si>
  <si>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</si>
  <si>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</si>
  <si>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</si>
  <si>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</si>
  <si>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</si>
  <si>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</si>
  <si>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 всего, в том числе:</t>
  </si>
  <si>
    <t>15.1.1</t>
  </si>
  <si>
    <t>15.1.2</t>
  </si>
  <si>
    <t>15.1.3</t>
  </si>
  <si>
    <t>15.2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</si>
  <si>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</si>
  <si>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</si>
  <si>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</si>
  <si>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X-строка XI) всего, в том числе:</t>
  </si>
  <si>
    <t>XVII</t>
  </si>
  <si>
    <t xml:space="preserve">Сальдо денежных средств по инвестиционным операциям всего (строка XII-строка XIII), всего в том числе 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</si>
  <si>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</si>
  <si>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</si>
  <si>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</si>
  <si>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</si>
  <si>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</si>
  <si>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XIV-строка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</si>
  <si>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</si>
  <si>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</si>
  <si>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</si>
  <si>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</si>
  <si>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</si>
  <si>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</si>
  <si>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</si>
  <si>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XVI+строка XVII+строка XVIII+строка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</si>
  <si>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</si>
  <si>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</si>
  <si>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</si>
  <si>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</si>
  <si>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</si>
  <si>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23.1</t>
  </si>
  <si>
    <t>Дебиторская задолженность на конец периода всего, в том числе:</t>
  </si>
  <si>
    <t>23.1.1</t>
  </si>
  <si>
    <t xml:space="preserve">производство и поставка электрической энергии и мощности всего, в том числе: </t>
  </si>
  <si>
    <t>23.1.1.а</t>
  </si>
  <si>
    <t>из нее просроченная</t>
  </si>
  <si>
    <t>23.1.1.1</t>
  </si>
  <si>
    <t>производство и поставка электрической энергии на оптовом рынке электрической энергиии и мощности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</si>
  <si>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</si>
  <si>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</si>
  <si>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</si>
  <si>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</si>
  <si>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</si>
  <si>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</si>
  <si>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</si>
  <si>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</si>
  <si>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</si>
  <si>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</si>
  <si>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</si>
  <si>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</si>
  <si>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</si>
  <si>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</si>
  <si>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</si>
  <si>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</si>
  <si>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</si>
  <si>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</si>
  <si>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</si>
  <si>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</si>
  <si>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</si>
  <si>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</si>
  <si>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</si>
  <si>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</si>
  <si>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</si>
  <si>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</si>
  <si>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</si>
  <si>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</si>
  <si>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</si>
  <si>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</si>
  <si>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</si>
  <si>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</si>
  <si>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</si>
  <si>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</si>
  <si>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</si>
  <si>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</si>
  <si>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</si>
  <si>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</si>
  <si>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</si>
  <si>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</si>
  <si>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</si>
  <si>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</si>
  <si>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</si>
  <si>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</si>
  <si>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</si>
  <si>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</si>
  <si>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</si>
  <si>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</si>
  <si>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</si>
  <si>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</si>
  <si>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</si>
  <si>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</si>
  <si>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</si>
  <si>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</si>
  <si>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</si>
  <si>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</si>
  <si>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</si>
  <si>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</si>
  <si>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 xml:space="preserve">по обязательствам перед поставщиками и подрядчиками по исполнению инвестиционной программы 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</si>
  <si>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</si>
  <si>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</si>
  <si>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</si>
  <si>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</si>
  <si>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</si>
  <si>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</si>
  <si>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</si>
  <si>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</si>
  <si>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</si>
  <si>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</si>
  <si>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</si>
  <si>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</si>
  <si>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</si>
  <si>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</si>
  <si>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</si>
  <si>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</si>
  <si>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</si>
  <si>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</si>
  <si>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</si>
  <si>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</si>
  <si>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</si>
  <si>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</si>
  <si>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</si>
  <si>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</si>
  <si>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</si>
  <si>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</si>
  <si>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</si>
  <si>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</si>
  <si>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</si>
  <si>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</si>
  <si>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</si>
  <si>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x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</si>
  <si>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</si>
  <si>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</si>
  <si>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</si>
  <si>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</si>
  <si>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</si>
  <si>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</si>
  <si>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</si>
  <si>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</si>
  <si>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</si>
  <si>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</si>
  <si>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</si>
  <si>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</si>
  <si>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</si>
  <si>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</si>
  <si>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</si>
  <si>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</si>
  <si>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</si>
  <si>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</si>
  <si>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</si>
  <si>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</si>
  <si>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</si>
  <si>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</si>
  <si>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</si>
  <si>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</si>
  <si>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</si>
  <si>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</si>
  <si>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</si>
  <si>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</si>
  <si>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</si>
  <si>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</si>
  <si>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</si>
  <si>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</si>
  <si>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</si>
  <si>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</si>
  <si>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</si>
  <si>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</si>
  <si>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</si>
  <si>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</si>
  <si>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</si>
  <si>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</si>
  <si>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</si>
  <si>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</si>
  <si>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</si>
  <si>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</si>
  <si>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</si>
  <si>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</si>
  <si>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</si>
  <si>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</si>
  <si>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</si>
  <si>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</si>
  <si>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</si>
  <si>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</si>
  <si>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</si>
  <si>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</si>
  <si>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</si>
  <si>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</si>
  <si>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Неободимая валовая выручка сетевой организации в части содержания (строка 1.3-строка 2.2.1-строка 2.2.2-строка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</si>
  <si>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</si>
  <si>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</si>
  <si>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</si>
  <si>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</si>
  <si>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</si>
  <si>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</si>
  <si>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</si>
  <si>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</si>
  <si>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</si>
  <si>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</si>
  <si>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</si>
  <si>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</si>
  <si>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</si>
  <si>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</si>
  <si>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</si>
  <si>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</si>
  <si>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</si>
  <si>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</si>
  <si>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</si>
  <si>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</si>
  <si>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</si>
  <si>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</si>
  <si>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</si>
  <si>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</si>
  <si>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</si>
  <si>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</si>
  <si>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</si>
  <si>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</si>
  <si>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</si>
  <si>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 xml:space="preserve"> в части управления технологическими режимами </t>
  </si>
  <si>
    <t>27.3.2</t>
  </si>
  <si>
    <t>XXVIII</t>
  </si>
  <si>
    <t>Среднесписочная численность работников</t>
  </si>
  <si>
    <t xml:space="preserve">2 Источники финансирования инвестиционной программы субъекта электроэнергетики </t>
  </si>
  <si>
    <t>Источники финансирования инвестиционной программы всего (строка I+строка II) всего, в том числе::</t>
  </si>
  <si>
    <t>Собственные средства всего, в том числе: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</si>
  <si>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</si>
  <si>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</si>
  <si>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1.1.1.1.1</t>
  </si>
  <si>
    <t>1.1.1.1.2</t>
  </si>
  <si>
    <t>1.1.1.1.3</t>
  </si>
  <si>
    <t>производства и поставки тепловой энергии (мощности)</t>
  </si>
  <si>
    <t>оказания услуг по передаче электрической энергии</t>
  </si>
  <si>
    <t>оказания услуг по передаче тепловой энергии, теплоносителя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</si>
  <si>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</si>
  <si>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</si>
  <si>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</si>
  <si>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</si>
  <si>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 xml:space="preserve">    авансовое использование прибыли</t>
  </si>
  <si>
    <t>1.1.1.5.2</t>
  </si>
  <si>
    <t>1.1.1.5.2.а</t>
  </si>
  <si>
    <t>реализации электрической энергии и мощности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</si>
  <si>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</si>
  <si>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</si>
  <si>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</si>
  <si>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</si>
  <si>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</si>
  <si>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</si>
  <si>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</si>
  <si>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</si>
  <si>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</si>
  <si>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</si>
  <si>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</si>
  <si>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1.2.1.1.1</t>
  </si>
  <si>
    <t>1.2.1.1.2</t>
  </si>
  <si>
    <t>1.2.1.1.3</t>
  </si>
  <si>
    <t>прочая текущая амортизация</t>
  </si>
  <si>
    <t>1.2.3.1.1</t>
  </si>
  <si>
    <t>1.2.3.1.2.</t>
  </si>
  <si>
    <t>1.2.3.1.2</t>
  </si>
  <si>
    <t>Возврат налога на добавленную стоимость****</t>
  </si>
  <si>
    <t>Прочие собственные средства всего, в том числе:</t>
  </si>
  <si>
    <t>средства от эмиссии акций</t>
  </si>
  <si>
    <t>Вексели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</si>
  <si>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</si>
  <si>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</si>
  <si>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</si>
  <si>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</si>
  <si>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</si>
  <si>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</si>
  <si>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</si>
  <si>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</si>
  <si>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</si>
  <si>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</si>
  <si>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</si>
  <si>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</si>
  <si>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</si>
  <si>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</si>
  <si>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</si>
  <si>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 xml:space="preserve">*** указывается на основании заключенных договоров на оказание услуг по передаче электрической энергии 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</si>
  <si>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</si>
  <si>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</si>
  <si>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6</t>
  </si>
  <si>
    <t>в процентах, %</t>
  </si>
  <si>
    <t xml:space="preserve">План </t>
  </si>
  <si>
    <t>в ед. измерений</t>
  </si>
  <si>
    <t>Форма 4. Отчет о постановке объектов электросетевого хозяйства под напряжение 
и (или) включении объектов капитального строительства для проведения пусконаладочных работ</t>
  </si>
  <si>
    <t>в текущих ценах</t>
  </si>
  <si>
    <t>в прогнозных ценах</t>
  </si>
  <si>
    <t xml:space="preserve">в прогнозных ценах </t>
  </si>
  <si>
    <t>Место расположения центра питания:
субъект Российской Федерации, район, ближайший населенный пункт</t>
  </si>
  <si>
    <t>Наименование центра питания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</si>
  <si>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</si>
  <si>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(мероприятия,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</si>
  <si>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</si>
  <si>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</si>
  <si>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</si>
  <si>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</si>
  <si>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</si>
  <si>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4.3</t>
  </si>
  <si>
    <t>4.4</t>
  </si>
  <si>
    <t>Приложение  № 8</t>
  </si>
  <si>
    <t>Приложение № 9</t>
  </si>
  <si>
    <t xml:space="preserve">Форма 7. Отчет о фактических значениях количественных показателей по инвестиционным проектам инвестиционной программы   </t>
  </si>
  <si>
    <t>Форма 8.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35 кВ и выше</t>
  </si>
  <si>
    <t>Примечание:  Словосочетания вида «год N», «год (N-1)», «год (N+1)» в различных падежах заменяются указанием года (четыре цифры и слово «год» в соответствующем падеже), который определяется как отчетный год плюс или минус количество лет, равных числу, указанному в словосочетании соответственно после знака «+» или «-».</t>
  </si>
  <si>
    <t xml:space="preserve">Форма 6. Отчет об исполнении плана вывода объектов инвестиционной деятельности (мощностей) из эксплуатации </t>
  </si>
  <si>
    <t>от « 25 » апреля 2018 г. № 320</t>
  </si>
  <si>
    <t xml:space="preserve">      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</si>
  <si>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</si>
  <si>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     </t>
  </si>
  <si>
    <t xml:space="preserve">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</si>
  <si>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</si>
  <si>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</si>
  <si>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полное наименование субъекта электроэнергетики</t>
  </si>
  <si>
    <r>
      <t>Фактическое снижение потерь, кВт</t>
    </r>
    <r>
      <rPr>
        <sz val="12"/>
        <rFont val="Calibri"/>
        <family val="2"/>
        <charset val="204"/>
      </rPr>
      <t>×</t>
    </r>
    <r>
      <rPr>
        <sz val="12"/>
        <rFont val="Times New Roman"/>
        <family val="1"/>
        <charset val="204"/>
      </rPr>
      <t>ч/год</t>
    </r>
  </si>
  <si>
    <t>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электроэнергетики, млн. рублей (с НДС)</t>
  </si>
  <si>
    <t>млн. рублей (с НДС)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</si>
  <si>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 (без НДС)</t>
  </si>
  <si>
    <t>млн. рублей (без НДС)</t>
  </si>
  <si>
    <t>Первоначальная стоимость принимаемых к учету основных средств и нематериальных активов, млн. рублей (без НДС)</t>
  </si>
  <si>
    <t>млн. рублей
 (без НДС)</t>
  </si>
  <si>
    <t>млн. рублей</t>
  </si>
  <si>
    <t>чел.</t>
  </si>
  <si>
    <t>Форма 9. Отчет об исполнении финансового плана субъекта электроэнергетики</t>
  </si>
  <si>
    <t>0.1</t>
  </si>
  <si>
    <t>Технологическое присоединение, всего</t>
  </si>
  <si>
    <t>Г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</si>
  <si>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</si>
  <si>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</si>
  <si>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</si>
  <si>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</si>
  <si>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</si>
  <si>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</si>
  <si>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</si>
  <si>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</si>
  <si>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</si>
  <si>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</si>
  <si>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</si>
  <si>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Воронежская область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</si>
  <si>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</si>
  <si>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</si>
  <si>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</si>
  <si>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</si>
  <si>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</si>
  <si>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</si>
  <si>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</si>
  <si>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</si>
  <si>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</si>
  <si>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</si>
  <si>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</si>
  <si>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</si>
  <si>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</si>
  <si>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</si>
  <si>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</si>
  <si>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</si>
  <si>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</si>
  <si>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</si>
  <si>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</si>
  <si>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</si>
  <si>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</si>
  <si>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</si>
  <si>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</si>
  <si>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</si>
  <si>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</si>
  <si>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</si>
  <si>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</si>
  <si>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</si>
  <si>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</si>
  <si>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</si>
  <si>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</si>
  <si>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(мощности), всего, в том числе:</t>
  </si>
  <si>
    <t>«Установка приборов учета, класс напряжения 0,22 (0,4) кВ, всего, в том числе:»</t>
  </si>
  <si>
    <t>«Установка приборов учета, класс напряжения 6 (10) кВ, всего, в том числе:»</t>
  </si>
  <si>
    <t>«Установка приборов учета, класс напряжения 35 кВ, всего, в том числе:»</t>
  </si>
  <si>
    <t>«Установка приборов учета, класс напряжения 110 кВ и выше, всего, в том числе:»</t>
  </si>
  <si>
    <t>«Включение приборов учета в систему сбора и передачи данных, класс напряжения 0,22 (0,4) кВ, всего, в том числе:»</t>
  </si>
  <si>
    <t>«Включение приборов учета в систему сбора и передачи данных, класс напряжения 6 (10) кВ, всего, в том числе:»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</si>
  <si>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</si>
  <si>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</si>
  <si>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</si>
  <si>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</si>
  <si>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</si>
  <si>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</si>
  <si>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</si>
  <si>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</si>
  <si>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</si>
  <si>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</si>
  <si>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</si>
  <si>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</si>
  <si>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</si>
  <si>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</si>
  <si>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Прочее новое строительство объектов электросетевого хозяйства, всего, в том числе: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</si>
  <si>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</si>
  <si>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</si>
  <si>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нд</t>
  </si>
  <si>
    <t>0</t>
  </si>
  <si>
    <t>Отчет о реализации инвестиционной программы   Муниципального унитарного предприятия городского поселения город Россошь "Городские электрические сети"</t>
  </si>
  <si>
    <t>Показатель замены выключателей (Вnз)</t>
  </si>
  <si>
    <t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 (Фнэ)</t>
  </si>
  <si>
    <t>Отчет о реализации инвестиционной программы Муниципального унитарного предприятия городского поселения город Россошь "Городские электрические сети"</t>
  </si>
  <si>
    <t xml:space="preserve">                                                             реквизиты решения органа исполнительной власти, утвердившего инвестиционную программу</t>
  </si>
  <si>
    <t>Инвестиционная программа Муниципального унитарного предприятия городского поселения город Россошь "Городские электрические сети"</t>
  </si>
  <si>
    <t>Субъект Российской Федерации:    Воронежская область</t>
  </si>
  <si>
    <t xml:space="preserve">Оценка полной стоимости инвестиционного проекта в прогнозных ценах соответствующих лет, млн. рублей 
(с НДС) </t>
  </si>
  <si>
    <t>Форма 8 не заполняется, в связи с отсутствием технологического присоединения потребителей по центрам питания 35 кВ и выше</t>
  </si>
  <si>
    <t>Оценка полной стоимости инвестиционного проекта в прогнозных ценах соответствующих лет, млн. рублей (без НДС)</t>
  </si>
  <si>
    <t>Идентификатор    инвестиционного проекта</t>
  </si>
  <si>
    <t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( ∆Pnтр )</t>
  </si>
  <si>
    <t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 ( ∆Pnтп_тр )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</si>
  <si>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 ( ∆Lnлэп )</t>
  </si>
  <si>
    <t>Показатель оценки изменения средней продолжительности прекращения передачи электрической энергии потребителям услуг (∆Пsaidi)</t>
  </si>
  <si>
    <t>Показатель оценки изменения средней частоты прекращения передачи электрической энергии потребителям услуг (∆Пsaifi)</t>
  </si>
  <si>
    <t>Показатель оценки изменения объема недоотпущенной электрической энергии (∆Пens)</t>
  </si>
  <si>
    <t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(Nсд_тпр)</t>
  </si>
  <si>
    <t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 (Nнссд_тпр)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</si>
  <si>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 (Фтз)</t>
  </si>
  <si>
    <t>Показатель объема финансовых потребностей, необходимых для реализации мероприятий, направленных на выполнение предписаний органов исполнительной власти (Фоив)</t>
  </si>
  <si>
    <t>Показатель объема финансовых потребностей, необходимых для реализации мероприятий, направленных на выполнение требований регламентов рынков электрической энергии (Фтрр)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</si>
  <si>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 (Фит)</t>
  </si>
  <si>
    <t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 (Фхо)</t>
  </si>
  <si>
    <t xml:space="preserve">в базисном уровне цен </t>
  </si>
  <si>
    <t xml:space="preserve">в базисном уровне цен  </t>
  </si>
  <si>
    <t>1,6</t>
  </si>
  <si>
    <t>2-4</t>
  </si>
  <si>
    <t>Показатель увеличения протяженности линий электропередачи в рамках осуществления технологического присоединения к электрическим сетям (∆Lnтп_лэп)</t>
  </si>
  <si>
    <t>Показатель максимальной мощности присоединяемых потребителей электрической энергии ( Sтппотр)</t>
  </si>
  <si>
    <t>Показатель максимальной мощности присоединяемых объектов по производству электрической энергии (Sтпг )</t>
  </si>
  <si>
    <t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сетевым организациям или иным лицам (Sтпэх)</t>
  </si>
  <si>
    <t>Показатель степени загрузки трансформаторной подстанции (Kзагр)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</si>
  <si>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</si>
  <si>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</si>
  <si>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</si>
  <si>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</si>
  <si>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</si>
  <si>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</si>
  <si>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</si>
  <si>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</si>
  <si>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</si>
  <si>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</si>
  <si>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</si>
  <si>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</si>
  <si>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Показатель замены линий электропередачи км</t>
  </si>
  <si>
    <t>Показатель замены трансформаторов МВА.</t>
  </si>
  <si>
    <t>Показатель замены устройств компенсации реактивной мощности (Pnз_укрм)</t>
  </si>
  <si>
    <t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 (∆ПОдист)</t>
  </si>
  <si>
    <t>5.10</t>
  </si>
  <si>
    <t>8.5</t>
  </si>
  <si>
    <t>8.6</t>
  </si>
  <si>
    <r>
      <t xml:space="preserve">Форма 3. </t>
    </r>
    <r>
      <rPr>
        <b/>
        <sz val="14"/>
        <rFont val="Times New Roman"/>
        <family val="1"/>
        <charset val="204"/>
      </rPr>
      <t>Отчет об исполнении плана ввода основных средств по инвестиционным проектам инвестиционной программы</t>
    </r>
  </si>
  <si>
    <t xml:space="preserve">млн. рублей (с НДС)   </t>
  </si>
  <si>
    <t xml:space="preserve">%  </t>
  </si>
  <si>
    <t xml:space="preserve">млн. рублей (с НДС)  </t>
  </si>
  <si>
    <t xml:space="preserve">% </t>
  </si>
  <si>
    <t xml:space="preserve"> %  </t>
  </si>
  <si>
    <t xml:space="preserve">за 2020 год </t>
  </si>
  <si>
    <t>Год раскрытия информации: 2021 год</t>
  </si>
  <si>
    <t xml:space="preserve">Фактический объем финансирования капитальных вложений на 01.01. 2020 года , млн. рублей 
(с НДС) </t>
  </si>
  <si>
    <t xml:space="preserve">Остаток финансирования капитальных вложений 
на 01.01.2020  года  в прогнозных ценах соответствующих лет, млн. рублей (с НДС)                  </t>
  </si>
  <si>
    <t>Финансирование капитальных вложений 2020 года  , млн. рублей (с НДС)</t>
  </si>
  <si>
    <t>Отклонение от плана финансирования капитальных вложений 2020 года  (с НДС)</t>
  </si>
  <si>
    <t xml:space="preserve">Остаток финансирования капитальных вложений 
на 01.01.2021 года  в прогнозных ценах соответствующих лет, млн. рублей 
(с НДС)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</si>
  <si>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Утвержденные плановые значения показателей приведены в соответствии с  приказом  ДЖКХ и Э ВО от 30.07.2020 № 123</t>
  </si>
  <si>
    <t>Приобретение вакуумного выключателя для модернизации ячейки К-37 ГПП "РЭАЗ"</t>
  </si>
  <si>
    <t>К_20/00005</t>
  </si>
  <si>
    <t>Реконструкция ВЛ-0,4 кВ по ул. Р. Люксембург (1А,2Б) от ТП-28</t>
  </si>
  <si>
    <t>К_20/00010</t>
  </si>
  <si>
    <t>Реконструкция ВЛ-0,4 кВ по ул. Р. Люксембург (1-33) от ТП-28</t>
  </si>
  <si>
    <t>К_20/00011</t>
  </si>
  <si>
    <t>Реконструкция ВЛ-0,4 кВ по ул. Достоевского (147-151, 157) от ТП-741</t>
  </si>
  <si>
    <t>К_20/00012</t>
  </si>
  <si>
    <t>Реконструкция ВЛ-0,4 кВ по ул. Менделеева (1-45) от ТП-9</t>
  </si>
  <si>
    <t>К_20/00013</t>
  </si>
  <si>
    <t>Реконструкция ВЛ-0,4 кВ по ул. Транспортная (1-23а) от ТП-9</t>
  </si>
  <si>
    <t>К_20/00014</t>
  </si>
  <si>
    <t>Реконструкция ВЛ-0,4 кВ по пер. Павлова (4-6,9-15) от ТП-9</t>
  </si>
  <si>
    <t>К_20/00015</t>
  </si>
  <si>
    <t>Реконструкция ВЛ-0,4 кВ по ул. Р. Люксембург (61-77) от ТП-9</t>
  </si>
  <si>
    <t>К_20/00016</t>
  </si>
  <si>
    <t>Реконструкция ВЛ-0,4 кВ по ул. Пятилетки (17-33, 40-58) от ТП-9</t>
  </si>
  <si>
    <t>К_20/00017</t>
  </si>
  <si>
    <t>Реконструкция ВЛ-0,4 кВ по ул. Р.Люксембург (114-148) от ТП-9</t>
  </si>
  <si>
    <t>К_20/00018</t>
  </si>
  <si>
    <t>Реконструкция ВЛ-0,4 кВ по ул. Пятилетки (1-13, 20-38) от ТП-9</t>
  </si>
  <si>
    <t>К_20/00019</t>
  </si>
  <si>
    <t>Реконструкция ВЛ-0,4 кВ по ул. Маршака (39-57) от ТП-129</t>
  </si>
  <si>
    <t>К_20/00020</t>
  </si>
  <si>
    <t>Реконструкция ВЛ-0,4 кВ по ул. Маршака (73-65) от ТП-129</t>
  </si>
  <si>
    <t>К_20/00021</t>
  </si>
  <si>
    <t>Реконструкция ВЛ-0,4 кВ по ул. Маршака (37-41г) от ТП-129</t>
  </si>
  <si>
    <t>К_20/00022</t>
  </si>
  <si>
    <t>Реконструкция ВЛ-0,4 кВ по ул. Полевая (1-7) от ТП-730</t>
  </si>
  <si>
    <t>К_20/00023</t>
  </si>
  <si>
    <t>Реконструкция ВЛ-0,4 кВ по пер. Сосновый (1,2а,3,5) от ТП-16</t>
  </si>
  <si>
    <t>К_20/00024</t>
  </si>
  <si>
    <t>Реконструкция ВЛ-0,4 кВ по ул. Курчатова (33-49,56-64) от ТП-122</t>
  </si>
  <si>
    <t>К_20/00025</t>
  </si>
  <si>
    <t>Реконструкция ВЛ-0,4 кВ по ул. Макарова (5-21) от ТП-16</t>
  </si>
  <si>
    <t>К_20/00026</t>
  </si>
  <si>
    <t>Реконструкция ВЛ-0,4 кВ по ул. Феоктистова (5-27) от ТП-201</t>
  </si>
  <si>
    <t>К_20/00027</t>
  </si>
  <si>
    <t>Реконструкция ВЛ-0,4 кВ по ул. Гоголя (19-33) от ТП-735</t>
  </si>
  <si>
    <t>К_20/00028</t>
  </si>
  <si>
    <t>Реконструкция ВЛ-0,4 кВ по ул. К. Маркса (182-202) от ТП-735</t>
  </si>
  <si>
    <t>К_20/00029</t>
  </si>
  <si>
    <t>Реконструкция ВЛ-0,4 кВ по ул. Пролетарская (26-40) от ТП-56</t>
  </si>
  <si>
    <t>К_20/00030</t>
  </si>
  <si>
    <t>Реконструкция ВЛ-0,4 кВ по ул. Маяковского (1-17) от ТП-225</t>
  </si>
  <si>
    <t>К_20/00031</t>
  </si>
  <si>
    <t>Реконструкция ВЛ-0,4 кВ по ул. Малиновского (18-38) от ТП-80</t>
  </si>
  <si>
    <t>К_20/00032</t>
  </si>
  <si>
    <t>Реконструкция ВЛ-0,4 кВ по пер. Лесной (5-21) от ТП-111</t>
  </si>
  <si>
    <t>К_20/00033</t>
  </si>
  <si>
    <t>Реконструкция ВЛ-0,4 кВ по ул. Василевского (36-46) от ТП-111</t>
  </si>
  <si>
    <t>К_20/00034</t>
  </si>
  <si>
    <t>Реконструкция ВЛ-0,4 кВ по ул. Юбилейная (3-19) от ТП-111</t>
  </si>
  <si>
    <t>К_20/00035</t>
  </si>
  <si>
    <t>Реконструкция ВЛ-0,4 кВ по ул. Василевского (48,50,52) от ТП-111</t>
  </si>
  <si>
    <t>К_20/00036</t>
  </si>
  <si>
    <t>Реконструкция ВЛ-0,4 кВ по ул. Панфилова (1-31) от ТП-218</t>
  </si>
  <si>
    <t>К_20/00037</t>
  </si>
  <si>
    <t>Реконструкция ВЛ-0,4 кВ по ул. Чапаева (1г-7) от ТП-9</t>
  </si>
  <si>
    <t>К_20/00038</t>
  </si>
  <si>
    <t>Реконструкция ВЛ-0,4 кВ по ул. Кирпичная (2-28) от ТП-31</t>
  </si>
  <si>
    <t>К_20/00039</t>
  </si>
  <si>
    <t>Реконструкция ВЛ-0,4 кВ по ул. Кирпичная (19-41) от ТП-31</t>
  </si>
  <si>
    <t>К_20/00040</t>
  </si>
  <si>
    <t>Реконструкция ВЛ-0,4 кВ по ул. Толбухина (38а-66) от ТП-31</t>
  </si>
  <si>
    <t>К_20/00041</t>
  </si>
  <si>
    <t>Реконструкция ВЛ-0,4 кВ по ул. Феоктистова (22-46) от ТП-201</t>
  </si>
  <si>
    <t>К_20/00042</t>
  </si>
  <si>
    <t xml:space="preserve">Мероприятия по созданию и развитию информационно-вычислительного комплекса </t>
  </si>
  <si>
    <t>К_20/00007</t>
  </si>
  <si>
    <t>Приобретение  автомобиля Toyota Camry</t>
  </si>
  <si>
    <t>К_20/00006</t>
  </si>
  <si>
    <t xml:space="preserve">Фактический объем освоения капитальных вложений на 01.01. 2020 года , млн. рублей 
(без НДС) </t>
  </si>
  <si>
    <t xml:space="preserve">Остаток освоения капитальных вложений 
на 01.01. 2020 года , млн. рублей (без НДС) </t>
  </si>
  <si>
    <t>Освоение капитальных вложений 2020года , млн. рублей (без НДС)</t>
  </si>
  <si>
    <t xml:space="preserve">Остаток освоения капитальных вложений 
на 01.01. 2021 года , млн. рублей 
(без НДС)   </t>
  </si>
  <si>
    <t>Отклонение от плана освоения капитальных вложений 2020 года</t>
  </si>
  <si>
    <t>Год раскрытия информации:   2021 год</t>
  </si>
  <si>
    <t xml:space="preserve">за  2020  год </t>
  </si>
  <si>
    <t>Год раскрытия информации:  2021  год</t>
  </si>
  <si>
    <t>Утвержденные плановые значения показателей приведены в соответствии с      приказом  ДЖКХ и Э ВО от 30.07.2020 № 123</t>
  </si>
  <si>
    <t>Утвержденные плановые значения показателей приведены в соответствии с     приказом  ДЖКХ и Э ВО от 30.07.2020 № 123</t>
  </si>
  <si>
    <t>Утвержденные плановые значения показателей приведены в соответствии с приказом  ДЖКХ и Э ВО от 30.07.2020 № 123</t>
  </si>
  <si>
    <t xml:space="preserve">за 2020  год </t>
  </si>
  <si>
    <t>Год раскрытия информации:  2021 год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</si>
  <si>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2020году</t>
  </si>
  <si>
    <t>Отклонения от плановых показателей  2020 года</t>
  </si>
  <si>
    <t>Принятие основных средств и нематериальных активов к бухгалтерскому учету в  2020 году</t>
  </si>
  <si>
    <t xml:space="preserve">Отклонение от плана ввода основных средств 2020 года </t>
  </si>
  <si>
    <t>3-4</t>
  </si>
  <si>
    <t>1-4</t>
  </si>
  <si>
    <t>Ввод объектов инвестиционной деятельности  (мощностей) в эксплуатацию в  2020 году</t>
  </si>
  <si>
    <t xml:space="preserve">Отклонения от плановых показателей 2020 года </t>
  </si>
  <si>
    <t>ВЛ-0,4 кВ</t>
  </si>
  <si>
    <t>Год раскрытия информации: 2021  год</t>
  </si>
  <si>
    <t xml:space="preserve">Цели реализации инвестиционных проектов и плановые (фактические) значения количественных показателей, характеризующие достижение таких целей, 2020 года </t>
  </si>
  <si>
    <t xml:space="preserve"> </t>
  </si>
  <si>
    <t xml:space="preserve">    Год раскрытия (предоставления) информации: 2021 год</t>
  </si>
  <si>
    <t xml:space="preserve">Отчетный 2020 год </t>
  </si>
  <si>
    <t xml:space="preserve">Отклонение от плановых значений 2020 года </t>
  </si>
  <si>
    <t>21.02.2020- 27.11.2020</t>
  </si>
  <si>
    <t>30.04.2020-26.05.2020</t>
  </si>
  <si>
    <t xml:space="preserve">Отклонения от плановых значений 2020 года </t>
  </si>
  <si>
    <t xml:space="preserve">млн. рублей      
 (без НДС)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</si>
</sst>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р_._-;\-* #,##0.00_р_._-;_-* &quot;-&quot;??_р_._-;_-@_-"/>
    <numFmt numFmtId="164" formatCode="_-* #,##0.00\ _₽_-;\-* #,##0.00\ _₽_-;_-* &quot;-&quot;??\ _₽_-;_-@_-"/>
    <numFmt numFmtId="165" formatCode="0.000"/>
    <numFmt numFmtId="166" formatCode="#,##0_ ;\-#,##0\ "/>
    <numFmt numFmtId="167" formatCode="_-* #,##0.00\ _р_._-;\-* #,##0.00\ _р_._-;_-* &quot;-&quot;??\ _р_._-;_-@_-"/>
    <numFmt numFmtId="168" formatCode="0.0"/>
    <numFmt numFmtId="169" formatCode="#,##0.000"/>
    <numFmt numFmtId="170" formatCode="#,##0.00_ ;\-#,##0.00\ "/>
    <numFmt numFmtId="171" formatCode="0.0;[Red]0.0"/>
  </numFmts>
  <fonts count="68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sz val="12"/>
      <name val="Times New Roman"/>
      <family val="1"/>
      <charset val="204"/>
    </font>
    <font>
      <sz val="12.5"/>
      <name val="Times New Roman"/>
      <family val="1"/>
      <charset val="204"/>
    </font>
    <font>
      <sz val="12.5"/>
      <name val="Arial Cyr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0"/>
      <name val="Times New Roman CYR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i/>
      <sz val="10"/>
      <name val="Times New Roman CYR"/>
    </font>
    <font>
      <sz val="14"/>
      <name val="Times New Roman CYR"/>
      <charset val="204"/>
    </font>
    <font>
      <sz val="12"/>
      <name val="Times New Roman CYR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name val="Calibri"/>
      <family val="2"/>
      <charset val="204"/>
    </font>
    <font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  <font>
      <sz val="10"/>
      <name val="Calibri"/>
      <family val="2"/>
      <charset val="204"/>
    </font>
    <font>
      <u/>
      <sz val="14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0070C0"/>
      </right>
      <top style="thin">
        <color indexed="64"/>
      </top>
      <bottom style="thin">
        <color indexed="64"/>
      </bottom>
      <diagonal/>
    </border>
    <border>
      <left/>
      <right style="thin">
        <color rgb="FF0070C0"/>
      </right>
      <top/>
      <bottom/>
      <diagonal/>
    </border>
    <border>
      <left style="thin">
        <color indexed="64"/>
      </left>
      <right style="thick">
        <color rgb="FF0070C0"/>
      </right>
      <top style="thin">
        <color indexed="64"/>
      </top>
      <bottom style="thin">
        <color indexed="64"/>
      </bottom>
      <diagonal/>
    </border>
  </borders>
  <cellStyleXfs count="626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7" fillId="0" borderId="0"/>
    <xf numFmtId="0" fontId="9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0" borderId="0"/>
    <xf numFmtId="0" fontId="28" fillId="0" borderId="0"/>
    <xf numFmtId="0" fontId="9" fillId="0" borderId="0"/>
    <xf numFmtId="0" fontId="8" fillId="0" borderId="0"/>
    <xf numFmtId="0" fontId="33" fillId="0" borderId="0"/>
    <xf numFmtId="0" fontId="33" fillId="0" borderId="0"/>
    <xf numFmtId="43" fontId="8" fillId="0" borderId="0" applyFont="0" applyFill="0" applyBorder="0" applyAlignment="0" applyProtection="0"/>
    <xf numFmtId="166" fontId="33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7" fillId="0" borderId="0"/>
    <xf numFmtId="0" fontId="6" fillId="0" borderId="0"/>
    <xf numFmtId="0" fontId="36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8" fillId="0" borderId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4" fillId="0" borderId="0"/>
    <xf numFmtId="0" fontId="9" fillId="0" borderId="0"/>
    <xf numFmtId="9" fontId="3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/>
    <xf numFmtId="0" fontId="40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9" fillId="0" borderId="0"/>
    <xf numFmtId="0" fontId="2" fillId="0" borderId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9" fillId="0" borderId="0"/>
    <xf numFmtId="164" fontId="47" fillId="0" borderId="0" applyFont="0" applyFill="0" applyBorder="0" applyAlignment="0" applyProtection="0"/>
    <xf numFmtId="0" fontId="36" fillId="0" borderId="0"/>
  </cellStyleXfs>
  <cellXfs count="427">
    <xf numFmtId="0" fontId="0" fillId="0" borderId="0" xfId="0"/>
    <xf numFmtId="0" fontId="9" fillId="0" borderId="0" xfId="37" applyFont="1" applyAlignment="1">
      <alignment horizontal="right"/>
    </xf>
    <xf numFmtId="0" fontId="29" fillId="0" borderId="0" xfId="44" applyFont="1" applyFill="1" applyBorder="1" applyAlignment="1"/>
    <xf numFmtId="0" fontId="30" fillId="0" borderId="0" xfId="45" applyFont="1" applyFill="1" applyBorder="1" applyAlignment="1"/>
    <xf numFmtId="0" fontId="9" fillId="0" borderId="0" xfId="37" applyFont="1"/>
    <xf numFmtId="0" fontId="9" fillId="0" borderId="0" xfId="37" applyFont="1" applyFill="1" applyBorder="1" applyAlignment="1">
      <alignment horizontal="center" vertical="center" wrapText="1"/>
    </xf>
    <xf numFmtId="0" fontId="9" fillId="0" borderId="0" xfId="37" applyFont="1" applyFill="1"/>
    <xf numFmtId="0" fontId="9" fillId="0" borderId="0" xfId="37" applyFont="1" applyBorder="1"/>
    <xf numFmtId="0" fontId="9" fillId="0" borderId="0" xfId="37" applyFont="1" applyFill="1" applyBorder="1"/>
    <xf numFmtId="0" fontId="9" fillId="0" borderId="0" xfId="37" applyFont="1" applyFill="1" applyAlignment="1">
      <alignment horizontal="right"/>
    </xf>
    <xf numFmtId="0" fontId="9" fillId="0" borderId="0" xfId="37" applyFont="1" applyFill="1" applyBorder="1" applyAlignment="1">
      <alignment horizontal="left" vertical="center" wrapText="1"/>
    </xf>
    <xf numFmtId="0" fontId="9" fillId="0" borderId="0" xfId="107" applyFont="1"/>
    <xf numFmtId="0" fontId="27" fillId="0" borderId="0" xfId="36" applyFont="1"/>
    <xf numFmtId="0" fontId="42" fillId="0" borderId="0" xfId="36" applyFont="1"/>
    <xf numFmtId="0" fontId="35" fillId="0" borderId="0" xfId="55" applyFont="1" applyAlignment="1">
      <alignment vertical="center"/>
    </xf>
    <xf numFmtId="0" fontId="32" fillId="0" borderId="0" xfId="55" applyFont="1" applyAlignment="1">
      <alignment vertical="center" wrapText="1"/>
    </xf>
    <xf numFmtId="0" fontId="9" fillId="0" borderId="0" xfId="280" applyFont="1" applyFill="1" applyAlignment="1">
      <alignment vertical="center" wrapText="1"/>
    </xf>
    <xf numFmtId="0" fontId="9" fillId="0" borderId="0" xfId="37" applyFont="1" applyBorder="1" applyAlignment="1">
      <alignment vertical="center"/>
    </xf>
    <xf numFmtId="0" fontId="34" fillId="0" borderId="0" xfId="37" applyFont="1" applyAlignment="1">
      <alignment horizontal="right" vertical="center"/>
    </xf>
    <xf numFmtId="0" fontId="32" fillId="0" borderId="0" xfId="55" applyFont="1" applyAlignment="1">
      <alignment vertical="center"/>
    </xf>
    <xf numFmtId="0" fontId="34" fillId="0" borderId="0" xfId="37" applyFont="1" applyAlignment="1">
      <alignment horizontal="right"/>
    </xf>
    <xf numFmtId="0" fontId="9" fillId="24" borderId="0" xfId="37" applyFont="1" applyFill="1"/>
    <xf numFmtId="0" fontId="43" fillId="0" borderId="0" xfId="36" applyFont="1"/>
    <xf numFmtId="0" fontId="9" fillId="0" borderId="10" xfId="36" applyFont="1" applyBorder="1" applyAlignment="1">
      <alignment horizontal="center" vertical="center" wrapText="1"/>
    </xf>
    <xf numFmtId="0" fontId="34" fillId="24" borderId="0" xfId="37" applyFont="1" applyFill="1" applyAlignment="1">
      <alignment horizontal="right"/>
    </xf>
    <xf numFmtId="0" fontId="9" fillId="24" borderId="0" xfId="37" applyFont="1" applyFill="1" applyBorder="1"/>
    <xf numFmtId="0" fontId="32" fillId="24" borderId="0" xfId="55" applyFont="1" applyFill="1" applyAlignment="1">
      <alignment vertical="center"/>
    </xf>
    <xf numFmtId="0" fontId="34" fillId="24" borderId="0" xfId="37" applyFont="1" applyFill="1"/>
    <xf numFmtId="0" fontId="9" fillId="24" borderId="0" xfId="57" applyFont="1" applyFill="1"/>
    <xf numFmtId="0" fontId="49" fillId="0" borderId="32" xfId="57" applyFont="1" applyFill="1" applyBorder="1" applyAlignment="1">
      <alignment horizontal="center" vertical="center" wrapText="1"/>
    </xf>
    <xf numFmtId="0" fontId="9" fillId="24" borderId="0" xfId="57" applyFont="1" applyFill="1" applyAlignment="1">
      <alignment vertical="center"/>
    </xf>
    <xf numFmtId="49" fontId="44" fillId="0" borderId="25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vertical="center" wrapText="1"/>
    </xf>
    <xf numFmtId="49" fontId="44" fillId="0" borderId="29" xfId="0" applyNumberFormat="1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 indent="1"/>
    </xf>
    <xf numFmtId="0" fontId="44" fillId="0" borderId="30" xfId="57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 wrapText="1" indent="1"/>
    </xf>
    <xf numFmtId="0" fontId="9" fillId="0" borderId="10" xfId="57" applyFont="1" applyFill="1" applyBorder="1" applyAlignment="1">
      <alignment horizontal="left" vertical="center" indent="3"/>
    </xf>
    <xf numFmtId="0" fontId="9" fillId="0" borderId="10" xfId="57" applyFont="1" applyFill="1" applyBorder="1" applyAlignment="1">
      <alignment horizontal="left" vertical="center" wrapText="1" indent="3"/>
    </xf>
    <xf numFmtId="0" fontId="9" fillId="0" borderId="10" xfId="0" applyFont="1" applyFill="1" applyBorder="1" applyAlignment="1">
      <alignment horizontal="left" vertical="center" wrapText="1" indent="1"/>
    </xf>
    <xf numFmtId="0" fontId="9" fillId="0" borderId="10" xfId="57" applyFont="1" applyFill="1" applyBorder="1" applyAlignment="1">
      <alignment horizontal="left" vertical="center" wrapText="1" indent="5"/>
    </xf>
    <xf numFmtId="0" fontId="9" fillId="0" borderId="10" xfId="0" applyFont="1" applyFill="1" applyBorder="1" applyAlignment="1">
      <alignment horizontal="left" vertical="center" wrapText="1" indent="7"/>
    </xf>
    <xf numFmtId="49" fontId="44" fillId="0" borderId="37" xfId="0" applyNumberFormat="1" applyFont="1" applyFill="1" applyBorder="1" applyAlignment="1">
      <alignment horizontal="center" vertical="center"/>
    </xf>
    <xf numFmtId="0" fontId="9" fillId="0" borderId="11" xfId="57" applyFont="1" applyFill="1" applyBorder="1" applyAlignment="1">
      <alignment horizontal="left" vertical="center" indent="3"/>
    </xf>
    <xf numFmtId="0" fontId="44" fillId="0" borderId="38" xfId="57" applyFont="1" applyFill="1" applyBorder="1" applyAlignment="1">
      <alignment horizontal="center" vertical="center"/>
    </xf>
    <xf numFmtId="49" fontId="44" fillId="0" borderId="39" xfId="0" applyNumberFormat="1" applyFont="1" applyFill="1" applyBorder="1" applyAlignment="1">
      <alignment horizontal="center" vertical="center"/>
    </xf>
    <xf numFmtId="0" fontId="9" fillId="0" borderId="32" xfId="57" applyFont="1" applyFill="1" applyBorder="1" applyAlignment="1">
      <alignment horizontal="left" vertical="center" indent="3"/>
    </xf>
    <xf numFmtId="0" fontId="44" fillId="0" borderId="31" xfId="57" applyFont="1" applyFill="1" applyBorder="1" applyAlignment="1">
      <alignment horizontal="center" vertical="center"/>
    </xf>
    <xf numFmtId="49" fontId="44" fillId="0" borderId="41" xfId="0" applyNumberFormat="1" applyFont="1" applyFill="1" applyBorder="1" applyAlignment="1">
      <alignment horizontal="center" vertical="center"/>
    </xf>
    <xf numFmtId="0" fontId="44" fillId="0" borderId="42" xfId="57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horizontal="left" vertical="center" wrapText="1" indent="1"/>
    </xf>
    <xf numFmtId="0" fontId="9" fillId="0" borderId="13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0" xfId="57" applyFont="1" applyFill="1" applyBorder="1" applyAlignment="1">
      <alignment horizontal="left" vertical="center" indent="5"/>
    </xf>
    <xf numFmtId="0" fontId="9" fillId="0" borderId="32" xfId="57" applyFont="1" applyFill="1" applyBorder="1" applyAlignment="1">
      <alignment horizontal="left" vertical="center" indent="5"/>
    </xf>
    <xf numFmtId="0" fontId="9" fillId="0" borderId="32" xfId="0" applyFont="1" applyFill="1" applyBorder="1" applyAlignment="1">
      <alignment vertical="center" wrapText="1"/>
    </xf>
    <xf numFmtId="0" fontId="44" fillId="0" borderId="30" xfId="57" applyFont="1" applyFill="1" applyBorder="1" applyAlignment="1">
      <alignment horizontal="center" vertical="center" wrapText="1"/>
    </xf>
    <xf numFmtId="49" fontId="49" fillId="0" borderId="39" xfId="57" applyNumberFormat="1" applyFont="1" applyFill="1" applyBorder="1" applyAlignment="1">
      <alignment horizontal="center" vertical="center"/>
    </xf>
    <xf numFmtId="0" fontId="49" fillId="0" borderId="31" xfId="57" applyFont="1" applyFill="1" applyBorder="1" applyAlignment="1">
      <alignment horizontal="center" vertical="center" wrapText="1"/>
    </xf>
    <xf numFmtId="0" fontId="49" fillId="0" borderId="40" xfId="57" applyFont="1" applyFill="1" applyBorder="1" applyAlignment="1">
      <alignment horizontal="center" vertical="center" wrapText="1"/>
    </xf>
    <xf numFmtId="0" fontId="49" fillId="0" borderId="32" xfId="57" applyFont="1" applyFill="1" applyBorder="1" applyAlignment="1">
      <alignment horizontal="center" vertical="center"/>
    </xf>
    <xf numFmtId="0" fontId="52" fillId="0" borderId="31" xfId="57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10" xfId="57" applyFont="1" applyFill="1" applyBorder="1" applyAlignment="1">
      <alignment horizontal="left" vertical="center" indent="7"/>
    </xf>
    <xf numFmtId="0" fontId="45" fillId="24" borderId="0" xfId="58" applyFont="1" applyFill="1" applyAlignment="1">
      <alignment vertical="center" wrapText="1"/>
    </xf>
    <xf numFmtId="0" fontId="35" fillId="24" borderId="0" xfId="0" applyFont="1" applyFill="1" applyAlignment="1">
      <alignment horizontal="justify"/>
    </xf>
    <xf numFmtId="0" fontId="33" fillId="24" borderId="0" xfId="623" applyFont="1" applyFill="1" applyAlignment="1">
      <alignment vertical="center"/>
    </xf>
    <xf numFmtId="0" fontId="9" fillId="0" borderId="11" xfId="0" applyFont="1" applyFill="1" applyBorder="1" applyAlignment="1">
      <alignment horizontal="left" vertical="center" wrapText="1" indent="1"/>
    </xf>
    <xf numFmtId="0" fontId="44" fillId="0" borderId="27" xfId="57" applyFont="1" applyFill="1" applyBorder="1" applyAlignment="1">
      <alignment horizontal="center" vertical="center" wrapText="1"/>
    </xf>
    <xf numFmtId="49" fontId="44" fillId="0" borderId="29" xfId="57" applyNumberFormat="1" applyFont="1" applyFill="1" applyBorder="1" applyAlignment="1">
      <alignment horizontal="center" vertical="center"/>
    </xf>
    <xf numFmtId="49" fontId="44" fillId="0" borderId="39" xfId="57" applyNumberFormat="1" applyFont="1" applyFill="1" applyBorder="1" applyAlignment="1">
      <alignment horizontal="center" vertical="center"/>
    </xf>
    <xf numFmtId="0" fontId="9" fillId="0" borderId="32" xfId="57" applyFont="1" applyFill="1" applyBorder="1" applyAlignment="1">
      <alignment horizontal="left" vertical="center" wrapText="1" indent="3"/>
    </xf>
    <xf numFmtId="49" fontId="44" fillId="0" borderId="0" xfId="57" applyNumberFormat="1" applyFont="1" applyFill="1" applyAlignment="1">
      <alignment horizontal="center" vertical="center"/>
    </xf>
    <xf numFmtId="0" fontId="9" fillId="0" borderId="0" xfId="57" applyFont="1" applyFill="1" applyAlignment="1">
      <alignment wrapText="1"/>
    </xf>
    <xf numFmtId="0" fontId="44" fillId="0" borderId="0" xfId="57" applyFont="1" applyFill="1" applyAlignment="1">
      <alignment horizontal="center" vertical="center" wrapText="1"/>
    </xf>
    <xf numFmtId="0" fontId="9" fillId="0" borderId="0" xfId="57" applyFont="1" applyFill="1" applyAlignment="1">
      <alignment horizontal="center" vertical="center" wrapText="1"/>
    </xf>
    <xf numFmtId="0" fontId="9" fillId="0" borderId="0" xfId="57" applyFont="1" applyFill="1"/>
    <xf numFmtId="0" fontId="37" fillId="0" borderId="0" xfId="55" applyFont="1"/>
    <xf numFmtId="0" fontId="37" fillId="0" borderId="0" xfId="55" applyFont="1" applyBorder="1"/>
    <xf numFmtId="0" fontId="37" fillId="0" borderId="0" xfId="55" applyFont="1" applyAlignment="1">
      <alignment vertical="center"/>
    </xf>
    <xf numFmtId="0" fontId="54" fillId="0" borderId="0" xfId="55" applyFont="1"/>
    <xf numFmtId="0" fontId="32" fillId="0" borderId="0" xfId="55" applyFont="1"/>
    <xf numFmtId="0" fontId="32" fillId="0" borderId="0" xfId="55" applyFont="1" applyAlignment="1">
      <alignment horizontal="center" vertical="center"/>
    </xf>
    <xf numFmtId="0" fontId="32" fillId="24" borderId="0" xfId="55" applyFont="1" applyFill="1" applyAlignment="1">
      <alignment horizontal="center" vertical="center"/>
    </xf>
    <xf numFmtId="0" fontId="32" fillId="0" borderId="0" xfId="55" applyFont="1" applyAlignment="1">
      <alignment horizontal="center" vertical="center"/>
    </xf>
    <xf numFmtId="0" fontId="34" fillId="0" borderId="0" xfId="37" applyFont="1" applyFill="1" applyAlignment="1">
      <alignment wrapText="1"/>
    </xf>
    <xf numFmtId="0" fontId="34" fillId="0" borderId="0" xfId="37" applyFont="1" applyFill="1" applyBorder="1" applyAlignment="1">
      <alignment horizontal="center"/>
    </xf>
    <xf numFmtId="0" fontId="34" fillId="24" borderId="0" xfId="37" applyFont="1" applyFill="1" applyBorder="1" applyAlignment="1"/>
    <xf numFmtId="0" fontId="34" fillId="24" borderId="0" xfId="37" applyFont="1" applyFill="1" applyAlignment="1">
      <alignment wrapText="1"/>
    </xf>
    <xf numFmtId="0" fontId="34" fillId="24" borderId="0" xfId="37" applyFont="1" applyFill="1" applyBorder="1" applyAlignment="1">
      <alignment horizontal="center"/>
    </xf>
    <xf numFmtId="0" fontId="34" fillId="24" borderId="0" xfId="0" applyFont="1" applyFill="1" applyAlignment="1"/>
    <xf numFmtId="0" fontId="55" fillId="24" borderId="0" xfId="55" applyFont="1" applyFill="1" applyAlignment="1">
      <alignment vertical="center"/>
    </xf>
    <xf numFmtId="0" fontId="34" fillId="0" borderId="0" xfId="37" applyFont="1" applyFill="1" applyBorder="1" applyAlignment="1"/>
    <xf numFmtId="0" fontId="34" fillId="0" borderId="0" xfId="0" applyFont="1" applyFill="1" applyAlignment="1"/>
    <xf numFmtId="0" fontId="55" fillId="0" borderId="0" xfId="55" applyFont="1" applyAlignment="1">
      <alignment vertical="center"/>
    </xf>
    <xf numFmtId="0" fontId="9" fillId="0" borderId="0" xfId="46" applyFont="1" applyBorder="1" applyAlignment="1"/>
    <xf numFmtId="0" fontId="31" fillId="0" borderId="0" xfId="45" applyFont="1" applyBorder="1" applyAlignment="1">
      <alignment vertical="center"/>
    </xf>
    <xf numFmtId="0" fontId="34" fillId="0" borderId="0" xfId="37" applyFont="1" applyFill="1" applyBorder="1" applyAlignment="1">
      <alignment vertical="center"/>
    </xf>
    <xf numFmtId="0" fontId="9" fillId="0" borderId="0" xfId="46" applyFont="1" applyFill="1" applyBorder="1" applyAlignment="1"/>
    <xf numFmtId="0" fontId="9" fillId="0" borderId="0" xfId="46" applyFont="1" applyAlignment="1"/>
    <xf numFmtId="0" fontId="34" fillId="0" borderId="0" xfId="37" applyFont="1" applyFill="1" applyBorder="1" applyAlignment="1">
      <alignment vertical="center" wrapText="1"/>
    </xf>
    <xf numFmtId="0" fontId="32" fillId="24" borderId="10" xfId="55" applyFont="1" applyFill="1" applyBorder="1" applyAlignment="1">
      <alignment horizontal="center" vertical="center" wrapText="1"/>
    </xf>
    <xf numFmtId="0" fontId="9" fillId="0" borderId="15" xfId="280" applyFont="1" applyFill="1" applyBorder="1" applyAlignment="1">
      <alignment vertical="center" wrapText="1"/>
    </xf>
    <xf numFmtId="0" fontId="44" fillId="0" borderId="10" xfId="57" applyFont="1" applyFill="1" applyBorder="1" applyAlignment="1">
      <alignment horizontal="center" vertical="center" wrapText="1"/>
    </xf>
    <xf numFmtId="0" fontId="44" fillId="0" borderId="18" xfId="57" applyFont="1" applyFill="1" applyBorder="1" applyAlignment="1">
      <alignment horizontal="center" vertical="center" wrapText="1"/>
    </xf>
    <xf numFmtId="49" fontId="46" fillId="0" borderId="11" xfId="57" applyNumberFormat="1" applyFont="1" applyFill="1" applyBorder="1" applyAlignment="1">
      <alignment horizontal="center" vertical="center"/>
    </xf>
    <xf numFmtId="0" fontId="46" fillId="0" borderId="11" xfId="57" applyFont="1" applyFill="1" applyBorder="1" applyAlignment="1">
      <alignment horizontal="center" vertical="center" wrapText="1"/>
    </xf>
    <xf numFmtId="0" fontId="46" fillId="0" borderId="32" xfId="57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/>
    </xf>
    <xf numFmtId="49" fontId="44" fillId="0" borderId="15" xfId="57" applyNumberFormat="1" applyFont="1" applyFill="1" applyBorder="1" applyAlignment="1">
      <alignment horizontal="left" vertical="center"/>
    </xf>
    <xf numFmtId="0" fontId="58" fillId="0" borderId="10" xfId="37" applyFont="1" applyFill="1" applyBorder="1" applyAlignment="1">
      <alignment horizontal="center" vertical="center" wrapText="1"/>
    </xf>
    <xf numFmtId="0" fontId="53" fillId="0" borderId="10" xfId="37" applyFont="1" applyFill="1" applyBorder="1" applyAlignment="1">
      <alignment horizontal="left" vertical="center" wrapText="1"/>
    </xf>
    <xf numFmtId="0" fontId="53" fillId="0" borderId="10" xfId="37" applyFont="1" applyFill="1" applyBorder="1" applyAlignment="1">
      <alignment vertical="center" wrapText="1"/>
    </xf>
    <xf numFmtId="0" fontId="44" fillId="0" borderId="32" xfId="0" applyFont="1" applyFill="1" applyBorder="1" applyAlignment="1">
      <alignment horizontal="center" vertical="center"/>
    </xf>
    <xf numFmtId="0" fontId="44" fillId="0" borderId="31" xfId="0" applyFont="1" applyFill="1" applyBorder="1" applyAlignment="1">
      <alignment horizontal="center" vertical="center"/>
    </xf>
    <xf numFmtId="0" fontId="46" fillId="0" borderId="31" xfId="57" applyFont="1" applyFill="1" applyBorder="1" applyAlignment="1">
      <alignment horizontal="center" vertical="center" wrapText="1"/>
    </xf>
    <xf numFmtId="0" fontId="44" fillId="0" borderId="27" xfId="57" applyFont="1" applyFill="1" applyBorder="1" applyAlignment="1">
      <alignment horizontal="center" vertical="center"/>
    </xf>
    <xf numFmtId="49" fontId="53" fillId="0" borderId="10" xfId="55" applyNumberFormat="1" applyFont="1" applyFill="1" applyBorder="1" applyAlignment="1">
      <alignment horizontal="center" vertical="center"/>
    </xf>
    <xf numFmtId="165" fontId="53" fillId="0" borderId="10" xfId="45" applyNumberFormat="1" applyFont="1" applyFill="1" applyBorder="1" applyAlignment="1">
      <alignment horizontal="center" vertical="center"/>
    </xf>
    <xf numFmtId="0" fontId="61" fillId="0" borderId="0" xfId="37" applyFont="1" applyFill="1" applyBorder="1" applyAlignment="1">
      <alignment vertical="center" wrapText="1"/>
    </xf>
    <xf numFmtId="0" fontId="9" fillId="0" borderId="0" xfId="280" applyFont="1" applyFill="1" applyAlignment="1">
      <alignment vertical="center"/>
    </xf>
    <xf numFmtId="0" fontId="53" fillId="0" borderId="10" xfId="0" applyFont="1" applyFill="1" applyBorder="1" applyAlignment="1">
      <alignment horizontal="center" vertical="center"/>
    </xf>
    <xf numFmtId="1" fontId="53" fillId="0" borderId="10" xfId="55" applyNumberFormat="1" applyFont="1" applyFill="1" applyBorder="1" applyAlignment="1">
      <alignment horizontal="center" vertical="center"/>
    </xf>
    <xf numFmtId="165" fontId="53" fillId="0" borderId="10" xfId="55" applyNumberFormat="1" applyFont="1" applyFill="1" applyBorder="1" applyAlignment="1">
      <alignment horizontal="center" vertical="center"/>
    </xf>
    <xf numFmtId="0" fontId="44" fillId="0" borderId="10" xfId="37" applyFont="1" applyFill="1" applyBorder="1" applyAlignment="1">
      <alignment horizontal="left" vertical="center" wrapText="1"/>
    </xf>
    <xf numFmtId="49" fontId="9" fillId="0" borderId="0" xfId="37" applyNumberFormat="1" applyFont="1" applyFill="1" applyBorder="1" applyAlignment="1">
      <alignment horizontal="center" vertical="center" wrapText="1"/>
    </xf>
    <xf numFmtId="0" fontId="53" fillId="0" borderId="10" xfId="57" applyFont="1" applyFill="1" applyBorder="1" applyAlignment="1">
      <alignment horizontal="center" vertical="center"/>
    </xf>
    <xf numFmtId="0" fontId="53" fillId="0" borderId="24" xfId="57" applyFont="1" applyFill="1" applyBorder="1" applyAlignment="1">
      <alignment horizontal="center" vertical="center"/>
    </xf>
    <xf numFmtId="0" fontId="9" fillId="0" borderId="0" xfId="280" applyFont="1" applyFill="1" applyAlignment="1">
      <alignment horizontal="left" vertical="center" wrapText="1"/>
    </xf>
    <xf numFmtId="0" fontId="53" fillId="0" borderId="21" xfId="57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43" fontId="53" fillId="0" borderId="10" xfId="624" applyNumberFormat="1" applyFont="1" applyFill="1" applyBorder="1" applyAlignment="1">
      <alignment horizontal="center" vertical="center"/>
    </xf>
    <xf numFmtId="168" fontId="53" fillId="0" borderId="10" xfId="624" applyNumberFormat="1" applyFont="1" applyFill="1" applyBorder="1" applyAlignment="1">
      <alignment horizontal="center" vertical="center"/>
    </xf>
    <xf numFmtId="0" fontId="53" fillId="0" borderId="30" xfId="0" applyFont="1" applyFill="1" applyBorder="1" applyAlignment="1">
      <alignment horizontal="center" vertical="center"/>
    </xf>
    <xf numFmtId="168" fontId="53" fillId="0" borderId="30" xfId="0" applyNumberFormat="1" applyFont="1" applyFill="1" applyBorder="1" applyAlignment="1">
      <alignment horizontal="center" vertical="center"/>
    </xf>
    <xf numFmtId="168" fontId="53" fillId="0" borderId="10" xfId="0" applyNumberFormat="1" applyFont="1" applyFill="1" applyBorder="1" applyAlignment="1">
      <alignment horizontal="center" vertical="center"/>
    </xf>
    <xf numFmtId="0" fontId="53" fillId="0" borderId="32" xfId="0" applyFont="1" applyFill="1" applyBorder="1" applyAlignment="1">
      <alignment horizontal="center" vertical="center"/>
    </xf>
    <xf numFmtId="168" fontId="53" fillId="0" borderId="32" xfId="0" applyNumberFormat="1" applyFont="1" applyFill="1" applyBorder="1" applyAlignment="1">
      <alignment horizontal="center" vertical="center"/>
    </xf>
    <xf numFmtId="0" fontId="53" fillId="0" borderId="3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38" xfId="0" applyFont="1" applyFill="1" applyBorder="1" applyAlignment="1">
      <alignment horizontal="center" vertical="center"/>
    </xf>
    <xf numFmtId="2" fontId="53" fillId="0" borderId="24" xfId="57" applyNumberFormat="1" applyFont="1" applyFill="1" applyBorder="1" applyAlignment="1">
      <alignment horizontal="center" vertical="center"/>
    </xf>
    <xf numFmtId="2" fontId="53" fillId="0" borderId="10" xfId="0" applyNumberFormat="1" applyFont="1" applyFill="1" applyBorder="1" applyAlignment="1">
      <alignment horizontal="center" vertical="center"/>
    </xf>
    <xf numFmtId="2" fontId="53" fillId="0" borderId="10" xfId="57" applyNumberFormat="1" applyFont="1" applyFill="1" applyBorder="1" applyAlignment="1">
      <alignment horizontal="center" vertical="center"/>
    </xf>
    <xf numFmtId="168" fontId="53" fillId="0" borderId="11" xfId="0" applyNumberFormat="1" applyFont="1" applyFill="1" applyBorder="1" applyAlignment="1">
      <alignment horizontal="center" vertical="center"/>
    </xf>
    <xf numFmtId="0" fontId="53" fillId="0" borderId="42" xfId="0" applyFont="1" applyFill="1" applyBorder="1" applyAlignment="1">
      <alignment horizontal="center" vertical="center"/>
    </xf>
    <xf numFmtId="0" fontId="53" fillId="0" borderId="40" xfId="57" applyFont="1" applyFill="1" applyBorder="1" applyAlignment="1">
      <alignment horizontal="center" vertical="center"/>
    </xf>
    <xf numFmtId="0" fontId="53" fillId="0" borderId="13" xfId="57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 wrapText="1"/>
    </xf>
    <xf numFmtId="43" fontId="53" fillId="0" borderId="10" xfId="57" applyNumberFormat="1" applyFont="1" applyFill="1" applyBorder="1" applyAlignment="1">
      <alignment horizontal="center" vertical="center" wrapText="1"/>
    </xf>
    <xf numFmtId="43" fontId="53" fillId="0" borderId="30" xfId="57" applyNumberFormat="1" applyFont="1" applyFill="1" applyBorder="1" applyAlignment="1">
      <alignment horizontal="center" vertical="center" wrapText="1"/>
    </xf>
    <xf numFmtId="43" fontId="53" fillId="0" borderId="18" xfId="57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43" fontId="53" fillId="0" borderId="11" xfId="57" applyNumberFormat="1" applyFont="1" applyFill="1" applyBorder="1" applyAlignment="1">
      <alignment horizontal="center" vertical="center" wrapText="1"/>
    </xf>
    <xf numFmtId="43" fontId="53" fillId="0" borderId="38" xfId="57" applyNumberFormat="1" applyFont="1" applyFill="1" applyBorder="1" applyAlignment="1">
      <alignment horizontal="center" vertical="center" wrapText="1"/>
    </xf>
    <xf numFmtId="0" fontId="53" fillId="0" borderId="15" xfId="57" applyFont="1" applyFill="1" applyBorder="1" applyAlignment="1">
      <alignment horizontal="center" vertical="center"/>
    </xf>
    <xf numFmtId="0" fontId="53" fillId="0" borderId="10" xfId="57" applyFont="1" applyFill="1" applyBorder="1" applyAlignment="1">
      <alignment horizontal="center" vertical="center" wrapText="1"/>
    </xf>
    <xf numFmtId="0" fontId="53" fillId="0" borderId="30" xfId="57" applyFont="1" applyFill="1" applyBorder="1" applyAlignment="1">
      <alignment horizontal="center" vertical="center"/>
    </xf>
    <xf numFmtId="0" fontId="53" fillId="0" borderId="32" xfId="57" applyFont="1" applyFill="1" applyBorder="1" applyAlignment="1">
      <alignment horizontal="center" vertical="center" wrapText="1"/>
    </xf>
    <xf numFmtId="0" fontId="53" fillId="0" borderId="32" xfId="57" applyFont="1" applyFill="1" applyBorder="1" applyAlignment="1">
      <alignment horizontal="center" vertical="center"/>
    </xf>
    <xf numFmtId="0" fontId="53" fillId="0" borderId="31" xfId="57" applyFont="1" applyFill="1" applyBorder="1" applyAlignment="1">
      <alignment horizontal="center" vertical="center"/>
    </xf>
    <xf numFmtId="165" fontId="53" fillId="0" borderId="10" xfId="0" applyNumberFormat="1" applyFont="1" applyFill="1" applyBorder="1" applyAlignment="1">
      <alignment horizontal="center" vertical="center"/>
    </xf>
    <xf numFmtId="165" fontId="53" fillId="0" borderId="10" xfId="37" applyNumberFormat="1" applyFont="1" applyFill="1" applyBorder="1" applyAlignment="1">
      <alignment horizontal="center" vertical="center" wrapText="1"/>
    </xf>
    <xf numFmtId="49" fontId="53" fillId="0" borderId="12" xfId="55" applyNumberFormat="1" applyFont="1" applyFill="1" applyBorder="1" applyAlignment="1">
      <alignment horizontal="left" vertical="center" wrapText="1"/>
    </xf>
    <xf numFmtId="0" fontId="53" fillId="0" borderId="24" xfId="37" applyFont="1" applyFill="1" applyBorder="1" applyAlignment="1">
      <alignment vertical="center" wrapText="1"/>
    </xf>
    <xf numFmtId="165" fontId="9" fillId="0" borderId="10" xfId="37" applyNumberFormat="1" applyFont="1" applyFill="1" applyBorder="1" applyAlignment="1">
      <alignment horizontal="center" vertical="center"/>
    </xf>
    <xf numFmtId="0" fontId="60" fillId="0" borderId="10" xfId="37" applyFont="1" applyFill="1" applyBorder="1" applyAlignment="1">
      <alignment vertical="center" wrapText="1"/>
    </xf>
    <xf numFmtId="0" fontId="32" fillId="0" borderId="10" xfId="55" applyFont="1" applyFill="1" applyBorder="1" applyAlignment="1">
      <alignment vertical="center" wrapText="1"/>
    </xf>
    <xf numFmtId="0" fontId="41" fillId="0" borderId="10" xfId="36" applyFont="1" applyFill="1" applyBorder="1" applyAlignment="1">
      <alignment wrapText="1"/>
    </xf>
    <xf numFmtId="0" fontId="41" fillId="0" borderId="10" xfId="36" applyFont="1" applyFill="1" applyBorder="1" applyAlignment="1">
      <alignment horizontal="center" wrapText="1"/>
    </xf>
    <xf numFmtId="0" fontId="41" fillId="0" borderId="10" xfId="36" applyFont="1" applyFill="1" applyBorder="1" applyAlignment="1"/>
    <xf numFmtId="0" fontId="9" fillId="0" borderId="0" xfId="107" applyFont="1" applyFill="1"/>
    <xf numFmtId="1" fontId="53" fillId="0" borderId="0" xfId="55" applyNumberFormat="1" applyFont="1" applyFill="1" applyBorder="1" applyAlignment="1">
      <alignment horizontal="center" vertical="center"/>
    </xf>
    <xf numFmtId="49" fontId="53" fillId="0" borderId="0" xfId="55" applyNumberFormat="1" applyFont="1" applyFill="1" applyBorder="1" applyAlignment="1">
      <alignment horizontal="center" vertical="center"/>
    </xf>
    <xf numFmtId="49" fontId="44" fillId="0" borderId="10" xfId="55" applyNumberFormat="1" applyFont="1" applyFill="1" applyBorder="1" applyAlignment="1">
      <alignment horizontal="center"/>
    </xf>
    <xf numFmtId="168" fontId="53" fillId="0" borderId="10" xfId="57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left" vertical="center" wrapText="1" indent="1"/>
    </xf>
    <xf numFmtId="0" fontId="53" fillId="0" borderId="36" xfId="57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horizontal="center" vertical="center"/>
    </xf>
    <xf numFmtId="168" fontId="53" fillId="0" borderId="26" xfId="0" applyNumberFormat="1" applyFont="1" applyFill="1" applyBorder="1" applyAlignment="1">
      <alignment horizontal="center" vertical="center"/>
    </xf>
    <xf numFmtId="0" fontId="53" fillId="0" borderId="27" xfId="0" applyFont="1" applyFill="1" applyBorder="1" applyAlignment="1">
      <alignment horizontal="center" vertical="center"/>
    </xf>
    <xf numFmtId="168" fontId="53" fillId="0" borderId="13" xfId="0" applyNumberFormat="1" applyFont="1" applyFill="1" applyBorder="1" applyAlignment="1">
      <alignment horizontal="center" vertical="center"/>
    </xf>
    <xf numFmtId="43" fontId="53" fillId="0" borderId="31" xfId="624" applyNumberFormat="1" applyFont="1" applyFill="1" applyBorder="1" applyAlignment="1">
      <alignment horizontal="center" vertical="center"/>
    </xf>
    <xf numFmtId="170" fontId="53" fillId="0" borderId="13" xfId="57" applyNumberFormat="1" applyFont="1" applyFill="1" applyBorder="1" applyAlignment="1">
      <alignment horizontal="center" vertical="center" wrapText="1"/>
    </xf>
    <xf numFmtId="170" fontId="53" fillId="0" borderId="10" xfId="57" applyNumberFormat="1" applyFont="1" applyFill="1" applyBorder="1" applyAlignment="1">
      <alignment horizontal="center" vertical="center" wrapText="1"/>
    </xf>
    <xf numFmtId="2" fontId="53" fillId="0" borderId="10" xfId="57" applyNumberFormat="1" applyFont="1" applyFill="1" applyBorder="1" applyAlignment="1">
      <alignment horizontal="center" vertical="center" wrapText="1"/>
    </xf>
    <xf numFmtId="0" fontId="54" fillId="0" borderId="10" xfId="37" applyFont="1" applyFill="1" applyBorder="1" applyAlignment="1">
      <alignment horizontal="center" vertical="center" wrapText="1"/>
    </xf>
    <xf numFmtId="2" fontId="53" fillId="0" borderId="10" xfId="0" applyNumberFormat="1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/>
    </xf>
    <xf numFmtId="0" fontId="53" fillId="0" borderId="36" xfId="57" applyFont="1" applyFill="1" applyBorder="1" applyAlignment="1">
      <alignment horizontal="center" vertical="center" wrapText="1"/>
    </xf>
    <xf numFmtId="0" fontId="53" fillId="0" borderId="26" xfId="57" applyFont="1" applyFill="1" applyBorder="1" applyAlignment="1">
      <alignment horizontal="center" vertical="center" wrapText="1"/>
    </xf>
    <xf numFmtId="0" fontId="53" fillId="0" borderId="26" xfId="57" applyFont="1" applyFill="1" applyBorder="1" applyAlignment="1">
      <alignment horizontal="center" vertical="center"/>
    </xf>
    <xf numFmtId="0" fontId="53" fillId="0" borderId="27" xfId="57" applyFont="1" applyFill="1" applyBorder="1" applyAlignment="1">
      <alignment horizontal="center" vertical="center"/>
    </xf>
    <xf numFmtId="0" fontId="53" fillId="0" borderId="24" xfId="57" applyFont="1" applyFill="1" applyBorder="1" applyAlignment="1">
      <alignment horizontal="center" vertical="center" wrapText="1"/>
    </xf>
    <xf numFmtId="168" fontId="9" fillId="0" borderId="0" xfId="0" applyNumberFormat="1" applyFont="1" applyFill="1" applyAlignment="1">
      <alignment horizontal="center" vertical="center"/>
    </xf>
    <xf numFmtId="0" fontId="9" fillId="27" borderId="0" xfId="37" applyFont="1" applyFill="1"/>
    <xf numFmtId="0" fontId="9" fillId="26" borderId="0" xfId="37" applyFont="1" applyFill="1"/>
    <xf numFmtId="0" fontId="9" fillId="29" borderId="0" xfId="37" applyFont="1" applyFill="1"/>
    <xf numFmtId="0" fontId="9" fillId="28" borderId="0" xfId="37" applyFont="1" applyFill="1"/>
    <xf numFmtId="0" fontId="9" fillId="27" borderId="0" xfId="37" applyFont="1" applyFill="1" applyBorder="1"/>
    <xf numFmtId="0" fontId="9" fillId="26" borderId="0" xfId="37" applyFont="1" applyFill="1" applyBorder="1"/>
    <xf numFmtId="0" fontId="9" fillId="25" borderId="0" xfId="37" applyFont="1" applyFill="1" applyBorder="1"/>
    <xf numFmtId="0" fontId="9" fillId="25" borderId="0" xfId="37" applyFont="1" applyFill="1"/>
    <xf numFmtId="0" fontId="9" fillId="29" borderId="0" xfId="37" applyFont="1" applyFill="1" applyBorder="1"/>
    <xf numFmtId="0" fontId="9" fillId="30" borderId="0" xfId="37" applyFont="1" applyFill="1"/>
    <xf numFmtId="0" fontId="9" fillId="0" borderId="0" xfId="37" applyFont="1" applyFill="1" applyAlignment="1">
      <alignment horizontal="left" wrapText="1"/>
    </xf>
    <xf numFmtId="0" fontId="53" fillId="0" borderId="10" xfId="45" applyFont="1" applyFill="1" applyBorder="1" applyAlignment="1">
      <alignment horizontal="center" vertical="center"/>
    </xf>
    <xf numFmtId="0" fontId="32" fillId="27" borderId="0" xfId="55" applyFont="1" applyFill="1"/>
    <xf numFmtId="0" fontId="32" fillId="26" borderId="0" xfId="55" applyFont="1" applyFill="1"/>
    <xf numFmtId="0" fontId="32" fillId="29" borderId="0" xfId="55" applyFont="1" applyFill="1"/>
    <xf numFmtId="0" fontId="32" fillId="28" borderId="0" xfId="55" applyFont="1" applyFill="1"/>
    <xf numFmtId="0" fontId="53" fillId="0" borderId="13" xfId="57" applyFont="1" applyFill="1" applyBorder="1" applyAlignment="1">
      <alignment horizontal="center" vertical="center"/>
    </xf>
    <xf numFmtId="171" fontId="53" fillId="0" borderId="21" xfId="57" applyNumberFormat="1" applyFont="1" applyFill="1" applyBorder="1" applyAlignment="1">
      <alignment horizontal="center" vertical="center"/>
    </xf>
    <xf numFmtId="0" fontId="53" fillId="0" borderId="29" xfId="57" applyFont="1" applyFill="1" applyBorder="1" applyAlignment="1">
      <alignment horizontal="center" vertical="center"/>
    </xf>
    <xf numFmtId="0" fontId="44" fillId="0" borderId="10" xfId="37" applyFont="1" applyFill="1" applyBorder="1" applyAlignment="1">
      <alignment horizontal="center" vertical="center" wrapText="1"/>
    </xf>
    <xf numFmtId="0" fontId="44" fillId="0" borderId="10" xfId="37" applyFont="1" applyFill="1" applyBorder="1" applyAlignment="1">
      <alignment horizontal="center" vertical="center" textRotation="90" wrapText="1"/>
    </xf>
    <xf numFmtId="0" fontId="34" fillId="0" borderId="0" xfId="37" applyFont="1" applyFill="1" applyBorder="1" applyAlignment="1">
      <alignment horizontal="center"/>
    </xf>
    <xf numFmtId="0" fontId="44" fillId="0" borderId="11" xfId="37" applyFont="1" applyFill="1" applyBorder="1" applyAlignment="1">
      <alignment horizontal="center" vertical="center" wrapText="1"/>
    </xf>
    <xf numFmtId="0" fontId="44" fillId="0" borderId="18" xfId="37" applyFont="1" applyFill="1" applyBorder="1" applyAlignment="1">
      <alignment horizontal="center" vertical="center" wrapText="1"/>
    </xf>
    <xf numFmtId="0" fontId="44" fillId="0" borderId="48" xfId="37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textRotation="90" wrapText="1"/>
    </xf>
    <xf numFmtId="0" fontId="9" fillId="0" borderId="18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44" fillId="0" borderId="12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/>
    </xf>
    <xf numFmtId="0" fontId="9" fillId="0" borderId="0" xfId="45" applyFont="1" applyFill="1" applyBorder="1" applyAlignment="1">
      <alignment horizontal="center" vertical="center" wrapText="1"/>
    </xf>
    <xf numFmtId="0" fontId="44" fillId="0" borderId="10" xfId="37" applyFont="1" applyFill="1" applyBorder="1" applyAlignment="1">
      <alignment horizontal="center" vertical="center" wrapText="1"/>
    </xf>
    <xf numFmtId="0" fontId="44" fillId="0" borderId="10" xfId="0" applyFont="1" applyFill="1" applyBorder="1"/>
    <xf numFmtId="0" fontId="34" fillId="0" borderId="0" xfId="37" applyFont="1" applyFill="1" applyAlignment="1">
      <alignment horizontal="center" wrapText="1"/>
    </xf>
    <xf numFmtId="0" fontId="34" fillId="0" borderId="0" xfId="0" applyFont="1" applyFill="1" applyAlignment="1">
      <alignment horizontal="center"/>
    </xf>
    <xf numFmtId="0" fontId="32" fillId="0" borderId="0" xfId="55" applyFont="1" applyAlignment="1">
      <alignment horizontal="center" vertical="center"/>
    </xf>
    <xf numFmtId="0" fontId="44" fillId="0" borderId="10" xfId="37" applyFont="1" applyFill="1" applyBorder="1" applyAlignment="1">
      <alignment horizontal="center" vertical="center" textRotation="90" wrapText="1"/>
    </xf>
    <xf numFmtId="0" fontId="44" fillId="0" borderId="10" xfId="0" applyFont="1" applyFill="1" applyBorder="1" applyAlignment="1">
      <alignment horizontal="center" vertical="center" textRotation="90" wrapText="1"/>
    </xf>
    <xf numFmtId="0" fontId="44" fillId="0" borderId="18" xfId="37" applyFont="1" applyFill="1" applyBorder="1" applyAlignment="1">
      <alignment horizontal="center" vertical="center" wrapText="1"/>
    </xf>
    <xf numFmtId="0" fontId="34" fillId="0" borderId="0" xfId="37" applyFont="1" applyFill="1" applyBorder="1" applyAlignment="1">
      <alignment horizontal="center"/>
    </xf>
    <xf numFmtId="0" fontId="44" fillId="0" borderId="11" xfId="37" applyFont="1" applyFill="1" applyBorder="1" applyAlignment="1">
      <alignment horizontal="center" vertical="center" wrapText="1"/>
    </xf>
    <xf numFmtId="0" fontId="44" fillId="0" borderId="17" xfId="37" applyFont="1" applyFill="1" applyBorder="1" applyAlignment="1">
      <alignment horizontal="center" vertical="center" wrapText="1"/>
    </xf>
    <xf numFmtId="0" fontId="44" fillId="0" borderId="13" xfId="37" applyFont="1" applyFill="1" applyBorder="1" applyAlignment="1">
      <alignment horizontal="center" vertical="center" wrapText="1"/>
    </xf>
    <xf numFmtId="0" fontId="44" fillId="0" borderId="48" xfId="37" applyFont="1" applyFill="1" applyBorder="1" applyAlignment="1">
      <alignment horizontal="center" vertical="center" wrapText="1"/>
    </xf>
    <xf numFmtId="0" fontId="44" fillId="0" borderId="48" xfId="0" applyFont="1" applyFill="1" applyBorder="1"/>
    <xf numFmtId="0" fontId="9" fillId="0" borderId="11" xfId="37" applyFont="1" applyFill="1" applyBorder="1" applyAlignment="1">
      <alignment horizontal="center" vertical="center" wrapText="1"/>
    </xf>
    <xf numFmtId="0" fontId="9" fillId="0" borderId="17" xfId="37" applyFont="1" applyFill="1" applyBorder="1" applyAlignment="1">
      <alignment horizontal="center" vertical="center" wrapText="1"/>
    </xf>
    <xf numFmtId="0" fontId="9" fillId="0" borderId="13" xfId="37" applyFont="1" applyFill="1" applyBorder="1" applyAlignment="1">
      <alignment horizontal="center" vertical="center" wrapText="1"/>
    </xf>
    <xf numFmtId="0" fontId="9" fillId="0" borderId="0" xfId="280" applyFont="1" applyFill="1" applyAlignment="1">
      <alignment horizontal="left" vertical="center" wrapText="1"/>
    </xf>
    <xf numFmtId="0" fontId="44" fillId="0" borderId="16" xfId="37" applyFont="1" applyFill="1" applyBorder="1" applyAlignment="1">
      <alignment horizontal="center" vertical="center" wrapText="1"/>
    </xf>
    <xf numFmtId="0" fontId="44" fillId="0" borderId="15" xfId="37" applyFont="1" applyFill="1" applyBorder="1" applyAlignment="1">
      <alignment horizontal="center" vertical="center" wrapText="1"/>
    </xf>
    <xf numFmtId="0" fontId="44" fillId="0" borderId="20" xfId="37" applyFont="1" applyFill="1" applyBorder="1" applyAlignment="1">
      <alignment horizontal="center" vertical="center" wrapText="1"/>
    </xf>
    <xf numFmtId="0" fontId="44" fillId="0" borderId="22" xfId="37" applyFont="1" applyFill="1" applyBorder="1" applyAlignment="1">
      <alignment horizontal="center" vertical="center" wrapText="1"/>
    </xf>
    <xf numFmtId="0" fontId="44" fillId="0" borderId="0" xfId="37" applyFont="1" applyFill="1" applyBorder="1" applyAlignment="1">
      <alignment horizontal="center" vertical="center" wrapText="1"/>
    </xf>
    <xf numFmtId="0" fontId="44" fillId="0" borderId="23" xfId="37" applyFont="1" applyFill="1" applyBorder="1" applyAlignment="1">
      <alignment horizontal="center" vertical="center" wrapText="1"/>
    </xf>
    <xf numFmtId="0" fontId="44" fillId="0" borderId="12" xfId="37" applyFont="1" applyFill="1" applyBorder="1" applyAlignment="1">
      <alignment horizontal="center" vertical="center" wrapText="1"/>
    </xf>
    <xf numFmtId="0" fontId="35" fillId="0" borderId="0" xfId="55" applyFont="1" applyAlignment="1">
      <alignment horizontal="center" vertical="center"/>
    </xf>
    <xf numFmtId="0" fontId="9" fillId="0" borderId="0" xfId="46" applyFont="1" applyFill="1" applyBorder="1" applyAlignment="1">
      <alignment horizontal="center"/>
    </xf>
    <xf numFmtId="0" fontId="9" fillId="0" borderId="15" xfId="37" applyFont="1" applyFill="1" applyBorder="1" applyAlignment="1">
      <alignment horizontal="left" wrapText="1"/>
    </xf>
    <xf numFmtId="0" fontId="9" fillId="0" borderId="21" xfId="46" applyFont="1" applyFill="1" applyBorder="1" applyAlignment="1">
      <alignment horizontal="center" wrapText="1"/>
    </xf>
    <xf numFmtId="0" fontId="34" fillId="0" borderId="0" xfId="37" applyFont="1" applyFill="1" applyBorder="1" applyAlignment="1">
      <alignment horizontal="center" vertical="center" wrapText="1"/>
    </xf>
    <xf numFmtId="0" fontId="32" fillId="0" borderId="0" xfId="55" applyFont="1" applyAlignment="1">
      <alignment horizontal="center" vertical="center" wrapText="1"/>
    </xf>
    <xf numFmtId="0" fontId="44" fillId="0" borderId="12" xfId="55" applyFont="1" applyFill="1" applyBorder="1" applyAlignment="1">
      <alignment horizontal="center" vertical="center" wrapText="1"/>
    </xf>
    <xf numFmtId="0" fontId="44" fillId="0" borderId="24" xfId="55" applyFont="1" applyFill="1" applyBorder="1" applyAlignment="1">
      <alignment horizontal="center" vertical="center" wrapText="1"/>
    </xf>
    <xf numFmtId="0" fontId="44" fillId="0" borderId="18" xfId="55" applyFont="1" applyFill="1" applyBorder="1" applyAlignment="1">
      <alignment horizontal="center" vertical="center" wrapText="1"/>
    </xf>
    <xf numFmtId="0" fontId="44" fillId="0" borderId="10" xfId="55" applyFont="1" applyFill="1" applyBorder="1" applyAlignment="1">
      <alignment horizontal="center" vertical="center" wrapText="1"/>
    </xf>
    <xf numFmtId="0" fontId="9" fillId="0" borderId="15" xfId="280" applyFont="1" applyFill="1" applyBorder="1" applyAlignment="1">
      <alignment horizontal="left" vertical="center" wrapText="1"/>
    </xf>
    <xf numFmtId="0" fontId="9" fillId="0" borderId="10" xfId="36" applyFont="1" applyBorder="1" applyAlignment="1">
      <alignment horizontal="center" vertical="center" wrapText="1"/>
    </xf>
    <xf numFmtId="0" fontId="32" fillId="24" borderId="10" xfId="55" applyFont="1" applyFill="1" applyBorder="1" applyAlignment="1">
      <alignment horizontal="center" vertical="center" wrapText="1"/>
    </xf>
    <xf numFmtId="0" fontId="9" fillId="0" borderId="0" xfId="36" applyFont="1" applyAlignment="1">
      <alignment horizontal="center" vertical="center" wrapText="1"/>
    </xf>
    <xf numFmtId="0" fontId="59" fillId="0" borderId="12" xfId="55" applyFont="1" applyFill="1" applyBorder="1" applyAlignment="1">
      <alignment horizontal="center" vertical="center" wrapText="1"/>
    </xf>
    <xf numFmtId="0" fontId="59" fillId="0" borderId="24" xfId="55" applyFont="1" applyFill="1" applyBorder="1" applyAlignment="1">
      <alignment horizontal="center" vertical="center" wrapText="1"/>
    </xf>
    <xf numFmtId="0" fontId="59" fillId="0" borderId="18" xfId="55" applyFont="1" applyFill="1" applyBorder="1" applyAlignment="1">
      <alignment horizontal="center" vertical="center" wrapText="1"/>
    </xf>
    <xf numFmtId="49" fontId="44" fillId="0" borderId="0" xfId="57" applyNumberFormat="1" applyFont="1" applyFill="1" applyAlignment="1">
      <alignment horizontal="left" vertical="center" wrapText="1"/>
    </xf>
    <xf numFmtId="0" fontId="51" fillId="0" borderId="26" xfId="57" applyFont="1" applyFill="1" applyBorder="1" applyAlignment="1">
      <alignment horizontal="center" vertical="center" wrapText="1"/>
    </xf>
    <xf numFmtId="0" fontId="51" fillId="0" borderId="10" xfId="57" applyFont="1" applyFill="1" applyBorder="1" applyAlignment="1">
      <alignment horizontal="center" vertical="center" wrapText="1"/>
    </xf>
    <xf numFmtId="0" fontId="51" fillId="0" borderId="27" xfId="57" applyFont="1" applyFill="1" applyBorder="1" applyAlignment="1">
      <alignment horizontal="center" vertical="center" wrapText="1"/>
    </xf>
    <xf numFmtId="0" fontId="51" fillId="0" borderId="30" xfId="57" applyFont="1" applyFill="1" applyBorder="1" applyAlignment="1">
      <alignment horizontal="center" vertical="center" wrapText="1"/>
    </xf>
    <xf numFmtId="49" fontId="46" fillId="0" borderId="25" xfId="57" applyNumberFormat="1" applyFont="1" applyFill="1" applyBorder="1" applyAlignment="1">
      <alignment horizontal="center" vertical="center" wrapText="1"/>
    </xf>
    <xf numFmtId="49" fontId="46" fillId="0" borderId="29" xfId="57" applyNumberFormat="1" applyFont="1" applyFill="1" applyBorder="1" applyAlignment="1">
      <alignment horizontal="center" vertical="center" wrapText="1"/>
    </xf>
    <xf numFmtId="0" fontId="44" fillId="0" borderId="0" xfId="57" applyNumberFormat="1" applyFont="1" applyFill="1" applyAlignment="1">
      <alignment horizontal="left" vertical="top" wrapText="1"/>
    </xf>
    <xf numFmtId="0" fontId="51" fillId="0" borderId="45" xfId="57" applyFont="1" applyFill="1" applyBorder="1" applyAlignment="1">
      <alignment horizontal="center" vertical="center" wrapText="1"/>
    </xf>
    <xf numFmtId="0" fontId="51" fillId="0" borderId="28" xfId="57" applyFont="1" applyFill="1" applyBorder="1" applyAlignment="1">
      <alignment horizontal="center" vertical="center" wrapText="1"/>
    </xf>
    <xf numFmtId="0" fontId="51" fillId="0" borderId="46" xfId="57" applyFont="1" applyFill="1" applyBorder="1" applyAlignment="1">
      <alignment horizontal="center" vertical="center" wrapText="1"/>
    </xf>
    <xf numFmtId="0" fontId="44" fillId="0" borderId="47" xfId="57" applyFont="1" applyFill="1" applyBorder="1" applyAlignment="1">
      <alignment horizontal="center" vertical="center" wrapText="1"/>
    </xf>
    <xf numFmtId="0" fontId="44" fillId="0" borderId="42" xfId="57" applyFont="1" applyFill="1" applyBorder="1" applyAlignment="1">
      <alignment horizontal="center" vertical="center" wrapText="1"/>
    </xf>
    <xf numFmtId="0" fontId="9" fillId="0" borderId="45" xfId="57" applyFont="1" applyFill="1" applyBorder="1" applyAlignment="1">
      <alignment horizontal="left" vertical="center" wrapText="1"/>
    </xf>
    <xf numFmtId="0" fontId="9" fillId="0" borderId="28" xfId="57" applyFont="1" applyFill="1" applyBorder="1" applyAlignment="1">
      <alignment horizontal="left" vertical="center" wrapText="1"/>
    </xf>
    <xf numFmtId="49" fontId="44" fillId="0" borderId="0" xfId="57" applyNumberFormat="1" applyFont="1" applyFill="1" applyAlignment="1">
      <alignment horizontal="left" vertical="center"/>
    </xf>
    <xf numFmtId="49" fontId="50" fillId="0" borderId="33" xfId="57" applyNumberFormat="1" applyFont="1" applyFill="1" applyBorder="1" applyAlignment="1">
      <alignment horizontal="center" vertical="center"/>
    </xf>
    <xf numFmtId="49" fontId="50" fillId="0" borderId="34" xfId="57" applyNumberFormat="1" applyFont="1" applyFill="1" applyBorder="1" applyAlignment="1">
      <alignment horizontal="center" vertical="center"/>
    </xf>
    <xf numFmtId="49" fontId="50" fillId="0" borderId="35" xfId="57" applyNumberFormat="1" applyFont="1" applyFill="1" applyBorder="1" applyAlignment="1">
      <alignment horizontal="center" vertical="center"/>
    </xf>
    <xf numFmtId="0" fontId="34" fillId="0" borderId="0" xfId="37" applyFont="1" applyFill="1" applyAlignment="1">
      <alignment horizontal="right"/>
    </xf>
    <xf numFmtId="0" fontId="57" fillId="0" borderId="0" xfId="57" applyFont="1" applyFill="1" applyAlignment="1">
      <alignment horizontal="center" vertical="center" wrapText="1"/>
    </xf>
    <xf numFmtId="0" fontId="57" fillId="0" borderId="0" xfId="57" applyFont="1" applyFill="1" applyBorder="1" applyAlignment="1">
      <alignment horizontal="center" vertical="center" wrapText="1"/>
    </xf>
    <xf numFmtId="0" fontId="48" fillId="0" borderId="0" xfId="57" applyFont="1" applyFill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/>
    </xf>
    <xf numFmtId="0" fontId="48" fillId="0" borderId="43" xfId="57" applyFont="1" applyFill="1" applyBorder="1" applyAlignment="1">
      <alignment horizontal="center" vertical="center" wrapText="1"/>
    </xf>
    <xf numFmtId="0" fontId="48" fillId="0" borderId="0" xfId="57" applyFont="1" applyFill="1" applyBorder="1" applyAlignment="1">
      <alignment horizontal="center" vertical="center" wrapText="1"/>
    </xf>
    <xf numFmtId="0" fontId="48" fillId="0" borderId="44" xfId="57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right" vertical="center"/>
    </xf>
    <xf numFmtId="0" fontId="3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top"/>
    </xf>
    <xf numFmtId="0" fontId="34" fillId="0" borderId="0" xfId="0" applyFont="1" applyFill="1" applyAlignment="1">
      <alignment vertical="center"/>
    </xf>
    <xf numFmtId="0" fontId="34" fillId="0" borderId="0" xfId="0" applyFont="1" applyFill="1" applyAlignment="1">
      <alignment horizontal="justify" vertical="center"/>
    </xf>
    <xf numFmtId="0" fontId="34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center" vertical="top"/>
    </xf>
    <xf numFmtId="0" fontId="60" fillId="0" borderId="10" xfId="0" applyFont="1" applyFill="1" applyBorder="1" applyAlignment="1">
      <alignment horizontal="center" vertical="center"/>
    </xf>
    <xf numFmtId="0" fontId="54" fillId="0" borderId="0" xfId="55" applyFont="1" applyFill="1"/>
    <xf numFmtId="2" fontId="53" fillId="0" borderId="10" xfId="55" applyNumberFormat="1" applyFont="1" applyFill="1" applyBorder="1" applyAlignment="1">
      <alignment horizontal="center" vertical="center"/>
    </xf>
    <xf numFmtId="49" fontId="53" fillId="0" borderId="23" xfId="55" applyNumberFormat="1" applyFont="1" applyFill="1" applyBorder="1" applyAlignment="1">
      <alignment horizontal="center" vertical="center"/>
    </xf>
    <xf numFmtId="0" fontId="9" fillId="0" borderId="0" xfId="55" applyFont="1" applyFill="1" applyBorder="1" applyAlignment="1">
      <alignment horizontal="center" vertical="center" wrapText="1"/>
    </xf>
    <xf numFmtId="0" fontId="9" fillId="0" borderId="0" xfId="55" applyFont="1" applyFill="1" applyBorder="1" applyAlignment="1">
      <alignment horizontal="center" vertical="center" wrapText="1"/>
    </xf>
    <xf numFmtId="0" fontId="54" fillId="0" borderId="0" xfId="55" applyFont="1" applyFill="1" applyBorder="1"/>
    <xf numFmtId="0" fontId="9" fillId="0" borderId="0" xfId="55" applyFont="1" applyFill="1" applyAlignment="1">
      <alignment horizontal="center" vertical="center"/>
    </xf>
    <xf numFmtId="0" fontId="9" fillId="0" borderId="0" xfId="55" applyFont="1" applyFill="1" applyAlignment="1">
      <alignment horizontal="center" vertical="center"/>
    </xf>
    <xf numFmtId="0" fontId="34" fillId="0" borderId="0" xfId="55" applyFont="1" applyFill="1" applyAlignment="1">
      <alignment horizontal="center" vertical="center"/>
    </xf>
    <xf numFmtId="0" fontId="34" fillId="0" borderId="21" xfId="55" applyFont="1" applyFill="1" applyBorder="1" applyAlignment="1">
      <alignment horizontal="center" vertical="center"/>
    </xf>
    <xf numFmtId="0" fontId="54" fillId="0" borderId="0" xfId="55" applyFont="1" applyFill="1" applyAlignment="1">
      <alignment vertical="center"/>
    </xf>
    <xf numFmtId="0" fontId="9" fillId="0" borderId="0" xfId="55" applyFont="1" applyFill="1"/>
    <xf numFmtId="0" fontId="44" fillId="0" borderId="12" xfId="625" applyFont="1" applyFill="1" applyBorder="1" applyAlignment="1">
      <alignment horizontal="center" textRotation="90" wrapText="1"/>
    </xf>
    <xf numFmtId="0" fontId="44" fillId="0" borderId="18" xfId="625" applyFont="1" applyFill="1" applyBorder="1" applyAlignment="1">
      <alignment horizontal="center" textRotation="90" wrapText="1"/>
    </xf>
    <xf numFmtId="0" fontId="44" fillId="0" borderId="10" xfId="625" applyFont="1" applyFill="1" applyBorder="1" applyAlignment="1">
      <alignment horizontal="left" textRotation="90" wrapText="1"/>
    </xf>
    <xf numFmtId="0" fontId="44" fillId="0" borderId="34" xfId="0" applyFont="1" applyFill="1" applyBorder="1" applyAlignment="1">
      <alignment horizontal="center" textRotation="90" wrapText="1"/>
    </xf>
    <xf numFmtId="0" fontId="44" fillId="0" borderId="35" xfId="0" applyFont="1" applyFill="1" applyBorder="1" applyAlignment="1">
      <alignment textRotation="90"/>
    </xf>
    <xf numFmtId="1" fontId="44" fillId="0" borderId="10" xfId="625" applyNumberFormat="1" applyFont="1" applyFill="1" applyBorder="1" applyAlignment="1">
      <alignment horizontal="center" textRotation="90" wrapText="1"/>
    </xf>
    <xf numFmtId="0" fontId="44" fillId="0" borderId="33" xfId="0" applyFont="1" applyFill="1" applyBorder="1" applyAlignment="1">
      <alignment horizontal="center" textRotation="90" wrapText="1"/>
    </xf>
    <xf numFmtId="0" fontId="44" fillId="0" borderId="10" xfId="625" applyFont="1" applyFill="1" applyBorder="1" applyAlignment="1">
      <alignment horizontal="center" textRotation="90" wrapText="1"/>
    </xf>
    <xf numFmtId="2" fontId="44" fillId="0" borderId="10" xfId="625" applyNumberFormat="1" applyFont="1" applyFill="1" applyBorder="1" applyAlignment="1">
      <alignment horizontal="center" textRotation="90" wrapText="1"/>
    </xf>
    <xf numFmtId="0" fontId="44" fillId="0" borderId="10" xfId="55" applyFont="1" applyFill="1" applyBorder="1" applyAlignment="1">
      <alignment horizontal="center" textRotation="90" wrapText="1"/>
    </xf>
    <xf numFmtId="0" fontId="44" fillId="0" borderId="10" xfId="55" applyFont="1" applyFill="1" applyBorder="1" applyAlignment="1">
      <alignment horizontal="center" vertical="center" textRotation="90"/>
    </xf>
    <xf numFmtId="0" fontId="44" fillId="0" borderId="10" xfId="55" applyFont="1" applyFill="1" applyBorder="1" applyAlignment="1">
      <alignment horizontal="center" vertical="center" textRotation="90" wrapText="1"/>
    </xf>
    <xf numFmtId="0" fontId="44" fillId="0" borderId="10" xfId="55" applyFont="1" applyFill="1" applyBorder="1" applyAlignment="1">
      <alignment horizontal="center" vertical="center"/>
    </xf>
    <xf numFmtId="0" fontId="44" fillId="0" borderId="10" xfId="55" applyFont="1" applyFill="1" applyBorder="1" applyAlignment="1">
      <alignment horizontal="center"/>
    </xf>
    <xf numFmtId="0" fontId="63" fillId="0" borderId="10" xfId="37" applyFont="1" applyFill="1" applyBorder="1" applyAlignment="1">
      <alignment horizontal="center" vertical="center" wrapText="1"/>
    </xf>
    <xf numFmtId="0" fontId="63" fillId="0" borderId="10" xfId="37" applyFont="1" applyFill="1" applyBorder="1" applyAlignment="1">
      <alignment horizontal="left" vertical="center" wrapText="1"/>
    </xf>
    <xf numFmtId="49" fontId="44" fillId="0" borderId="10" xfId="55" applyNumberFormat="1" applyFont="1" applyFill="1" applyBorder="1" applyAlignment="1">
      <alignment horizontal="center" vertical="center"/>
    </xf>
    <xf numFmtId="49" fontId="44" fillId="0" borderId="12" xfId="55" applyNumberFormat="1" applyFont="1" applyFill="1" applyBorder="1" applyAlignment="1">
      <alignment horizontal="left" vertical="center" wrapText="1"/>
    </xf>
    <xf numFmtId="0" fontId="44" fillId="0" borderId="12" xfId="55" applyFont="1" applyFill="1" applyBorder="1" applyAlignment="1">
      <alignment horizontal="left" vertical="center" wrapText="1"/>
    </xf>
    <xf numFmtId="0" fontId="53" fillId="0" borderId="10" xfId="37" applyFont="1" applyFill="1" applyBorder="1" applyAlignment="1">
      <alignment horizontal="center" vertical="center" wrapText="1"/>
    </xf>
    <xf numFmtId="0" fontId="60" fillId="0" borderId="10" xfId="37" applyFont="1" applyFill="1" applyBorder="1" applyAlignment="1">
      <alignment horizontal="center" vertical="center" wrapText="1"/>
    </xf>
    <xf numFmtId="165" fontId="64" fillId="0" borderId="10" xfId="45" applyNumberFormat="1" applyFont="1" applyFill="1" applyBorder="1" applyAlignment="1">
      <alignment horizontal="center" vertical="center"/>
    </xf>
    <xf numFmtId="0" fontId="34" fillId="0" borderId="0" xfId="37" applyFont="1" applyFill="1" applyAlignment="1">
      <alignment horizontal="right" vertical="center"/>
    </xf>
    <xf numFmtId="0" fontId="45" fillId="0" borderId="10" xfId="37" applyFont="1" applyFill="1" applyBorder="1" applyAlignment="1">
      <alignment vertical="center" wrapText="1"/>
    </xf>
    <xf numFmtId="0" fontId="9" fillId="0" borderId="0" xfId="55" applyFont="1" applyFill="1" applyAlignment="1">
      <alignment horizontal="center" vertical="center" wrapText="1"/>
    </xf>
    <xf numFmtId="0" fontId="9" fillId="0" borderId="0" xfId="55" applyFont="1" applyFill="1" applyAlignment="1">
      <alignment vertical="center" wrapText="1"/>
    </xf>
    <xf numFmtId="0" fontId="34" fillId="0" borderId="0" xfId="55" applyFont="1" applyFill="1" applyAlignment="1">
      <alignment vertical="center"/>
    </xf>
    <xf numFmtId="0" fontId="9" fillId="0" borderId="0" xfId="55" applyFont="1" applyFill="1" applyAlignment="1">
      <alignment vertical="center"/>
    </xf>
    <xf numFmtId="0" fontId="9" fillId="0" borderId="0" xfId="37" applyFont="1" applyFill="1" applyBorder="1" applyAlignment="1">
      <alignment horizontal="center" vertical="center"/>
    </xf>
    <xf numFmtId="0" fontId="9" fillId="0" borderId="0" xfId="37" applyFont="1" applyFill="1" applyBorder="1" applyAlignment="1">
      <alignment horizontal="center"/>
    </xf>
    <xf numFmtId="0" fontId="65" fillId="0" borderId="0" xfId="45" applyFont="1" applyFill="1" applyBorder="1" applyAlignment="1"/>
    <xf numFmtId="0" fontId="9" fillId="0" borderId="0" xfId="45" applyFont="1" applyFill="1" applyBorder="1" applyAlignment="1">
      <alignment vertical="center"/>
    </xf>
    <xf numFmtId="14" fontId="56" fillId="0" borderId="10" xfId="45" applyNumberFormat="1" applyFont="1" applyFill="1" applyBorder="1" applyAlignment="1">
      <alignment horizontal="center" vertical="center"/>
    </xf>
    <xf numFmtId="0" fontId="44" fillId="0" borderId="11" xfId="45" applyFont="1" applyFill="1" applyBorder="1" applyAlignment="1">
      <alignment horizontal="center" vertical="center" wrapText="1"/>
    </xf>
    <xf numFmtId="0" fontId="44" fillId="0" borderId="10" xfId="45" applyFont="1" applyFill="1" applyBorder="1" applyAlignment="1">
      <alignment horizontal="center" vertical="center" wrapText="1"/>
    </xf>
    <xf numFmtId="0" fontId="44" fillId="0" borderId="17" xfId="45" applyFont="1" applyFill="1" applyBorder="1" applyAlignment="1">
      <alignment horizontal="center" vertical="center" wrapText="1"/>
    </xf>
    <xf numFmtId="0" fontId="44" fillId="0" borderId="10" xfId="45" applyFont="1" applyFill="1" applyBorder="1" applyAlignment="1">
      <alignment horizontal="center" vertical="center"/>
    </xf>
    <xf numFmtId="0" fontId="44" fillId="0" borderId="13" xfId="45" applyFont="1" applyFill="1" applyBorder="1" applyAlignment="1">
      <alignment horizontal="center" vertical="center" wrapText="1"/>
    </xf>
    <xf numFmtId="0" fontId="44" fillId="0" borderId="10" xfId="45" applyFont="1" applyFill="1" applyBorder="1" applyAlignment="1">
      <alignment horizontal="center" vertical="center" textRotation="90" wrapText="1"/>
    </xf>
    <xf numFmtId="0" fontId="44" fillId="0" borderId="0" xfId="37" applyFont="1" applyFill="1" applyAlignment="1">
      <alignment horizontal="center" vertical="center" wrapText="1"/>
    </xf>
    <xf numFmtId="0" fontId="66" fillId="0" borderId="10" xfId="45" applyFont="1" applyFill="1" applyBorder="1" applyAlignment="1">
      <alignment horizontal="center" vertical="center"/>
    </xf>
    <xf numFmtId="0" fontId="44" fillId="0" borderId="24" xfId="37" applyFont="1" applyFill="1" applyBorder="1" applyAlignment="1">
      <alignment vertical="center" wrapText="1"/>
    </xf>
    <xf numFmtId="0" fontId="44" fillId="0" borderId="10" xfId="37" applyFont="1" applyFill="1" applyBorder="1" applyAlignment="1">
      <alignment vertical="center" wrapText="1"/>
    </xf>
    <xf numFmtId="0" fontId="63" fillId="0" borderId="10" xfId="37" applyFont="1" applyFill="1" applyBorder="1" applyAlignment="1">
      <alignment vertical="center" wrapText="1"/>
    </xf>
    <xf numFmtId="0" fontId="53" fillId="0" borderId="12" xfId="37" applyFont="1" applyFill="1" applyBorder="1" applyAlignment="1">
      <alignment horizontal="center" vertical="center" wrapText="1"/>
    </xf>
    <xf numFmtId="0" fontId="44" fillId="0" borderId="16" xfId="45" applyFont="1" applyFill="1" applyBorder="1" applyAlignment="1">
      <alignment horizontal="center" vertical="center" wrapText="1"/>
    </xf>
    <xf numFmtId="0" fontId="44" fillId="0" borderId="15" xfId="45" applyFont="1" applyFill="1" applyBorder="1" applyAlignment="1">
      <alignment horizontal="center" vertical="center" wrapText="1"/>
    </xf>
    <xf numFmtId="0" fontId="44" fillId="0" borderId="20" xfId="45" applyFont="1" applyFill="1" applyBorder="1" applyAlignment="1">
      <alignment horizontal="center" vertical="center" wrapText="1"/>
    </xf>
    <xf numFmtId="0" fontId="44" fillId="0" borderId="10" xfId="37" applyFont="1" applyFill="1" applyBorder="1" applyAlignment="1">
      <alignment horizontal="center" vertical="center"/>
    </xf>
    <xf numFmtId="0" fontId="44" fillId="0" borderId="22" xfId="45" applyFont="1" applyFill="1" applyBorder="1" applyAlignment="1">
      <alignment horizontal="center" vertical="center" wrapText="1"/>
    </xf>
    <xf numFmtId="0" fontId="44" fillId="0" borderId="0" xfId="45" applyFont="1" applyFill="1" applyBorder="1" applyAlignment="1">
      <alignment horizontal="center" vertical="center" wrapText="1"/>
    </xf>
    <xf numFmtId="0" fontId="44" fillId="0" borderId="23" xfId="45" applyFont="1" applyFill="1" applyBorder="1" applyAlignment="1">
      <alignment horizontal="center" vertical="center" wrapText="1"/>
    </xf>
    <xf numFmtId="0" fontId="44" fillId="0" borderId="14" xfId="45" applyFont="1" applyFill="1" applyBorder="1" applyAlignment="1">
      <alignment horizontal="center" vertical="center" wrapText="1"/>
    </xf>
    <xf numFmtId="0" fontId="44" fillId="0" borderId="21" xfId="45" applyFont="1" applyFill="1" applyBorder="1" applyAlignment="1">
      <alignment horizontal="center" vertical="center" wrapText="1"/>
    </xf>
    <xf numFmtId="0" fontId="44" fillId="0" borderId="19" xfId="45" applyFont="1" applyFill="1" applyBorder="1" applyAlignment="1">
      <alignment horizontal="center" vertical="center" wrapText="1"/>
    </xf>
    <xf numFmtId="0" fontId="53" fillId="0" borderId="18" xfId="37" applyFont="1" applyFill="1" applyBorder="1" applyAlignment="1">
      <alignment horizontal="center" vertical="center" wrapText="1"/>
    </xf>
    <xf numFmtId="0" fontId="53" fillId="0" borderId="18" xfId="45" applyFont="1" applyFill="1" applyBorder="1" applyAlignment="1">
      <alignment horizontal="center" vertical="center"/>
    </xf>
    <xf numFmtId="14" fontId="53" fillId="0" borderId="10" xfId="45" applyNumberFormat="1" applyFont="1" applyFill="1" applyBorder="1" applyAlignment="1">
      <alignment horizontal="center" vertical="center"/>
    </xf>
    <xf numFmtId="169" fontId="53" fillId="0" borderId="10" xfId="45" applyNumberFormat="1" applyFont="1" applyFill="1" applyBorder="1" applyAlignment="1">
      <alignment horizontal="center" vertical="center"/>
    </xf>
    <xf numFmtId="14" fontId="53" fillId="0" borderId="10" xfId="45" applyNumberFormat="1" applyFont="1" applyFill="1" applyBorder="1" applyAlignment="1">
      <alignment horizontal="center" vertical="center" wrapText="1"/>
    </xf>
    <xf numFmtId="0" fontId="44" fillId="0" borderId="12" xfId="45" applyFont="1" applyFill="1" applyBorder="1" applyAlignment="1">
      <alignment horizontal="center" vertical="center" wrapText="1"/>
    </xf>
    <xf numFmtId="0" fontId="44" fillId="0" borderId="24" xfId="45" applyFont="1" applyFill="1" applyBorder="1" applyAlignment="1">
      <alignment horizontal="center" vertical="center" wrapText="1"/>
    </xf>
    <xf numFmtId="0" fontId="44" fillId="0" borderId="18" xfId="45" applyFont="1" applyFill="1" applyBorder="1" applyAlignment="1">
      <alignment horizontal="center" vertical="center" wrapText="1"/>
    </xf>
    <xf numFmtId="0" fontId="66" fillId="0" borderId="10" xfId="45" applyFont="1" applyFill="1" applyBorder="1" applyAlignment="1">
      <alignment horizontal="center" vertical="center"/>
    </xf>
    <xf numFmtId="0" fontId="63" fillId="0" borderId="12" xfId="37" applyFont="1" applyFill="1" applyBorder="1" applyAlignment="1">
      <alignment vertical="center" wrapText="1"/>
    </xf>
    <xf numFmtId="0" fontId="44" fillId="0" borderId="12" xfId="37" applyFont="1" applyFill="1" applyBorder="1" applyAlignment="1">
      <alignment horizontal="left" vertical="center" wrapText="1"/>
    </xf>
    <xf numFmtId="0" fontId="53" fillId="0" borderId="18" xfId="0" applyFont="1" applyFill="1" applyBorder="1" applyAlignment="1">
      <alignment horizontal="center" vertical="center" wrapText="1"/>
    </xf>
    <xf numFmtId="49" fontId="53" fillId="0" borderId="10" xfId="45" applyNumberFormat="1" applyFont="1" applyFill="1" applyBorder="1" applyAlignment="1">
      <alignment horizontal="center" vertical="center"/>
    </xf>
    <xf numFmtId="0" fontId="53" fillId="0" borderId="12" xfId="45" applyFont="1" applyFill="1" applyBorder="1" applyAlignment="1">
      <alignment horizontal="center" vertical="center"/>
    </xf>
    <xf numFmtId="0" fontId="53" fillId="0" borderId="24" xfId="45" applyFont="1" applyFill="1" applyBorder="1" applyAlignment="1">
      <alignment horizontal="center" vertical="center"/>
    </xf>
    <xf numFmtId="0" fontId="53" fillId="0" borderId="18" xfId="45" applyFont="1" applyFill="1" applyBorder="1" applyAlignment="1">
      <alignment horizontal="center" vertical="center"/>
    </xf>
    <xf numFmtId="0" fontId="60" fillId="0" borderId="24" xfId="37" applyFont="1" applyFill="1" applyBorder="1" applyAlignment="1">
      <alignment horizontal="center" vertical="center" wrapText="1"/>
    </xf>
    <xf numFmtId="0" fontId="53" fillId="0" borderId="24" xfId="0" applyFont="1" applyFill="1" applyBorder="1" applyAlignment="1">
      <alignment horizontal="center" vertical="center" wrapText="1"/>
    </xf>
    <xf numFmtId="0" fontId="53" fillId="0" borderId="24" xfId="45" applyFont="1" applyFill="1" applyBorder="1" applyAlignment="1">
      <alignment horizontal="center" vertical="center"/>
    </xf>
    <xf numFmtId="0" fontId="67" fillId="0" borderId="0" xfId="55" applyFont="1" applyFill="1" applyAlignment="1">
      <alignment vertical="center"/>
    </xf>
    <xf numFmtId="0" fontId="61" fillId="0" borderId="0" xfId="45" applyFont="1" applyFill="1" applyBorder="1" applyAlignment="1">
      <alignment horizontal="left" vertical="center" wrapText="1"/>
    </xf>
    <xf numFmtId="0" fontId="58" fillId="0" borderId="0" xfId="280" applyFont="1" applyFill="1" applyAlignment="1">
      <alignment horizontal="center" vertical="center"/>
    </xf>
    <xf numFmtId="0" fontId="58" fillId="0" borderId="0" xfId="280" applyFont="1" applyFill="1" applyAlignment="1">
      <alignment horizontal="center" vertical="center" wrapText="1"/>
    </xf>
    <xf numFmtId="0" fontId="58" fillId="0" borderId="0" xfId="37" applyFont="1" applyFill="1" applyAlignment="1">
      <alignment horizontal="center" vertical="center"/>
    </xf>
    <xf numFmtId="0" fontId="44" fillId="0" borderId="10" xfId="45" applyFont="1" applyFill="1" applyBorder="1" applyAlignment="1">
      <alignment horizontal="center" vertical="center" wrapText="1"/>
    </xf>
    <xf numFmtId="0" fontId="44" fillId="0" borderId="10" xfId="45" applyFont="1" applyFill="1" applyBorder="1" applyAlignment="1">
      <alignment horizontal="center" vertical="center"/>
    </xf>
    <xf numFmtId="0" fontId="53" fillId="0" borderId="10" xfId="45" applyFont="1" applyFill="1" applyBorder="1" applyAlignment="1">
      <alignment horizontal="center" vertical="center" wrapText="1"/>
    </xf>
    <xf numFmtId="0" fontId="53" fillId="0" borderId="12" xfId="37" applyFont="1" applyFill="1" applyBorder="1" applyAlignment="1">
      <alignment horizontal="center" vertical="center" wrapText="1"/>
    </xf>
    <xf numFmtId="0" fontId="53" fillId="0" borderId="18" xfId="37" applyFont="1" applyFill="1" applyBorder="1" applyAlignment="1">
      <alignment horizontal="center" vertical="center" wrapText="1"/>
    </xf>
    <xf numFmtId="168" fontId="53" fillId="0" borderId="10" xfId="45" applyNumberFormat="1" applyFont="1" applyFill="1" applyBorder="1" applyAlignment="1">
      <alignment horizontal="center" vertical="center"/>
    </xf>
    <xf numFmtId="165" fontId="53" fillId="0" borderId="10" xfId="37" applyNumberFormat="1" applyFont="1" applyFill="1" applyBorder="1" applyAlignment="1">
      <alignment horizontal="center" vertical="center"/>
    </xf>
    <xf numFmtId="1" fontId="53" fillId="0" borderId="10" xfId="45" applyNumberFormat="1" applyFont="1" applyFill="1" applyBorder="1" applyAlignment="1">
      <alignment horizontal="center" vertical="center"/>
    </xf>
    <xf numFmtId="0" fontId="9" fillId="0" borderId="21" xfId="37" applyFont="1" applyFill="1" applyBorder="1" applyAlignment="1">
      <alignment horizontal="center"/>
    </xf>
    <xf numFmtId="0" fontId="9" fillId="0" borderId="0" xfId="37" applyFont="1" applyFill="1" applyAlignment="1">
      <alignment horizontal="center"/>
    </xf>
    <xf numFmtId="165" fontId="44" fillId="0" borderId="12" xfId="55" applyNumberFormat="1" applyFont="1" applyFill="1" applyBorder="1" applyAlignment="1">
      <alignment horizontal="left" vertical="center" wrapText="1"/>
    </xf>
    <xf numFmtId="1" fontId="53" fillId="0" borderId="10" xfId="37" applyNumberFormat="1" applyFont="1" applyFill="1" applyBorder="1" applyAlignment="1">
      <alignment horizontal="center" vertical="center" wrapText="1"/>
    </xf>
    <xf numFmtId="168" fontId="53" fillId="0" borderId="10" xfId="37" applyNumberFormat="1" applyFont="1" applyFill="1" applyBorder="1" applyAlignment="1">
      <alignment horizontal="center" vertical="center" wrapText="1"/>
    </xf>
    <xf numFmtId="0" fontId="53" fillId="0" borderId="10" xfId="37" applyFont="1" applyFill="1" applyBorder="1" applyAlignment="1">
      <alignment horizontal="center" vertical="center"/>
    </xf>
    <xf numFmtId="0" fontId="60" fillId="0" borderId="24" xfId="37" applyFont="1" applyFill="1" applyBorder="1" applyAlignment="1">
      <alignment horizontal="center" vertical="center"/>
    </xf>
    <xf numFmtId="0" fontId="53" fillId="0" borderId="24" xfId="37" applyFont="1" applyFill="1" applyBorder="1" applyAlignment="1">
      <alignment horizontal="center" vertical="center" wrapText="1"/>
    </xf>
    <xf numFmtId="0" fontId="53" fillId="0" borderId="13" xfId="37" applyFont="1" applyFill="1" applyBorder="1" applyAlignment="1">
      <alignment horizontal="center" vertical="center" wrapText="1"/>
    </xf>
    <xf numFmtId="0" fontId="53" fillId="0" borderId="12" xfId="37" applyFont="1" applyFill="1" applyBorder="1" applyAlignment="1">
      <alignment horizontal="left" vertical="center" wrapText="1"/>
    </xf>
    <xf numFmtId="0" fontId="53" fillId="0" borderId="18" xfId="37" applyFont="1" applyFill="1" applyBorder="1" applyAlignment="1">
      <alignment horizontal="left" vertical="center" wrapText="1"/>
    </xf>
    <xf numFmtId="0" fontId="44" fillId="0" borderId="18" xfId="0" applyFont="1" applyFill="1" applyBorder="1" applyAlignment="1">
      <alignment horizontal="center" vertical="center" textRotation="90" wrapText="1"/>
    </xf>
    <xf numFmtId="0" fontId="9" fillId="0" borderId="49" xfId="37" applyFont="1" applyFill="1" applyBorder="1"/>
    <xf numFmtId="0" fontId="34" fillId="0" borderId="49" xfId="37" applyFont="1" applyFill="1" applyBorder="1" applyAlignment="1">
      <alignment horizontal="center"/>
    </xf>
    <xf numFmtId="0" fontId="9" fillId="0" borderId="49" xfId="55" applyFont="1" applyFill="1" applyBorder="1" applyAlignment="1">
      <alignment horizontal="center" vertical="center"/>
    </xf>
    <xf numFmtId="0" fontId="67" fillId="0" borderId="0" xfId="55" applyFont="1" applyFill="1" applyAlignment="1">
      <alignment horizontal="center" vertical="center"/>
    </xf>
    <xf numFmtId="0" fontId="63" fillId="0" borderId="12" xfId="37" applyFont="1" applyFill="1" applyBorder="1" applyAlignment="1">
      <alignment horizontal="left" vertical="center" wrapText="1"/>
    </xf>
    <xf numFmtId="165" fontId="53" fillId="0" borderId="48" xfId="37" applyNumberFormat="1" applyFont="1" applyFill="1" applyBorder="1" applyAlignment="1">
      <alignment horizontal="center" vertical="center" wrapText="1"/>
    </xf>
    <xf numFmtId="0" fontId="53" fillId="0" borderId="48" xfId="37" applyFont="1" applyFill="1" applyBorder="1" applyAlignment="1">
      <alignment horizontal="center" vertical="center" wrapText="1"/>
    </xf>
    <xf numFmtId="165" fontId="53" fillId="0" borderId="12" xfId="37" applyNumberFormat="1" applyFont="1" applyFill="1" applyBorder="1" applyAlignment="1">
      <alignment horizontal="center" vertical="center" wrapText="1"/>
    </xf>
    <xf numFmtId="165" fontId="53" fillId="0" borderId="18" xfId="37" applyNumberFormat="1" applyFont="1" applyFill="1" applyBorder="1" applyAlignment="1">
      <alignment horizontal="center" vertical="center" wrapText="1"/>
    </xf>
    <xf numFmtId="0" fontId="53" fillId="0" borderId="50" xfId="37" applyFont="1" applyFill="1" applyBorder="1" applyAlignment="1">
      <alignment horizontal="center" vertical="center" wrapText="1"/>
    </xf>
    <xf numFmtId="2" fontId="53" fillId="0" borderId="10" xfId="37" applyNumberFormat="1" applyFont="1" applyFill="1" applyBorder="1" applyAlignment="1">
      <alignment horizontal="center" vertical="center" wrapText="1"/>
    </xf>
  </cellXfs>
  <cellStyles count="626">
    <cellStyle name="20% - Акцент1" xfId="1" builtinId="30" customBuiltin="1"/>
    <cellStyle name="20% - Акцент1 2" xfId="60"/>
    <cellStyle name="20% - Акцент2" xfId="2" builtinId="34" customBuiltin="1"/>
    <cellStyle name="20% - Акцент2 2" xfId="61"/>
    <cellStyle name="20% - Акцент3" xfId="3" builtinId="38" customBuiltin="1"/>
    <cellStyle name="20% - Акцент3 2" xfId="62"/>
    <cellStyle name="20% - Акцент4" xfId="4" builtinId="42" customBuiltin="1"/>
    <cellStyle name="20% - Акцент4 2" xfId="63"/>
    <cellStyle name="20% - Акцент5" xfId="5" builtinId="46" customBuiltin="1"/>
    <cellStyle name="20% - Акцент5 2" xfId="64"/>
    <cellStyle name="20% - Акцент6" xfId="6" builtinId="50" customBuiltin="1"/>
    <cellStyle name="20% - Акцент6 2" xfId="65"/>
    <cellStyle name="40% - Акцент1" xfId="7" builtinId="31" customBuiltin="1"/>
    <cellStyle name="40% - Акцент1 2" xfId="66"/>
    <cellStyle name="40% - Акцент2" xfId="8" builtinId="35" customBuiltin="1"/>
    <cellStyle name="40% - Акцент2 2" xfId="67"/>
    <cellStyle name="40% - Акцент3" xfId="9" builtinId="39" customBuiltin="1"/>
    <cellStyle name="40% - Акцент3 2" xfId="68"/>
    <cellStyle name="40% - Акцент4" xfId="10" builtinId="43" customBuiltin="1"/>
    <cellStyle name="40% - Акцент4 2" xfId="69"/>
    <cellStyle name="40% - Акцент5" xfId="11" builtinId="47" customBuiltin="1"/>
    <cellStyle name="40% - Акцент5 2" xfId="70"/>
    <cellStyle name="40% - Акцент6" xfId="12" builtinId="51" customBuiltin="1"/>
    <cellStyle name="40% - Акцент6 2" xfId="71"/>
    <cellStyle name="60% - Акцент1" xfId="13" builtinId="32" customBuiltin="1"/>
    <cellStyle name="60% - Акцент1 2" xfId="72"/>
    <cellStyle name="60% - Акцент2" xfId="14" builtinId="36" customBuiltin="1"/>
    <cellStyle name="60% - Акцент2 2" xfId="73"/>
    <cellStyle name="60% - Акцент3" xfId="15" builtinId="40" customBuiltin="1"/>
    <cellStyle name="60% - Акцент3 2" xfId="74"/>
    <cellStyle name="60% - Акцент4" xfId="16" builtinId="44" customBuiltin="1"/>
    <cellStyle name="60% - Акцент4 2" xfId="75"/>
    <cellStyle name="60% - Акцент5" xfId="17" builtinId="48" customBuiltin="1"/>
    <cellStyle name="60% - Акцент5 2" xfId="76"/>
    <cellStyle name="60% - Акцент6" xfId="18" builtinId="52" customBuiltin="1"/>
    <cellStyle name="60% - Акцент6 2" xfId="77"/>
    <cellStyle name="Normal 2" xfId="7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0" xfId="280"/>
    <cellStyle name="Обычный 12 2" xfId="48"/>
    <cellStyle name="Обычный 2" xfId="36"/>
    <cellStyle name="Обычный 2 26 2" xfId="116"/>
    <cellStyle name="Обычный 3" xfId="37"/>
    <cellStyle name="Обычный 3 2" xfId="57"/>
    <cellStyle name="Обычный 3 2 2 2" xfId="49"/>
    <cellStyle name="Обычный 3 21" xfId="103"/>
    <cellStyle name="Обычный 4" xfId="44"/>
    <cellStyle name="Обычный 4 2" xfId="56"/>
    <cellStyle name="Обычный 5" xfId="45"/>
    <cellStyle name="Обычный 6" xfId="47"/>
    <cellStyle name="Обычный 6 10" xfId="281"/>
    <cellStyle name="Обычный 6 11" xfId="452"/>
    <cellStyle name="Обычный 6 2" xfId="53"/>
    <cellStyle name="Обычный 6 2 10" xfId="111"/>
    <cellStyle name="Обычный 6 2 11" xfId="284"/>
    <cellStyle name="Обычный 6 2 12" xfId="455"/>
    <cellStyle name="Обычный 6 2 2" xfId="54"/>
    <cellStyle name="Обычный 6 2 2 10" xfId="285"/>
    <cellStyle name="Обычный 6 2 2 11" xfId="456"/>
    <cellStyle name="Обычный 6 2 2 2" xfId="118"/>
    <cellStyle name="Обычный 6 2 2 2 2" xfId="135"/>
    <cellStyle name="Обычный 6 2 2 2 2 2" xfId="139"/>
    <cellStyle name="Обычный 6 2 2 2 2 2 2" xfId="140"/>
    <cellStyle name="Обычный 6 2 2 2 2 2 2 2" xfId="312"/>
    <cellStyle name="Обычный 6 2 2 2 2 2 2 3" xfId="483"/>
    <cellStyle name="Обычный 6 2 2 2 2 2 3" xfId="141"/>
    <cellStyle name="Обычный 6 2 2 2 2 2 3 2" xfId="313"/>
    <cellStyle name="Обычный 6 2 2 2 2 2 3 3" xfId="484"/>
    <cellStyle name="Обычный 6 2 2 2 2 2 4" xfId="311"/>
    <cellStyle name="Обычный 6 2 2 2 2 2 5" xfId="482"/>
    <cellStyle name="Обычный 6 2 2 2 2 3" xfId="142"/>
    <cellStyle name="Обычный 6 2 2 2 2 3 2" xfId="314"/>
    <cellStyle name="Обычный 6 2 2 2 2 3 3" xfId="485"/>
    <cellStyle name="Обычный 6 2 2 2 2 4" xfId="143"/>
    <cellStyle name="Обычный 6 2 2 2 2 4 2" xfId="315"/>
    <cellStyle name="Обычный 6 2 2 2 2 4 3" xfId="486"/>
    <cellStyle name="Обычный 6 2 2 2 2 5" xfId="307"/>
    <cellStyle name="Обычный 6 2 2 2 2 6" xfId="478"/>
    <cellStyle name="Обычный 6 2 2 2 3" xfId="137"/>
    <cellStyle name="Обычный 6 2 2 2 3 2" xfId="144"/>
    <cellStyle name="Обычный 6 2 2 2 3 2 2" xfId="316"/>
    <cellStyle name="Обычный 6 2 2 2 3 2 3" xfId="487"/>
    <cellStyle name="Обычный 6 2 2 2 3 3" xfId="145"/>
    <cellStyle name="Обычный 6 2 2 2 3 3 2" xfId="317"/>
    <cellStyle name="Обычный 6 2 2 2 3 3 3" xfId="488"/>
    <cellStyle name="Обычный 6 2 2 2 3 4" xfId="309"/>
    <cellStyle name="Обычный 6 2 2 2 3 5" xfId="480"/>
    <cellStyle name="Обычный 6 2 2 2 4" xfId="146"/>
    <cellStyle name="Обычный 6 2 2 2 4 2" xfId="318"/>
    <cellStyle name="Обычный 6 2 2 2 4 3" xfId="489"/>
    <cellStyle name="Обычный 6 2 2 2 5" xfId="147"/>
    <cellStyle name="Обычный 6 2 2 2 5 2" xfId="319"/>
    <cellStyle name="Обычный 6 2 2 2 5 3" xfId="490"/>
    <cellStyle name="Обычный 6 2 2 2 6" xfId="290"/>
    <cellStyle name="Обычный 6 2 2 2 7" xfId="461"/>
    <cellStyle name="Обычный 6 2 2 3" xfId="130"/>
    <cellStyle name="Обычный 6 2 2 3 2" xfId="148"/>
    <cellStyle name="Обычный 6 2 2 3 2 2" xfId="149"/>
    <cellStyle name="Обычный 6 2 2 3 2 2 2" xfId="321"/>
    <cellStyle name="Обычный 6 2 2 3 2 2 3" xfId="492"/>
    <cellStyle name="Обычный 6 2 2 3 2 3" xfId="150"/>
    <cellStyle name="Обычный 6 2 2 3 2 3 2" xfId="322"/>
    <cellStyle name="Обычный 6 2 2 3 2 3 3" xfId="493"/>
    <cellStyle name="Обычный 6 2 2 3 2 4" xfId="320"/>
    <cellStyle name="Обычный 6 2 2 3 2 5" xfId="491"/>
    <cellStyle name="Обычный 6 2 2 3 3" xfId="151"/>
    <cellStyle name="Обычный 6 2 2 3 3 2" xfId="323"/>
    <cellStyle name="Обычный 6 2 2 3 3 3" xfId="494"/>
    <cellStyle name="Обычный 6 2 2 3 4" xfId="152"/>
    <cellStyle name="Обычный 6 2 2 3 4 2" xfId="324"/>
    <cellStyle name="Обычный 6 2 2 3 4 3" xfId="495"/>
    <cellStyle name="Обычный 6 2 2 3 5" xfId="302"/>
    <cellStyle name="Обычный 6 2 2 3 6" xfId="473"/>
    <cellStyle name="Обычный 6 2 2 4" xfId="123"/>
    <cellStyle name="Обычный 6 2 2 4 2" xfId="153"/>
    <cellStyle name="Обычный 6 2 2 4 2 2" xfId="154"/>
    <cellStyle name="Обычный 6 2 2 4 2 2 2" xfId="326"/>
    <cellStyle name="Обычный 6 2 2 4 2 2 3" xfId="497"/>
    <cellStyle name="Обычный 6 2 2 4 2 3" xfId="155"/>
    <cellStyle name="Обычный 6 2 2 4 2 3 2" xfId="327"/>
    <cellStyle name="Обычный 6 2 2 4 2 3 3" xfId="498"/>
    <cellStyle name="Обычный 6 2 2 4 2 4" xfId="325"/>
    <cellStyle name="Обычный 6 2 2 4 2 5" xfId="496"/>
    <cellStyle name="Обычный 6 2 2 4 3" xfId="156"/>
    <cellStyle name="Обычный 6 2 2 4 3 2" xfId="328"/>
    <cellStyle name="Обычный 6 2 2 4 3 3" xfId="499"/>
    <cellStyle name="Обычный 6 2 2 4 4" xfId="157"/>
    <cellStyle name="Обычный 6 2 2 4 4 2" xfId="329"/>
    <cellStyle name="Обычный 6 2 2 4 4 3" xfId="500"/>
    <cellStyle name="Обычный 6 2 2 4 5" xfId="295"/>
    <cellStyle name="Обычный 6 2 2 4 6" xfId="466"/>
    <cellStyle name="Обычный 6 2 2 5" xfId="158"/>
    <cellStyle name="Обычный 6 2 2 5 2" xfId="159"/>
    <cellStyle name="Обычный 6 2 2 5 2 2" xfId="331"/>
    <cellStyle name="Обычный 6 2 2 5 2 3" xfId="502"/>
    <cellStyle name="Обычный 6 2 2 5 3" xfId="160"/>
    <cellStyle name="Обычный 6 2 2 5 3 2" xfId="332"/>
    <cellStyle name="Обычный 6 2 2 5 3 3" xfId="503"/>
    <cellStyle name="Обычный 6 2 2 5 4" xfId="330"/>
    <cellStyle name="Обычный 6 2 2 5 5" xfId="501"/>
    <cellStyle name="Обычный 6 2 2 6" xfId="161"/>
    <cellStyle name="Обычный 6 2 2 6 2" xfId="333"/>
    <cellStyle name="Обычный 6 2 2 6 3" xfId="504"/>
    <cellStyle name="Обычный 6 2 2 7" xfId="162"/>
    <cellStyle name="Обычный 6 2 2 7 2" xfId="334"/>
    <cellStyle name="Обычный 6 2 2 7 3" xfId="505"/>
    <cellStyle name="Обычный 6 2 2 8" xfId="163"/>
    <cellStyle name="Обычный 6 2 2 8 2" xfId="335"/>
    <cellStyle name="Обычный 6 2 2 8 3" xfId="506"/>
    <cellStyle name="Обычный 6 2 2 9" xfId="112"/>
    <cellStyle name="Обычный 6 2 3" xfId="102"/>
    <cellStyle name="Обычный 6 2 3 10" xfId="287"/>
    <cellStyle name="Обычный 6 2 3 11" xfId="458"/>
    <cellStyle name="Обычный 6 2 3 2" xfId="117"/>
    <cellStyle name="Обычный 6 2 3 2 2" xfId="134"/>
    <cellStyle name="Обычный 6 2 3 2 2 2" xfId="164"/>
    <cellStyle name="Обычный 6 2 3 2 2 2 2" xfId="165"/>
    <cellStyle name="Обычный 6 2 3 2 2 2 2 2" xfId="337"/>
    <cellStyle name="Обычный 6 2 3 2 2 2 2 3" xfId="508"/>
    <cellStyle name="Обычный 6 2 3 2 2 2 3" xfId="166"/>
    <cellStyle name="Обычный 6 2 3 2 2 2 3 2" xfId="338"/>
    <cellStyle name="Обычный 6 2 3 2 2 2 3 3" xfId="509"/>
    <cellStyle name="Обычный 6 2 3 2 2 2 4" xfId="336"/>
    <cellStyle name="Обычный 6 2 3 2 2 2 5" xfId="507"/>
    <cellStyle name="Обычный 6 2 3 2 2 3" xfId="167"/>
    <cellStyle name="Обычный 6 2 3 2 2 3 2" xfId="339"/>
    <cellStyle name="Обычный 6 2 3 2 2 3 3" xfId="510"/>
    <cellStyle name="Обычный 6 2 3 2 2 4" xfId="168"/>
    <cellStyle name="Обычный 6 2 3 2 2 4 2" xfId="340"/>
    <cellStyle name="Обычный 6 2 3 2 2 4 3" xfId="511"/>
    <cellStyle name="Обычный 6 2 3 2 2 5" xfId="306"/>
    <cellStyle name="Обычный 6 2 3 2 2 6" xfId="477"/>
    <cellStyle name="Обычный 6 2 3 2 3" xfId="136"/>
    <cellStyle name="Обычный 6 2 3 2 3 2" xfId="169"/>
    <cellStyle name="Обычный 6 2 3 2 3 2 2" xfId="341"/>
    <cellStyle name="Обычный 6 2 3 2 3 2 3" xfId="512"/>
    <cellStyle name="Обычный 6 2 3 2 3 3" xfId="170"/>
    <cellStyle name="Обычный 6 2 3 2 3 3 2" xfId="342"/>
    <cellStyle name="Обычный 6 2 3 2 3 3 3" xfId="513"/>
    <cellStyle name="Обычный 6 2 3 2 3 4" xfId="308"/>
    <cellStyle name="Обычный 6 2 3 2 3 5" xfId="479"/>
    <cellStyle name="Обычный 6 2 3 2 4" xfId="171"/>
    <cellStyle name="Обычный 6 2 3 2 4 2" xfId="343"/>
    <cellStyle name="Обычный 6 2 3 2 4 3" xfId="514"/>
    <cellStyle name="Обычный 6 2 3 2 5" xfId="172"/>
    <cellStyle name="Обычный 6 2 3 2 5 2" xfId="344"/>
    <cellStyle name="Обычный 6 2 3 2 5 3" xfId="515"/>
    <cellStyle name="Обычный 6 2 3 2 6" xfId="289"/>
    <cellStyle name="Обычный 6 2 3 2 7" xfId="460"/>
    <cellStyle name="Обычный 6 2 3 3" xfId="132"/>
    <cellStyle name="Обычный 6 2 3 3 2" xfId="173"/>
    <cellStyle name="Обычный 6 2 3 3 2 2" xfId="174"/>
    <cellStyle name="Обычный 6 2 3 3 2 2 2" xfId="346"/>
    <cellStyle name="Обычный 6 2 3 3 2 2 3" xfId="517"/>
    <cellStyle name="Обычный 6 2 3 3 2 3" xfId="175"/>
    <cellStyle name="Обычный 6 2 3 3 2 3 2" xfId="347"/>
    <cellStyle name="Обычный 6 2 3 3 2 3 3" xfId="518"/>
    <cellStyle name="Обычный 6 2 3 3 2 4" xfId="345"/>
    <cellStyle name="Обычный 6 2 3 3 2 5" xfId="516"/>
    <cellStyle name="Обычный 6 2 3 3 3" xfId="176"/>
    <cellStyle name="Обычный 6 2 3 3 3 2" xfId="348"/>
    <cellStyle name="Обычный 6 2 3 3 3 3" xfId="519"/>
    <cellStyle name="Обычный 6 2 3 3 4" xfId="177"/>
    <cellStyle name="Обычный 6 2 3 3 4 2" xfId="349"/>
    <cellStyle name="Обычный 6 2 3 3 4 3" xfId="520"/>
    <cellStyle name="Обычный 6 2 3 3 5" xfId="304"/>
    <cellStyle name="Обычный 6 2 3 3 6" xfId="475"/>
    <cellStyle name="Обычный 6 2 3 4" xfId="125"/>
    <cellStyle name="Обычный 6 2 3 4 2" xfId="178"/>
    <cellStyle name="Обычный 6 2 3 4 2 2" xfId="179"/>
    <cellStyle name="Обычный 6 2 3 4 2 2 2" xfId="351"/>
    <cellStyle name="Обычный 6 2 3 4 2 2 3" xfId="522"/>
    <cellStyle name="Обычный 6 2 3 4 2 3" xfId="180"/>
    <cellStyle name="Обычный 6 2 3 4 2 3 2" xfId="352"/>
    <cellStyle name="Обычный 6 2 3 4 2 3 3" xfId="523"/>
    <cellStyle name="Обычный 6 2 3 4 2 4" xfId="350"/>
    <cellStyle name="Обычный 6 2 3 4 2 5" xfId="521"/>
    <cellStyle name="Обычный 6 2 3 4 3" xfId="181"/>
    <cellStyle name="Обычный 6 2 3 4 3 2" xfId="353"/>
    <cellStyle name="Обычный 6 2 3 4 3 3" xfId="524"/>
    <cellStyle name="Обычный 6 2 3 4 4" xfId="182"/>
    <cellStyle name="Обычный 6 2 3 4 4 2" xfId="354"/>
    <cellStyle name="Обычный 6 2 3 4 4 3" xfId="525"/>
    <cellStyle name="Обычный 6 2 3 4 5" xfId="297"/>
    <cellStyle name="Обычный 6 2 3 4 6" xfId="468"/>
    <cellStyle name="Обычный 6 2 3 5" xfId="183"/>
    <cellStyle name="Обычный 6 2 3 5 2" xfId="184"/>
    <cellStyle name="Обычный 6 2 3 5 2 2" xfId="356"/>
    <cellStyle name="Обычный 6 2 3 5 2 3" xfId="527"/>
    <cellStyle name="Обычный 6 2 3 5 3" xfId="185"/>
    <cellStyle name="Обычный 6 2 3 5 3 2" xfId="357"/>
    <cellStyle name="Обычный 6 2 3 5 3 3" xfId="528"/>
    <cellStyle name="Обычный 6 2 3 5 4" xfId="355"/>
    <cellStyle name="Обычный 6 2 3 5 5" xfId="526"/>
    <cellStyle name="Обычный 6 2 3 6" xfId="186"/>
    <cellStyle name="Обычный 6 2 3 6 2" xfId="358"/>
    <cellStyle name="Обычный 6 2 3 6 3" xfId="529"/>
    <cellStyle name="Обычный 6 2 3 7" xfId="187"/>
    <cellStyle name="Обычный 6 2 3 7 2" xfId="359"/>
    <cellStyle name="Обычный 6 2 3 7 3" xfId="530"/>
    <cellStyle name="Обычный 6 2 3 8" xfId="188"/>
    <cellStyle name="Обычный 6 2 3 8 2" xfId="360"/>
    <cellStyle name="Обычный 6 2 3 8 3" xfId="531"/>
    <cellStyle name="Обычный 6 2 3 9" xfId="114"/>
    <cellStyle name="Обычный 6 2 4" xfId="129"/>
    <cellStyle name="Обычный 6 2 4 2" xfId="189"/>
    <cellStyle name="Обычный 6 2 4 2 2" xfId="190"/>
    <cellStyle name="Обычный 6 2 4 2 2 2" xfId="362"/>
    <cellStyle name="Обычный 6 2 4 2 2 3" xfId="533"/>
    <cellStyle name="Обычный 6 2 4 2 3" xfId="191"/>
    <cellStyle name="Обычный 6 2 4 2 3 2" xfId="363"/>
    <cellStyle name="Обычный 6 2 4 2 3 3" xfId="534"/>
    <cellStyle name="Обычный 6 2 4 2 4" xfId="361"/>
    <cellStyle name="Обычный 6 2 4 2 5" xfId="532"/>
    <cellStyle name="Обычный 6 2 4 3" xfId="192"/>
    <cellStyle name="Обычный 6 2 4 3 2" xfId="364"/>
    <cellStyle name="Обычный 6 2 4 3 3" xfId="535"/>
    <cellStyle name="Обычный 6 2 4 4" xfId="193"/>
    <cellStyle name="Обычный 6 2 4 4 2" xfId="365"/>
    <cellStyle name="Обычный 6 2 4 4 3" xfId="536"/>
    <cellStyle name="Обычный 6 2 4 5" xfId="301"/>
    <cellStyle name="Обычный 6 2 4 6" xfId="472"/>
    <cellStyle name="Обычный 6 2 5" xfId="122"/>
    <cellStyle name="Обычный 6 2 5 2" xfId="194"/>
    <cellStyle name="Обычный 6 2 5 2 2" xfId="195"/>
    <cellStyle name="Обычный 6 2 5 2 2 2" xfId="367"/>
    <cellStyle name="Обычный 6 2 5 2 2 3" xfId="538"/>
    <cellStyle name="Обычный 6 2 5 2 3" xfId="196"/>
    <cellStyle name="Обычный 6 2 5 2 3 2" xfId="368"/>
    <cellStyle name="Обычный 6 2 5 2 3 3" xfId="539"/>
    <cellStyle name="Обычный 6 2 5 2 4" xfId="366"/>
    <cellStyle name="Обычный 6 2 5 2 5" xfId="537"/>
    <cellStyle name="Обычный 6 2 5 3" xfId="197"/>
    <cellStyle name="Обычный 6 2 5 3 2" xfId="369"/>
    <cellStyle name="Обычный 6 2 5 3 3" xfId="540"/>
    <cellStyle name="Обычный 6 2 5 4" xfId="198"/>
    <cellStyle name="Обычный 6 2 5 4 2" xfId="370"/>
    <cellStyle name="Обычный 6 2 5 4 3" xfId="541"/>
    <cellStyle name="Обычный 6 2 5 5" xfId="294"/>
    <cellStyle name="Обычный 6 2 5 6" xfId="465"/>
    <cellStyle name="Обычный 6 2 6" xfId="199"/>
    <cellStyle name="Обычный 6 2 6 2" xfId="200"/>
    <cellStyle name="Обычный 6 2 6 2 2" xfId="372"/>
    <cellStyle name="Обычный 6 2 6 2 3" xfId="543"/>
    <cellStyle name="Обычный 6 2 6 3" xfId="201"/>
    <cellStyle name="Обычный 6 2 6 3 2" xfId="373"/>
    <cellStyle name="Обычный 6 2 6 3 3" xfId="544"/>
    <cellStyle name="Обычный 6 2 6 4" xfId="371"/>
    <cellStyle name="Обычный 6 2 6 5" xfId="542"/>
    <cellStyle name="Обычный 6 2 7" xfId="202"/>
    <cellStyle name="Обычный 6 2 7 2" xfId="374"/>
    <cellStyle name="Обычный 6 2 7 3" xfId="545"/>
    <cellStyle name="Обычный 6 2 8" xfId="203"/>
    <cellStyle name="Обычный 6 2 8 2" xfId="375"/>
    <cellStyle name="Обычный 6 2 8 3" xfId="546"/>
    <cellStyle name="Обычный 6 2 9" xfId="204"/>
    <cellStyle name="Обычный 6 2 9 2" xfId="376"/>
    <cellStyle name="Обычный 6 2 9 3" xfId="547"/>
    <cellStyle name="Обычный 6 3" xfId="126"/>
    <cellStyle name="Обычный 6 3 2" xfId="205"/>
    <cellStyle name="Обычный 6 3 2 2" xfId="206"/>
    <cellStyle name="Обычный 6 3 2 2 2" xfId="378"/>
    <cellStyle name="Обычный 6 3 2 2 3" xfId="549"/>
    <cellStyle name="Обычный 6 3 2 3" xfId="207"/>
    <cellStyle name="Обычный 6 3 2 3 2" xfId="379"/>
    <cellStyle name="Обычный 6 3 2 3 3" xfId="550"/>
    <cellStyle name="Обычный 6 3 2 4" xfId="377"/>
    <cellStyle name="Обычный 6 3 2 5" xfId="548"/>
    <cellStyle name="Обычный 6 3 3" xfId="208"/>
    <cellStyle name="Обычный 6 3 3 2" xfId="380"/>
    <cellStyle name="Обычный 6 3 3 3" xfId="551"/>
    <cellStyle name="Обычный 6 3 4" xfId="209"/>
    <cellStyle name="Обычный 6 3 4 2" xfId="381"/>
    <cellStyle name="Обычный 6 3 4 3" xfId="552"/>
    <cellStyle name="Обычный 6 3 5" xfId="298"/>
    <cellStyle name="Обычный 6 3 6" xfId="469"/>
    <cellStyle name="Обычный 6 4" xfId="119"/>
    <cellStyle name="Обычный 6 4 2" xfId="210"/>
    <cellStyle name="Обычный 6 4 2 2" xfId="211"/>
    <cellStyle name="Обычный 6 4 2 2 2" xfId="383"/>
    <cellStyle name="Обычный 6 4 2 2 3" xfId="554"/>
    <cellStyle name="Обычный 6 4 2 3" xfId="212"/>
    <cellStyle name="Обычный 6 4 2 3 2" xfId="384"/>
    <cellStyle name="Обычный 6 4 2 3 3" xfId="555"/>
    <cellStyle name="Обычный 6 4 2 4" xfId="382"/>
    <cellStyle name="Обычный 6 4 2 5" xfId="553"/>
    <cellStyle name="Обычный 6 4 3" xfId="213"/>
    <cellStyle name="Обычный 6 4 3 2" xfId="385"/>
    <cellStyle name="Обычный 6 4 3 3" xfId="556"/>
    <cellStyle name="Обычный 6 4 4" xfId="214"/>
    <cellStyle name="Обычный 6 4 4 2" xfId="386"/>
    <cellStyle name="Обычный 6 4 4 3" xfId="557"/>
    <cellStyle name="Обычный 6 4 5" xfId="291"/>
    <cellStyle name="Обычный 6 4 6" xfId="462"/>
    <cellStyle name="Обычный 6 5" xfId="215"/>
    <cellStyle name="Обычный 6 5 2" xfId="216"/>
    <cellStyle name="Обычный 6 5 2 2" xfId="388"/>
    <cellStyle name="Обычный 6 5 2 3" xfId="559"/>
    <cellStyle name="Обычный 6 5 3" xfId="217"/>
    <cellStyle name="Обычный 6 5 3 2" xfId="389"/>
    <cellStyle name="Обычный 6 5 3 3" xfId="560"/>
    <cellStyle name="Обычный 6 5 4" xfId="387"/>
    <cellStyle name="Обычный 6 5 5" xfId="558"/>
    <cellStyle name="Обычный 6 6" xfId="218"/>
    <cellStyle name="Обычный 6 6 2" xfId="390"/>
    <cellStyle name="Обычный 6 6 3" xfId="561"/>
    <cellStyle name="Обычный 6 7" xfId="219"/>
    <cellStyle name="Обычный 6 7 2" xfId="391"/>
    <cellStyle name="Обычный 6 7 3" xfId="562"/>
    <cellStyle name="Обычный 6 8" xfId="220"/>
    <cellStyle name="Обычный 6 8 2" xfId="392"/>
    <cellStyle name="Обычный 6 8 3" xfId="563"/>
    <cellStyle name="Обычный 6 9" xfId="108"/>
    <cellStyle name="Обычный 7" xfId="55"/>
    <cellStyle name="Обычный 7 2" xfId="59"/>
    <cellStyle name="Обычный 7 2 10" xfId="457"/>
    <cellStyle name="Обычный 7 2 2" xfId="131"/>
    <cellStyle name="Обычный 7 2 2 2" xfId="221"/>
    <cellStyle name="Обычный 7 2 2 2 2" xfId="222"/>
    <cellStyle name="Обычный 7 2 2 2 2 2" xfId="394"/>
    <cellStyle name="Обычный 7 2 2 2 2 3" xfId="565"/>
    <cellStyle name="Обычный 7 2 2 2 3" xfId="223"/>
    <cellStyle name="Обычный 7 2 2 2 3 2" xfId="395"/>
    <cellStyle name="Обычный 7 2 2 2 3 3" xfId="566"/>
    <cellStyle name="Обычный 7 2 2 2 4" xfId="393"/>
    <cellStyle name="Обычный 7 2 2 2 5" xfId="564"/>
    <cellStyle name="Обычный 7 2 2 3" xfId="224"/>
    <cellStyle name="Обычный 7 2 2 3 2" xfId="396"/>
    <cellStyle name="Обычный 7 2 2 3 3" xfId="567"/>
    <cellStyle name="Обычный 7 2 2 4" xfId="225"/>
    <cellStyle name="Обычный 7 2 2 4 2" xfId="397"/>
    <cellStyle name="Обычный 7 2 2 4 3" xfId="568"/>
    <cellStyle name="Обычный 7 2 2 5" xfId="303"/>
    <cellStyle name="Обычный 7 2 2 6" xfId="474"/>
    <cellStyle name="Обычный 7 2 3" xfId="124"/>
    <cellStyle name="Обычный 7 2 3 2" xfId="226"/>
    <cellStyle name="Обычный 7 2 3 2 2" xfId="227"/>
    <cellStyle name="Обычный 7 2 3 2 2 2" xfId="399"/>
    <cellStyle name="Обычный 7 2 3 2 2 3" xfId="570"/>
    <cellStyle name="Обычный 7 2 3 2 3" xfId="228"/>
    <cellStyle name="Обычный 7 2 3 2 3 2" xfId="400"/>
    <cellStyle name="Обычный 7 2 3 2 3 3" xfId="571"/>
    <cellStyle name="Обычный 7 2 3 2 4" xfId="398"/>
    <cellStyle name="Обычный 7 2 3 2 5" xfId="569"/>
    <cellStyle name="Обычный 7 2 3 3" xfId="229"/>
    <cellStyle name="Обычный 7 2 3 3 2" xfId="401"/>
    <cellStyle name="Обычный 7 2 3 3 3" xfId="572"/>
    <cellStyle name="Обычный 7 2 3 4" xfId="230"/>
    <cellStyle name="Обычный 7 2 3 4 2" xfId="402"/>
    <cellStyle name="Обычный 7 2 3 4 3" xfId="573"/>
    <cellStyle name="Обычный 7 2 3 5" xfId="296"/>
    <cellStyle name="Обычный 7 2 3 6" xfId="467"/>
    <cellStyle name="Обычный 7 2 4" xfId="231"/>
    <cellStyle name="Обычный 7 2 4 2" xfId="232"/>
    <cellStyle name="Обычный 7 2 4 2 2" xfId="404"/>
    <cellStyle name="Обычный 7 2 4 2 3" xfId="575"/>
    <cellStyle name="Обычный 7 2 4 3" xfId="233"/>
    <cellStyle name="Обычный 7 2 4 3 2" xfId="405"/>
    <cellStyle name="Обычный 7 2 4 3 3" xfId="576"/>
    <cellStyle name="Обычный 7 2 4 4" xfId="403"/>
    <cellStyle name="Обычный 7 2 4 5" xfId="574"/>
    <cellStyle name="Обычный 7 2 5" xfId="234"/>
    <cellStyle name="Обычный 7 2 5 2" xfId="406"/>
    <cellStyle name="Обычный 7 2 5 3" xfId="577"/>
    <cellStyle name="Обычный 7 2 6" xfId="235"/>
    <cellStyle name="Обычный 7 2 6 2" xfId="407"/>
    <cellStyle name="Обычный 7 2 6 3" xfId="578"/>
    <cellStyle name="Обычный 7 2 7" xfId="236"/>
    <cellStyle name="Обычный 7 2 7 2" xfId="408"/>
    <cellStyle name="Обычный 7 2 7 3" xfId="579"/>
    <cellStyle name="Обычный 7 2 8" xfId="113"/>
    <cellStyle name="Обычный 7 2 9" xfId="286"/>
    <cellStyle name="Обычный 7 4" xfId="625"/>
    <cellStyle name="Обычный 8" xfId="58"/>
    <cellStyle name="Обычный 9" xfId="115"/>
    <cellStyle name="Обычный 9 2" xfId="133"/>
    <cellStyle name="Обычный 9 2 2" xfId="237"/>
    <cellStyle name="Обычный 9 2 2 2" xfId="238"/>
    <cellStyle name="Обычный 9 2 2 2 2" xfId="410"/>
    <cellStyle name="Обычный 9 2 2 2 3" xfId="581"/>
    <cellStyle name="Обычный 9 2 2 3" xfId="239"/>
    <cellStyle name="Обычный 9 2 2 3 2" xfId="411"/>
    <cellStyle name="Обычный 9 2 2 3 3" xfId="582"/>
    <cellStyle name="Обычный 9 2 2 4" xfId="240"/>
    <cellStyle name="Обычный 9 2 2 4 2" xfId="412"/>
    <cellStyle name="Обычный 9 2 2 4 3" xfId="583"/>
    <cellStyle name="Обычный 9 2 2 5" xfId="409"/>
    <cellStyle name="Обычный 9 2 2 6" xfId="580"/>
    <cellStyle name="Обычный 9 2 3" xfId="241"/>
    <cellStyle name="Обычный 9 2 3 2" xfId="413"/>
    <cellStyle name="Обычный 9 2 3 3" xfId="584"/>
    <cellStyle name="Обычный 9 2 4" xfId="242"/>
    <cellStyle name="Обычный 9 2 4 2" xfId="414"/>
    <cellStyle name="Обычный 9 2 4 3" xfId="585"/>
    <cellStyle name="Обычный 9 2 5" xfId="305"/>
    <cellStyle name="Обычный 9 2 6" xfId="476"/>
    <cellStyle name="Обычный 9 3" xfId="138"/>
    <cellStyle name="Обычный 9 3 2" xfId="243"/>
    <cellStyle name="Обычный 9 3 2 2" xfId="415"/>
    <cellStyle name="Обычный 9 3 2 3" xfId="586"/>
    <cellStyle name="Обычный 9 3 3" xfId="244"/>
    <cellStyle name="Обычный 9 3 3 2" xfId="416"/>
    <cellStyle name="Обычный 9 3 3 3" xfId="587"/>
    <cellStyle name="Обычный 9 3 4" xfId="245"/>
    <cellStyle name="Обычный 9 3 4 2" xfId="417"/>
    <cellStyle name="Обычный 9 3 4 3" xfId="588"/>
    <cellStyle name="Обычный 9 3 5" xfId="310"/>
    <cellStyle name="Обычный 9 3 6" xfId="481"/>
    <cellStyle name="Обычный 9 4" xfId="246"/>
    <cellStyle name="Обычный 9 4 2" xfId="418"/>
    <cellStyle name="Обычный 9 4 3" xfId="589"/>
    <cellStyle name="Обычный 9 5" xfId="247"/>
    <cellStyle name="Обычный 9 5 2" xfId="419"/>
    <cellStyle name="Обычный 9 5 3" xfId="590"/>
    <cellStyle name="Обычный 9 6" xfId="288"/>
    <cellStyle name="Обычный 9 7" xfId="459"/>
    <cellStyle name="Обычный_Формат МЭ  - (кор  08 09 2010) 2" xfId="623"/>
    <cellStyle name="Обычный_Форматы по компаниям_last" xfId="46"/>
    <cellStyle name="Обычный_Форматы по компаниям_last 2" xfId="107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оцентный 2" xfId="104"/>
    <cellStyle name="Процентный 3" xfId="105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" xfId="624" builtinId="3"/>
    <cellStyle name="Финансовый 2" xfId="50"/>
    <cellStyle name="Финансовый 2 10" xfId="453"/>
    <cellStyle name="Финансовый 2 2" xfId="127"/>
    <cellStyle name="Финансовый 2 2 2" xfId="248"/>
    <cellStyle name="Финансовый 2 2 2 2" xfId="249"/>
    <cellStyle name="Финансовый 2 2 2 2 2" xfId="51"/>
    <cellStyle name="Финансовый 2 2 2 2 3" xfId="421"/>
    <cellStyle name="Финансовый 2 2 2 2 4" xfId="592"/>
    <cellStyle name="Финансовый 2 2 2 3" xfId="250"/>
    <cellStyle name="Финансовый 2 2 2 3 2" xfId="422"/>
    <cellStyle name="Финансовый 2 2 2 3 3" xfId="593"/>
    <cellStyle name="Финансовый 2 2 2 4" xfId="420"/>
    <cellStyle name="Финансовый 2 2 2 5" xfId="591"/>
    <cellStyle name="Финансовый 2 2 3" xfId="251"/>
    <cellStyle name="Финансовый 2 2 3 2" xfId="423"/>
    <cellStyle name="Финансовый 2 2 3 3" xfId="594"/>
    <cellStyle name="Финансовый 2 2 4" xfId="252"/>
    <cellStyle name="Финансовый 2 2 4 2" xfId="424"/>
    <cellStyle name="Финансовый 2 2 4 3" xfId="595"/>
    <cellStyle name="Финансовый 2 2 5" xfId="299"/>
    <cellStyle name="Финансовый 2 2 6" xfId="470"/>
    <cellStyle name="Финансовый 2 3" xfId="120"/>
    <cellStyle name="Финансовый 2 3 2" xfId="253"/>
    <cellStyle name="Финансовый 2 3 2 2" xfId="254"/>
    <cellStyle name="Финансовый 2 3 2 2 2" xfId="426"/>
    <cellStyle name="Финансовый 2 3 2 2 3" xfId="597"/>
    <cellStyle name="Финансовый 2 3 2 3" xfId="255"/>
    <cellStyle name="Финансовый 2 3 2 3 2" xfId="427"/>
    <cellStyle name="Финансовый 2 3 2 3 3" xfId="598"/>
    <cellStyle name="Финансовый 2 3 2 4" xfId="425"/>
    <cellStyle name="Финансовый 2 3 2 5" xfId="596"/>
    <cellStyle name="Финансовый 2 3 3" xfId="256"/>
    <cellStyle name="Финансовый 2 3 3 2" xfId="428"/>
    <cellStyle name="Финансовый 2 3 3 3" xfId="599"/>
    <cellStyle name="Финансовый 2 3 4" xfId="257"/>
    <cellStyle name="Финансовый 2 3 4 2" xfId="429"/>
    <cellStyle name="Финансовый 2 3 4 3" xfId="600"/>
    <cellStyle name="Финансовый 2 3 5" xfId="292"/>
    <cellStyle name="Финансовый 2 3 6" xfId="463"/>
    <cellStyle name="Финансовый 2 4" xfId="258"/>
    <cellStyle name="Финансовый 2 4 2" xfId="259"/>
    <cellStyle name="Финансовый 2 4 2 2" xfId="431"/>
    <cellStyle name="Финансовый 2 4 2 3" xfId="602"/>
    <cellStyle name="Финансовый 2 4 3" xfId="260"/>
    <cellStyle name="Финансовый 2 4 3 2" xfId="432"/>
    <cellStyle name="Финансовый 2 4 3 3" xfId="603"/>
    <cellStyle name="Финансовый 2 4 4" xfId="430"/>
    <cellStyle name="Финансовый 2 4 5" xfId="601"/>
    <cellStyle name="Финансовый 2 5" xfId="261"/>
    <cellStyle name="Финансовый 2 5 2" xfId="433"/>
    <cellStyle name="Финансовый 2 5 3" xfId="604"/>
    <cellStyle name="Финансовый 2 6" xfId="262"/>
    <cellStyle name="Финансовый 2 6 2" xfId="434"/>
    <cellStyle name="Финансовый 2 6 3" xfId="605"/>
    <cellStyle name="Финансовый 2 7" xfId="263"/>
    <cellStyle name="Финансовый 2 7 2" xfId="435"/>
    <cellStyle name="Финансовый 2 7 3" xfId="606"/>
    <cellStyle name="Финансовый 2 8" xfId="109"/>
    <cellStyle name="Финансовый 2 9" xfId="282"/>
    <cellStyle name="Финансовый 3" xfId="52"/>
    <cellStyle name="Финансовый 3 10" xfId="454"/>
    <cellStyle name="Финансовый 3 2" xfId="128"/>
    <cellStyle name="Финансовый 3 2 2" xfId="264"/>
    <cellStyle name="Финансовый 3 2 2 2" xfId="265"/>
    <cellStyle name="Финансовый 3 2 2 2 2" xfId="437"/>
    <cellStyle name="Финансовый 3 2 2 2 3" xfId="608"/>
    <cellStyle name="Финансовый 3 2 2 3" xfId="266"/>
    <cellStyle name="Финансовый 3 2 2 3 2" xfId="438"/>
    <cellStyle name="Финансовый 3 2 2 3 3" xfId="609"/>
    <cellStyle name="Финансовый 3 2 2 4" xfId="436"/>
    <cellStyle name="Финансовый 3 2 2 5" xfId="607"/>
    <cellStyle name="Финансовый 3 2 3" xfId="267"/>
    <cellStyle name="Финансовый 3 2 3 2" xfId="439"/>
    <cellStyle name="Финансовый 3 2 3 3" xfId="610"/>
    <cellStyle name="Финансовый 3 2 4" xfId="268"/>
    <cellStyle name="Финансовый 3 2 4 2" xfId="440"/>
    <cellStyle name="Финансовый 3 2 4 3" xfId="611"/>
    <cellStyle name="Финансовый 3 2 5" xfId="300"/>
    <cellStyle name="Финансовый 3 2 6" xfId="471"/>
    <cellStyle name="Финансовый 3 3" xfId="121"/>
    <cellStyle name="Финансовый 3 3 2" xfId="269"/>
    <cellStyle name="Финансовый 3 3 2 2" xfId="270"/>
    <cellStyle name="Финансовый 3 3 2 2 2" xfId="442"/>
    <cellStyle name="Финансовый 3 3 2 2 3" xfId="613"/>
    <cellStyle name="Финансовый 3 3 2 3" xfId="271"/>
    <cellStyle name="Финансовый 3 3 2 3 2" xfId="443"/>
    <cellStyle name="Финансовый 3 3 2 3 3" xfId="614"/>
    <cellStyle name="Финансовый 3 3 2 4" xfId="441"/>
    <cellStyle name="Финансовый 3 3 2 5" xfId="612"/>
    <cellStyle name="Финансовый 3 3 3" xfId="272"/>
    <cellStyle name="Финансовый 3 3 3 2" xfId="444"/>
    <cellStyle name="Финансовый 3 3 3 3" xfId="615"/>
    <cellStyle name="Финансовый 3 3 4" xfId="273"/>
    <cellStyle name="Финансовый 3 3 4 2" xfId="445"/>
    <cellStyle name="Финансовый 3 3 4 3" xfId="616"/>
    <cellStyle name="Финансовый 3 3 5" xfId="293"/>
    <cellStyle name="Финансовый 3 3 6" xfId="464"/>
    <cellStyle name="Финансовый 3 4" xfId="274"/>
    <cellStyle name="Финансовый 3 4 2" xfId="275"/>
    <cellStyle name="Финансовый 3 4 2 2" xfId="447"/>
    <cellStyle name="Финансовый 3 4 2 3" xfId="618"/>
    <cellStyle name="Финансовый 3 4 3" xfId="276"/>
    <cellStyle name="Финансовый 3 4 3 2" xfId="448"/>
    <cellStyle name="Финансовый 3 4 3 3" xfId="619"/>
    <cellStyle name="Финансовый 3 4 4" xfId="446"/>
    <cellStyle name="Финансовый 3 4 5" xfId="617"/>
    <cellStyle name="Финансовый 3 5" xfId="277"/>
    <cellStyle name="Финансовый 3 5 2" xfId="449"/>
    <cellStyle name="Финансовый 3 5 3" xfId="620"/>
    <cellStyle name="Финансовый 3 6" xfId="278"/>
    <cellStyle name="Финансовый 3 6 2" xfId="450"/>
    <cellStyle name="Финансовый 3 6 3" xfId="621"/>
    <cellStyle name="Финансовый 3 7" xfId="279"/>
    <cellStyle name="Финансовый 3 7 2" xfId="451"/>
    <cellStyle name="Финансовый 3 7 3" xfId="622"/>
    <cellStyle name="Финансовый 3 8" xfId="110"/>
    <cellStyle name="Финансовый 3 9" xfId="283"/>
    <cellStyle name="Хороший" xfId="43" builtinId="26" customBuiltin="1"/>
    <cellStyle name="Хороший 2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180975</xdr:colOff>
      <xdr:row>16</xdr:row>
      <xdr:rowOff>1512358</xdr:rowOff>
    </xdr:from>
    <xdr:ext cx="184731" cy="264560"/>
    <xdr:sp macro="" textlink="">
      <xdr:nvSpPr>
        <xdr:cNvPr id="8" name="TextBox 7"/>
        <xdr:cNvSpPr txBox="1"/>
      </xdr:nvSpPr>
      <xdr:spPr>
        <a:xfrm>
          <a:off x="6553200" y="6246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180975</xdr:colOff>
      <xdr:row>16</xdr:row>
      <xdr:rowOff>1512358</xdr:rowOff>
    </xdr:from>
    <xdr:ext cx="184731" cy="264560"/>
    <xdr:sp macro="" textlink="">
      <xdr:nvSpPr>
        <xdr:cNvPr id="9" name="TextBox 8"/>
        <xdr:cNvSpPr txBox="1"/>
      </xdr:nvSpPr>
      <xdr:spPr>
        <a:xfrm>
          <a:off x="6553200" y="6246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180975</xdr:colOff>
      <xdr:row>16</xdr:row>
      <xdr:rowOff>1512358</xdr:rowOff>
    </xdr:from>
    <xdr:ext cx="184731" cy="264560"/>
    <xdr:sp macro="" textlink="">
      <xdr:nvSpPr>
        <xdr:cNvPr id="10" name="TextBox 9"/>
        <xdr:cNvSpPr txBox="1"/>
      </xdr:nvSpPr>
      <xdr:spPr>
        <a:xfrm>
          <a:off x="6553200" y="6246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180975</xdr:colOff>
      <xdr:row>16</xdr:row>
      <xdr:rowOff>1512358</xdr:rowOff>
    </xdr:from>
    <xdr:ext cx="184731" cy="264560"/>
    <xdr:sp macro="" textlink="">
      <xdr:nvSpPr>
        <xdr:cNvPr id="11" name="TextBox 10"/>
        <xdr:cNvSpPr txBox="1"/>
      </xdr:nvSpPr>
      <xdr:spPr>
        <a:xfrm>
          <a:off x="6553200" y="6246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180975</xdr:colOff>
      <xdr:row>16</xdr:row>
      <xdr:rowOff>1512358</xdr:rowOff>
    </xdr:from>
    <xdr:ext cx="184731" cy="264560"/>
    <xdr:sp macro="" textlink="">
      <xdr:nvSpPr>
        <xdr:cNvPr id="12" name="TextBox 11"/>
        <xdr:cNvSpPr txBox="1"/>
      </xdr:nvSpPr>
      <xdr:spPr>
        <a:xfrm>
          <a:off x="10239375" y="6246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180975</xdr:colOff>
      <xdr:row>16</xdr:row>
      <xdr:rowOff>1512358</xdr:rowOff>
    </xdr:from>
    <xdr:ext cx="184731" cy="264560"/>
    <xdr:sp macro="" textlink="">
      <xdr:nvSpPr>
        <xdr:cNvPr id="13" name="TextBox 12"/>
        <xdr:cNvSpPr txBox="1"/>
      </xdr:nvSpPr>
      <xdr:spPr>
        <a:xfrm>
          <a:off x="10239375" y="6246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5"/>
  <sheetViews>
    <sheetView tabSelected="1" view="pageBreakPreview" zoomScale="75" zoomScaleNormal="100" zoomScaleSheetLayoutView="75" workbookViewId="0">
      <selection activeCell="AE21" sqref="AE21"/>
    </sheetView>
  </sheetViews>
  <sheetFormatPr defaultRowHeight="15.75" x14ac:dyDescent="0.25"/>
  <cols>
    <col min="1" max="1" width="8.75" style="6" customWidth="1"/>
    <col min="2" max="2" width="49.125" style="6" customWidth="1"/>
    <col min="3" max="3" width="13" style="6" customWidth="1"/>
    <col min="4" max="4" width="13.625" style="6" customWidth="1"/>
    <col min="5" max="5" width="14.625" style="6" customWidth="1"/>
    <col min="6" max="6" width="12.625" style="6" customWidth="1"/>
    <col min="7" max="7" width="13.625" style="6" customWidth="1"/>
    <col min="8" max="8" width="8.75" style="6" customWidth="1"/>
    <col min="9" max="9" width="7.125" style="6" customWidth="1"/>
    <col min="10" max="10" width="7.375" style="6" customWidth="1"/>
    <col min="11" max="11" width="7.625" style="6" customWidth="1"/>
    <col min="12" max="12" width="12.75" style="6" customWidth="1"/>
    <col min="13" max="13" width="12.5" style="6" customWidth="1"/>
    <col min="14" max="14" width="4.625" style="6" customWidth="1"/>
    <col min="15" max="15" width="6.5" style="6" customWidth="1"/>
    <col min="16" max="16" width="8" style="6" customWidth="1"/>
    <col min="17" max="17" width="6.75" style="6" customWidth="1"/>
    <col min="18" max="18" width="13.375" style="6" customWidth="1"/>
    <col min="19" max="19" width="8.125" style="6" customWidth="1"/>
    <col min="20" max="20" width="6.25" style="6" customWidth="1"/>
    <col min="21" max="21" width="6.5" style="6" customWidth="1"/>
    <col min="22" max="22" width="4.5" style="6" customWidth="1"/>
    <col min="23" max="23" width="7.125" style="6" customWidth="1"/>
    <col min="24" max="24" width="5.75" style="6" customWidth="1"/>
    <col min="25" max="25" width="8.25" style="6" customWidth="1"/>
    <col min="26" max="26" width="6.5" style="6" customWidth="1"/>
    <col min="27" max="27" width="6.625" style="6" customWidth="1"/>
    <col min="28" max="28" width="3.75" style="6" customWidth="1"/>
    <col min="29" max="29" width="21.125" style="6" customWidth="1"/>
    <col min="30" max="30" width="9" style="6"/>
    <col min="31" max="64" width="9" style="4"/>
    <col min="65" max="65" width="17.375" style="4" customWidth="1"/>
    <col min="66" max="16384" width="9" style="4"/>
  </cols>
  <sheetData>
    <row r="1" spans="1:30" ht="18.75" x14ac:dyDescent="0.25">
      <c r="G1" s="416"/>
      <c r="AC1" s="339" t="s">
        <v>52</v>
      </c>
    </row>
    <row r="2" spans="1:30" ht="18.75" x14ac:dyDescent="0.3">
      <c r="G2" s="416"/>
      <c r="AC2" s="289" t="s">
        <v>0</v>
      </c>
    </row>
    <row r="3" spans="1:30" ht="18.75" x14ac:dyDescent="0.3">
      <c r="G3" s="416"/>
      <c r="AC3" s="289" t="s">
        <v>763</v>
      </c>
    </row>
    <row r="4" spans="1:30" s="7" customFormat="1" ht="18.75" x14ac:dyDescent="0.3">
      <c r="A4" s="236" t="s">
        <v>157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8"/>
    </row>
    <row r="5" spans="1:30" s="7" customFormat="1" ht="18.75" x14ac:dyDescent="0.3">
      <c r="A5" s="230" t="s">
        <v>911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87"/>
    </row>
    <row r="6" spans="1:30" s="7" customFormat="1" ht="18.75" x14ac:dyDescent="0.3">
      <c r="A6" s="218"/>
      <c r="B6" s="218"/>
      <c r="C6" s="218"/>
      <c r="D6" s="218"/>
      <c r="E6" s="218"/>
      <c r="F6" s="218"/>
      <c r="G6" s="417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8"/>
    </row>
    <row r="7" spans="1:30" s="7" customFormat="1" ht="18.75" x14ac:dyDescent="0.3">
      <c r="A7" s="230" t="s">
        <v>856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8"/>
    </row>
    <row r="8" spans="1:30" x14ac:dyDescent="0.25">
      <c r="A8" s="311" t="s">
        <v>71</v>
      </c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1"/>
      <c r="Y8" s="311"/>
      <c r="Z8" s="311"/>
      <c r="AA8" s="311"/>
      <c r="AB8" s="311"/>
      <c r="AC8" s="311"/>
    </row>
    <row r="9" spans="1:30" x14ac:dyDescent="0.25">
      <c r="A9" s="312"/>
      <c r="B9" s="312"/>
      <c r="C9" s="312"/>
      <c r="D9" s="312"/>
      <c r="E9" s="312"/>
      <c r="F9" s="312"/>
      <c r="G9" s="418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2"/>
      <c r="V9" s="312"/>
      <c r="W9" s="312"/>
      <c r="X9" s="312"/>
      <c r="Y9" s="312"/>
      <c r="Z9" s="312"/>
      <c r="AA9" s="312"/>
      <c r="AB9" s="312"/>
      <c r="AC9" s="312"/>
    </row>
    <row r="10" spans="1:30" ht="18.75" x14ac:dyDescent="0.3">
      <c r="A10" s="231" t="s">
        <v>912</v>
      </c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</row>
    <row r="11" spans="1:30" x14ac:dyDescent="0.25">
      <c r="G11" s="416"/>
    </row>
    <row r="12" spans="1:30" ht="18.75" x14ac:dyDescent="0.25">
      <c r="A12" s="313" t="s">
        <v>918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  <c r="O12" s="419"/>
      <c r="P12" s="419"/>
      <c r="Q12" s="419"/>
      <c r="R12" s="419"/>
      <c r="S12" s="419"/>
      <c r="T12" s="419"/>
      <c r="U12" s="419"/>
      <c r="V12" s="419"/>
      <c r="W12" s="419"/>
      <c r="X12" s="419"/>
      <c r="Y12" s="419"/>
      <c r="Z12" s="419"/>
      <c r="AA12" s="419"/>
      <c r="AB12" s="419"/>
      <c r="AC12" s="419"/>
    </row>
    <row r="13" spans="1:30" x14ac:dyDescent="0.25">
      <c r="A13" s="311" t="s">
        <v>764</v>
      </c>
      <c r="B13" s="311"/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1"/>
      <c r="Z13" s="311"/>
      <c r="AA13" s="311"/>
      <c r="AB13" s="311"/>
      <c r="AC13" s="311"/>
    </row>
    <row r="14" spans="1:30" x14ac:dyDescent="0.25">
      <c r="G14" s="416"/>
    </row>
    <row r="15" spans="1:30" ht="78" customHeight="1" x14ac:dyDescent="0.25">
      <c r="A15" s="237" t="s">
        <v>61</v>
      </c>
      <c r="B15" s="228" t="s">
        <v>19</v>
      </c>
      <c r="C15" s="228" t="s">
        <v>5</v>
      </c>
      <c r="D15" s="228" t="s">
        <v>860</v>
      </c>
      <c r="E15" s="228" t="s">
        <v>772</v>
      </c>
      <c r="F15" s="228" t="s">
        <v>913</v>
      </c>
      <c r="G15" s="240" t="s">
        <v>914</v>
      </c>
      <c r="H15" s="235" t="s">
        <v>915</v>
      </c>
      <c r="I15" s="228"/>
      <c r="J15" s="228"/>
      <c r="K15" s="228"/>
      <c r="L15" s="228"/>
      <c r="M15" s="228"/>
      <c r="N15" s="228"/>
      <c r="O15" s="228"/>
      <c r="P15" s="228"/>
      <c r="Q15" s="228"/>
      <c r="R15" s="228" t="s">
        <v>917</v>
      </c>
      <c r="S15" s="228" t="s">
        <v>916</v>
      </c>
      <c r="T15" s="229"/>
      <c r="U15" s="229"/>
      <c r="V15" s="229"/>
      <c r="W15" s="229"/>
      <c r="X15" s="229"/>
      <c r="Y15" s="229"/>
      <c r="Z15" s="229"/>
      <c r="AA15" s="229"/>
      <c r="AB15" s="229"/>
      <c r="AC15" s="228" t="s">
        <v>7</v>
      </c>
    </row>
    <row r="16" spans="1:30" ht="39" customHeight="1" x14ac:dyDescent="0.25">
      <c r="A16" s="238"/>
      <c r="B16" s="228"/>
      <c r="C16" s="228"/>
      <c r="D16" s="228"/>
      <c r="E16" s="228"/>
      <c r="F16" s="228"/>
      <c r="G16" s="241"/>
      <c r="H16" s="235" t="s">
        <v>9</v>
      </c>
      <c r="I16" s="228"/>
      <c r="J16" s="228"/>
      <c r="K16" s="228"/>
      <c r="L16" s="228"/>
      <c r="M16" s="228" t="s">
        <v>10</v>
      </c>
      <c r="N16" s="228"/>
      <c r="O16" s="228"/>
      <c r="P16" s="228"/>
      <c r="Q16" s="228"/>
      <c r="R16" s="228"/>
      <c r="S16" s="233" t="s">
        <v>24</v>
      </c>
      <c r="T16" s="229"/>
      <c r="U16" s="234" t="s">
        <v>15</v>
      </c>
      <c r="V16" s="234"/>
      <c r="W16" s="234" t="s">
        <v>58</v>
      </c>
      <c r="X16" s="229"/>
      <c r="Y16" s="234" t="s">
        <v>62</v>
      </c>
      <c r="Z16" s="229"/>
      <c r="AA16" s="234" t="s">
        <v>16</v>
      </c>
      <c r="AB16" s="229"/>
      <c r="AC16" s="228"/>
    </row>
    <row r="17" spans="1:29" ht="112.5" customHeight="1" x14ac:dyDescent="0.25">
      <c r="A17" s="238"/>
      <c r="B17" s="228"/>
      <c r="C17" s="228"/>
      <c r="D17" s="228"/>
      <c r="E17" s="228"/>
      <c r="F17" s="228"/>
      <c r="G17" s="241"/>
      <c r="H17" s="415" t="s">
        <v>24</v>
      </c>
      <c r="I17" s="234" t="s">
        <v>15</v>
      </c>
      <c r="J17" s="234" t="s">
        <v>58</v>
      </c>
      <c r="K17" s="234" t="s">
        <v>62</v>
      </c>
      <c r="L17" s="234" t="s">
        <v>16</v>
      </c>
      <c r="M17" s="233" t="s">
        <v>17</v>
      </c>
      <c r="N17" s="233" t="s">
        <v>15</v>
      </c>
      <c r="O17" s="234" t="s">
        <v>58</v>
      </c>
      <c r="P17" s="233" t="s">
        <v>62</v>
      </c>
      <c r="Q17" s="233" t="s">
        <v>16</v>
      </c>
      <c r="R17" s="228"/>
      <c r="S17" s="229"/>
      <c r="T17" s="229"/>
      <c r="U17" s="234"/>
      <c r="V17" s="234"/>
      <c r="W17" s="229"/>
      <c r="X17" s="229"/>
      <c r="Y17" s="229"/>
      <c r="Z17" s="229"/>
      <c r="AA17" s="229"/>
      <c r="AB17" s="229"/>
      <c r="AC17" s="228"/>
    </row>
    <row r="18" spans="1:29" ht="64.5" customHeight="1" x14ac:dyDescent="0.25">
      <c r="A18" s="239"/>
      <c r="B18" s="228"/>
      <c r="C18" s="228"/>
      <c r="D18" s="228"/>
      <c r="E18" s="228"/>
      <c r="F18" s="228"/>
      <c r="G18" s="241"/>
      <c r="H18" s="415"/>
      <c r="I18" s="234"/>
      <c r="J18" s="234"/>
      <c r="K18" s="234"/>
      <c r="L18" s="234"/>
      <c r="M18" s="233"/>
      <c r="N18" s="233"/>
      <c r="O18" s="234"/>
      <c r="P18" s="233"/>
      <c r="Q18" s="233"/>
      <c r="R18" s="228"/>
      <c r="S18" s="216" t="s">
        <v>906</v>
      </c>
      <c r="T18" s="216" t="s">
        <v>907</v>
      </c>
      <c r="U18" s="216" t="s">
        <v>773</v>
      </c>
      <c r="V18" s="216" t="s">
        <v>8</v>
      </c>
      <c r="W18" s="216" t="s">
        <v>773</v>
      </c>
      <c r="X18" s="216" t="s">
        <v>8</v>
      </c>
      <c r="Y18" s="216" t="s">
        <v>908</v>
      </c>
      <c r="Z18" s="216" t="s">
        <v>909</v>
      </c>
      <c r="AA18" s="216" t="s">
        <v>773</v>
      </c>
      <c r="AB18" s="216" t="s">
        <v>8</v>
      </c>
      <c r="AC18" s="228"/>
    </row>
    <row r="19" spans="1:29" ht="23.25" customHeight="1" x14ac:dyDescent="0.25">
      <c r="A19" s="216">
        <v>1</v>
      </c>
      <c r="B19" s="216">
        <f>A19+1</f>
        <v>2</v>
      </c>
      <c r="C19" s="216">
        <f>B19+1</f>
        <v>3</v>
      </c>
      <c r="D19" s="216">
        <f>C19+1</f>
        <v>4</v>
      </c>
      <c r="E19" s="216">
        <v>5</v>
      </c>
      <c r="F19" s="216">
        <f t="shared" ref="F19:AC19" si="0">E19+1</f>
        <v>6</v>
      </c>
      <c r="G19" s="221">
        <f t="shared" si="0"/>
        <v>7</v>
      </c>
      <c r="H19" s="220">
        <f t="shared" si="0"/>
        <v>8</v>
      </c>
      <c r="I19" s="216">
        <f t="shared" si="0"/>
        <v>9</v>
      </c>
      <c r="J19" s="216">
        <f t="shared" si="0"/>
        <v>10</v>
      </c>
      <c r="K19" s="216">
        <f t="shared" si="0"/>
        <v>11</v>
      </c>
      <c r="L19" s="216">
        <f t="shared" si="0"/>
        <v>12</v>
      </c>
      <c r="M19" s="216">
        <f t="shared" si="0"/>
        <v>13</v>
      </c>
      <c r="N19" s="216">
        <f t="shared" si="0"/>
        <v>14</v>
      </c>
      <c r="O19" s="216">
        <f t="shared" si="0"/>
        <v>15</v>
      </c>
      <c r="P19" s="216">
        <f t="shared" si="0"/>
        <v>16</v>
      </c>
      <c r="Q19" s="216">
        <f t="shared" si="0"/>
        <v>17</v>
      </c>
      <c r="R19" s="216">
        <f t="shared" si="0"/>
        <v>18</v>
      </c>
      <c r="S19" s="216">
        <f t="shared" si="0"/>
        <v>19</v>
      </c>
      <c r="T19" s="216">
        <f t="shared" si="0"/>
        <v>20</v>
      </c>
      <c r="U19" s="216">
        <f t="shared" si="0"/>
        <v>21</v>
      </c>
      <c r="V19" s="216">
        <f t="shared" si="0"/>
        <v>22</v>
      </c>
      <c r="W19" s="216">
        <f t="shared" si="0"/>
        <v>23</v>
      </c>
      <c r="X19" s="216">
        <f t="shared" si="0"/>
        <v>24</v>
      </c>
      <c r="Y19" s="216">
        <f t="shared" si="0"/>
        <v>25</v>
      </c>
      <c r="Z19" s="216">
        <f t="shared" si="0"/>
        <v>26</v>
      </c>
      <c r="AA19" s="216">
        <f t="shared" si="0"/>
        <v>27</v>
      </c>
      <c r="AB19" s="216">
        <f t="shared" si="0"/>
        <v>28</v>
      </c>
      <c r="AC19" s="216">
        <f t="shared" si="0"/>
        <v>29</v>
      </c>
    </row>
    <row r="20" spans="1:29" ht="28.5" customHeight="1" x14ac:dyDescent="0.25">
      <c r="A20" s="216" t="s">
        <v>852</v>
      </c>
      <c r="B20" s="126" t="s">
        <v>72</v>
      </c>
      <c r="C20" s="336" t="s">
        <v>851</v>
      </c>
      <c r="D20" s="164">
        <f>D22+D26</f>
        <v>13.708000000000002</v>
      </c>
      <c r="E20" s="361">
        <f t="shared" ref="E20:AB20" si="1">E22+E26</f>
        <v>13.708000000000002</v>
      </c>
      <c r="F20" s="361">
        <f t="shared" si="1"/>
        <v>0</v>
      </c>
      <c r="G20" s="421">
        <f t="shared" si="1"/>
        <v>13.708000000000002</v>
      </c>
      <c r="H20" s="372">
        <f t="shared" si="1"/>
        <v>13.708000000000002</v>
      </c>
      <c r="I20" s="336">
        <f t="shared" si="1"/>
        <v>0</v>
      </c>
      <c r="J20" s="336">
        <f t="shared" si="1"/>
        <v>0</v>
      </c>
      <c r="K20" s="336">
        <f t="shared" si="1"/>
        <v>13.708000000000002</v>
      </c>
      <c r="L20" s="336">
        <f t="shared" si="1"/>
        <v>0</v>
      </c>
      <c r="M20" s="336">
        <f t="shared" si="1"/>
        <v>13.855</v>
      </c>
      <c r="N20" s="336">
        <f t="shared" si="1"/>
        <v>0</v>
      </c>
      <c r="O20" s="336">
        <f t="shared" si="1"/>
        <v>0</v>
      </c>
      <c r="P20" s="336">
        <f t="shared" si="1"/>
        <v>13.855</v>
      </c>
      <c r="Q20" s="336">
        <f t="shared" si="1"/>
        <v>0</v>
      </c>
      <c r="R20" s="164">
        <f>G20-M20</f>
        <v>-0.14699999999999847</v>
      </c>
      <c r="S20" s="164">
        <f>M20-H20</f>
        <v>0.14699999999999847</v>
      </c>
      <c r="T20" s="408">
        <f>S20/H20*100</f>
        <v>1.0723665013130905</v>
      </c>
      <c r="U20" s="336">
        <f t="shared" si="1"/>
        <v>0</v>
      </c>
      <c r="V20" s="336">
        <f t="shared" si="1"/>
        <v>0</v>
      </c>
      <c r="W20" s="336">
        <f t="shared" si="1"/>
        <v>0</v>
      </c>
      <c r="X20" s="336">
        <f t="shared" si="1"/>
        <v>0</v>
      </c>
      <c r="Y20" s="336">
        <f>P20-K20</f>
        <v>0.14699999999999847</v>
      </c>
      <c r="Z20" s="408">
        <f>Y20/K20*100</f>
        <v>1.0723665013130905</v>
      </c>
      <c r="AA20" s="336">
        <f t="shared" si="1"/>
        <v>0</v>
      </c>
      <c r="AB20" s="336">
        <f t="shared" si="1"/>
        <v>0</v>
      </c>
      <c r="AC20" s="336" t="s">
        <v>851</v>
      </c>
    </row>
    <row r="21" spans="1:29" ht="22.5" customHeight="1" x14ac:dyDescent="0.25">
      <c r="A21" s="216" t="s">
        <v>781</v>
      </c>
      <c r="B21" s="126" t="s">
        <v>782</v>
      </c>
      <c r="C21" s="336" t="s">
        <v>783</v>
      </c>
      <c r="D21" s="336" t="s">
        <v>851</v>
      </c>
      <c r="E21" s="361" t="s">
        <v>851</v>
      </c>
      <c r="F21" s="361" t="s">
        <v>851</v>
      </c>
      <c r="G21" s="422" t="s">
        <v>851</v>
      </c>
      <c r="H21" s="372" t="s">
        <v>851</v>
      </c>
      <c r="I21" s="336" t="s">
        <v>851</v>
      </c>
      <c r="J21" s="336" t="s">
        <v>851</v>
      </c>
      <c r="K21" s="336" t="s">
        <v>851</v>
      </c>
      <c r="L21" s="336" t="s">
        <v>851</v>
      </c>
      <c r="M21" s="336" t="s">
        <v>851</v>
      </c>
      <c r="N21" s="336" t="s">
        <v>851</v>
      </c>
      <c r="O21" s="336" t="s">
        <v>851</v>
      </c>
      <c r="P21" s="336" t="s">
        <v>851</v>
      </c>
      <c r="Q21" s="336" t="s">
        <v>851</v>
      </c>
      <c r="R21" s="336" t="s">
        <v>851</v>
      </c>
      <c r="S21" s="336" t="s">
        <v>851</v>
      </c>
      <c r="T21" s="336" t="s">
        <v>851</v>
      </c>
      <c r="U21" s="336" t="s">
        <v>851</v>
      </c>
      <c r="V21" s="336" t="s">
        <v>851</v>
      </c>
      <c r="W21" s="336" t="s">
        <v>851</v>
      </c>
      <c r="X21" s="336" t="s">
        <v>851</v>
      </c>
      <c r="Y21" s="336" t="s">
        <v>851</v>
      </c>
      <c r="Z21" s="408" t="s">
        <v>851</v>
      </c>
      <c r="AA21" s="336" t="s">
        <v>851</v>
      </c>
      <c r="AB21" s="336" t="s">
        <v>851</v>
      </c>
      <c r="AC21" s="336" t="s">
        <v>851</v>
      </c>
    </row>
    <row r="22" spans="1:29" ht="36.75" customHeight="1" x14ac:dyDescent="0.25">
      <c r="A22" s="216" t="s">
        <v>784</v>
      </c>
      <c r="B22" s="126" t="s">
        <v>785</v>
      </c>
      <c r="C22" s="336" t="s">
        <v>783</v>
      </c>
      <c r="D22" s="164">
        <f>D48</f>
        <v>11.908000000000001</v>
      </c>
      <c r="E22" s="361">
        <f t="shared" ref="E22:AB22" si="2">E48</f>
        <v>11.908000000000001</v>
      </c>
      <c r="F22" s="361">
        <f t="shared" si="2"/>
        <v>0</v>
      </c>
      <c r="G22" s="422">
        <f t="shared" si="2"/>
        <v>11.908000000000001</v>
      </c>
      <c r="H22" s="372">
        <f t="shared" si="2"/>
        <v>11.908000000000001</v>
      </c>
      <c r="I22" s="336">
        <f t="shared" si="2"/>
        <v>0</v>
      </c>
      <c r="J22" s="336">
        <f t="shared" si="2"/>
        <v>0</v>
      </c>
      <c r="K22" s="336">
        <f t="shared" si="2"/>
        <v>11.908000000000001</v>
      </c>
      <c r="L22" s="336">
        <v>0</v>
      </c>
      <c r="M22" s="336">
        <f t="shared" si="2"/>
        <v>11.941000000000001</v>
      </c>
      <c r="N22" s="336">
        <f t="shared" si="2"/>
        <v>0</v>
      </c>
      <c r="O22" s="336">
        <f t="shared" si="2"/>
        <v>0</v>
      </c>
      <c r="P22" s="336">
        <f t="shared" si="2"/>
        <v>11.941000000000001</v>
      </c>
      <c r="Q22" s="336">
        <f t="shared" si="2"/>
        <v>0</v>
      </c>
      <c r="R22" s="164">
        <f>G22-M22</f>
        <v>-3.2999999999999474E-2</v>
      </c>
      <c r="S22" s="164">
        <f>M22-H22</f>
        <v>3.2999999999999474E-2</v>
      </c>
      <c r="T22" s="408">
        <f>S22/H22*100</f>
        <v>0.2771246221027836</v>
      </c>
      <c r="U22" s="336">
        <f t="shared" si="2"/>
        <v>0</v>
      </c>
      <c r="V22" s="336">
        <f t="shared" si="2"/>
        <v>0</v>
      </c>
      <c r="W22" s="336">
        <f t="shared" si="2"/>
        <v>0</v>
      </c>
      <c r="X22" s="336">
        <f t="shared" si="2"/>
        <v>0</v>
      </c>
      <c r="Y22" s="336">
        <f>P22-K22</f>
        <v>3.2999999999999474E-2</v>
      </c>
      <c r="Z22" s="408">
        <f>Y22/K22*100</f>
        <v>0.2771246221027836</v>
      </c>
      <c r="AA22" s="336">
        <f t="shared" si="2"/>
        <v>0</v>
      </c>
      <c r="AB22" s="336">
        <f t="shared" si="2"/>
        <v>0</v>
      </c>
      <c r="AC22" s="336" t="s">
        <v>851</v>
      </c>
    </row>
    <row r="23" spans="1:29" ht="52.5" customHeight="1" x14ac:dyDescent="0.25">
      <c r="A23" s="216" t="s">
        <v>786</v>
      </c>
      <c r="B23" s="126" t="s">
        <v>787</v>
      </c>
      <c r="C23" s="336" t="s">
        <v>783</v>
      </c>
      <c r="D23" s="336" t="s">
        <v>851</v>
      </c>
      <c r="E23" s="361" t="s">
        <v>851</v>
      </c>
      <c r="F23" s="361" t="s">
        <v>851</v>
      </c>
      <c r="G23" s="422" t="s">
        <v>851</v>
      </c>
      <c r="H23" s="372" t="s">
        <v>851</v>
      </c>
      <c r="I23" s="336" t="s">
        <v>851</v>
      </c>
      <c r="J23" s="336" t="s">
        <v>851</v>
      </c>
      <c r="K23" s="336" t="s">
        <v>851</v>
      </c>
      <c r="L23" s="336" t="s">
        <v>851</v>
      </c>
      <c r="M23" s="336" t="s">
        <v>851</v>
      </c>
      <c r="N23" s="336" t="s">
        <v>851</v>
      </c>
      <c r="O23" s="336" t="s">
        <v>851</v>
      </c>
      <c r="P23" s="336" t="s">
        <v>851</v>
      </c>
      <c r="Q23" s="336" t="s">
        <v>851</v>
      </c>
      <c r="R23" s="336" t="s">
        <v>851</v>
      </c>
      <c r="S23" s="336" t="s">
        <v>851</v>
      </c>
      <c r="T23" s="336" t="s">
        <v>851</v>
      </c>
      <c r="U23" s="336" t="s">
        <v>851</v>
      </c>
      <c r="V23" s="336" t="s">
        <v>851</v>
      </c>
      <c r="W23" s="336" t="s">
        <v>851</v>
      </c>
      <c r="X23" s="336" t="s">
        <v>851</v>
      </c>
      <c r="Y23" s="336" t="s">
        <v>851</v>
      </c>
      <c r="Z23" s="336" t="s">
        <v>851</v>
      </c>
      <c r="AA23" s="336" t="s">
        <v>851</v>
      </c>
      <c r="AB23" s="336" t="s">
        <v>851</v>
      </c>
      <c r="AC23" s="336" t="s">
        <v>851</v>
      </c>
    </row>
    <row r="24" spans="1:29" ht="33.75" customHeight="1" x14ac:dyDescent="0.25">
      <c r="A24" s="216" t="s">
        <v>788</v>
      </c>
      <c r="B24" s="126" t="s">
        <v>789</v>
      </c>
      <c r="C24" s="336" t="s">
        <v>783</v>
      </c>
      <c r="D24" s="336" t="s">
        <v>851</v>
      </c>
      <c r="E24" s="361" t="s">
        <v>851</v>
      </c>
      <c r="F24" s="361" t="s">
        <v>851</v>
      </c>
      <c r="G24" s="422" t="s">
        <v>851</v>
      </c>
      <c r="H24" s="372" t="s">
        <v>851</v>
      </c>
      <c r="I24" s="336" t="s">
        <v>851</v>
      </c>
      <c r="J24" s="336" t="s">
        <v>851</v>
      </c>
      <c r="K24" s="336" t="s">
        <v>851</v>
      </c>
      <c r="L24" s="336" t="s">
        <v>851</v>
      </c>
      <c r="M24" s="336" t="s">
        <v>851</v>
      </c>
      <c r="N24" s="336" t="s">
        <v>851</v>
      </c>
      <c r="O24" s="336" t="s">
        <v>851</v>
      </c>
      <c r="P24" s="336" t="s">
        <v>851</v>
      </c>
      <c r="Q24" s="336" t="s">
        <v>851</v>
      </c>
      <c r="R24" s="336" t="s">
        <v>851</v>
      </c>
      <c r="S24" s="336" t="s">
        <v>851</v>
      </c>
      <c r="T24" s="336" t="s">
        <v>851</v>
      </c>
      <c r="U24" s="336" t="s">
        <v>851</v>
      </c>
      <c r="V24" s="336" t="s">
        <v>851</v>
      </c>
      <c r="W24" s="336" t="s">
        <v>851</v>
      </c>
      <c r="X24" s="336" t="s">
        <v>851</v>
      </c>
      <c r="Y24" s="336" t="s">
        <v>851</v>
      </c>
      <c r="Z24" s="336" t="s">
        <v>851</v>
      </c>
      <c r="AA24" s="336" t="s">
        <v>851</v>
      </c>
      <c r="AB24" s="336" t="s">
        <v>851</v>
      </c>
      <c r="AC24" s="336" t="s">
        <v>851</v>
      </c>
    </row>
    <row r="25" spans="1:29" ht="31.5" customHeight="1" x14ac:dyDescent="0.25">
      <c r="A25" s="216" t="s">
        <v>790</v>
      </c>
      <c r="B25" s="126" t="s">
        <v>791</v>
      </c>
      <c r="C25" s="336" t="s">
        <v>783</v>
      </c>
      <c r="D25" s="336" t="s">
        <v>851</v>
      </c>
      <c r="E25" s="361" t="s">
        <v>851</v>
      </c>
      <c r="F25" s="361" t="s">
        <v>851</v>
      </c>
      <c r="G25" s="422" t="s">
        <v>851</v>
      </c>
      <c r="H25" s="372" t="s">
        <v>851</v>
      </c>
      <c r="I25" s="336" t="s">
        <v>851</v>
      </c>
      <c r="J25" s="336" t="s">
        <v>851</v>
      </c>
      <c r="K25" s="336" t="s">
        <v>851</v>
      </c>
      <c r="L25" s="336" t="s">
        <v>851</v>
      </c>
      <c r="M25" s="336" t="s">
        <v>851</v>
      </c>
      <c r="N25" s="336" t="s">
        <v>851</v>
      </c>
      <c r="O25" s="336" t="s">
        <v>851</v>
      </c>
      <c r="P25" s="336" t="s">
        <v>851</v>
      </c>
      <c r="Q25" s="336" t="s">
        <v>851</v>
      </c>
      <c r="R25" s="336" t="s">
        <v>851</v>
      </c>
      <c r="S25" s="336" t="s">
        <v>851</v>
      </c>
      <c r="T25" s="336" t="s">
        <v>851</v>
      </c>
      <c r="U25" s="336" t="s">
        <v>851</v>
      </c>
      <c r="V25" s="336" t="s">
        <v>851</v>
      </c>
      <c r="W25" s="336" t="s">
        <v>851</v>
      </c>
      <c r="X25" s="336" t="s">
        <v>851</v>
      </c>
      <c r="Y25" s="336" t="s">
        <v>851</v>
      </c>
      <c r="Z25" s="336" t="s">
        <v>851</v>
      </c>
      <c r="AA25" s="336" t="s">
        <v>851</v>
      </c>
      <c r="AB25" s="336" t="s">
        <v>851</v>
      </c>
      <c r="AC25" s="336" t="s">
        <v>851</v>
      </c>
    </row>
    <row r="26" spans="1:29" ht="23.25" customHeight="1" x14ac:dyDescent="0.25">
      <c r="A26" s="216" t="s">
        <v>792</v>
      </c>
      <c r="B26" s="126" t="s">
        <v>793</v>
      </c>
      <c r="C26" s="336" t="s">
        <v>783</v>
      </c>
      <c r="D26" s="164">
        <f>D107</f>
        <v>1.8</v>
      </c>
      <c r="E26" s="423">
        <f t="shared" ref="E26:AB26" si="3">E107</f>
        <v>1.8</v>
      </c>
      <c r="F26" s="361">
        <f t="shared" si="3"/>
        <v>0</v>
      </c>
      <c r="G26" s="421">
        <f t="shared" si="3"/>
        <v>1.8</v>
      </c>
      <c r="H26" s="424">
        <f t="shared" si="3"/>
        <v>1.8</v>
      </c>
      <c r="I26" s="336">
        <f t="shared" si="3"/>
        <v>0</v>
      </c>
      <c r="J26" s="336">
        <f t="shared" si="3"/>
        <v>0</v>
      </c>
      <c r="K26" s="164">
        <f t="shared" si="3"/>
        <v>1.8</v>
      </c>
      <c r="L26" s="336">
        <f t="shared" si="3"/>
        <v>0</v>
      </c>
      <c r="M26" s="336">
        <f t="shared" si="3"/>
        <v>1.9139999999999999</v>
      </c>
      <c r="N26" s="336">
        <f t="shared" si="3"/>
        <v>0</v>
      </c>
      <c r="O26" s="336">
        <f t="shared" si="3"/>
        <v>0</v>
      </c>
      <c r="P26" s="336">
        <f t="shared" si="3"/>
        <v>1.9139999999999999</v>
      </c>
      <c r="Q26" s="336">
        <f t="shared" si="3"/>
        <v>0</v>
      </c>
      <c r="R26" s="336">
        <f>G26-M26</f>
        <v>-0.11399999999999988</v>
      </c>
      <c r="S26" s="336">
        <f>M26-H26</f>
        <v>0.11399999999999988</v>
      </c>
      <c r="T26" s="408">
        <f>S26/H26*100</f>
        <v>6.3333333333333268</v>
      </c>
      <c r="U26" s="336">
        <f t="shared" si="3"/>
        <v>0</v>
      </c>
      <c r="V26" s="336">
        <f t="shared" si="3"/>
        <v>0</v>
      </c>
      <c r="W26" s="336">
        <f t="shared" si="3"/>
        <v>0</v>
      </c>
      <c r="X26" s="336">
        <f t="shared" si="3"/>
        <v>0</v>
      </c>
      <c r="Y26" s="336">
        <f>P26-K26</f>
        <v>0.11399999999999988</v>
      </c>
      <c r="Z26" s="408">
        <f>Y26/K26*100</f>
        <v>6.3333333333333268</v>
      </c>
      <c r="AA26" s="336">
        <f t="shared" si="3"/>
        <v>0</v>
      </c>
      <c r="AB26" s="336">
        <f t="shared" si="3"/>
        <v>0</v>
      </c>
      <c r="AC26" s="336" t="s">
        <v>851</v>
      </c>
    </row>
    <row r="27" spans="1:29" ht="23.25" customHeight="1" x14ac:dyDescent="0.25">
      <c r="A27" s="331" t="s">
        <v>794</v>
      </c>
      <c r="B27" s="420" t="s">
        <v>795</v>
      </c>
      <c r="C27" s="388"/>
      <c r="D27" s="388"/>
      <c r="E27" s="411"/>
      <c r="F27" s="411"/>
      <c r="G27" s="411"/>
      <c r="H27" s="411"/>
      <c r="I27" s="411"/>
      <c r="J27" s="411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372"/>
    </row>
    <row r="28" spans="1:29" ht="17.25" customHeight="1" x14ac:dyDescent="0.25">
      <c r="A28" s="216" t="s">
        <v>78</v>
      </c>
      <c r="B28" s="126" t="s">
        <v>796</v>
      </c>
      <c r="C28" s="336" t="s">
        <v>783</v>
      </c>
      <c r="D28" s="336" t="s">
        <v>851</v>
      </c>
      <c r="E28" s="361" t="s">
        <v>851</v>
      </c>
      <c r="F28" s="361" t="s">
        <v>851</v>
      </c>
      <c r="G28" s="425" t="s">
        <v>851</v>
      </c>
      <c r="H28" s="372" t="s">
        <v>851</v>
      </c>
      <c r="I28" s="336" t="s">
        <v>851</v>
      </c>
      <c r="J28" s="336" t="s">
        <v>851</v>
      </c>
      <c r="K28" s="336" t="s">
        <v>851</v>
      </c>
      <c r="L28" s="336" t="s">
        <v>851</v>
      </c>
      <c r="M28" s="336" t="s">
        <v>851</v>
      </c>
      <c r="N28" s="336" t="s">
        <v>851</v>
      </c>
      <c r="O28" s="336" t="s">
        <v>851</v>
      </c>
      <c r="P28" s="336" t="s">
        <v>851</v>
      </c>
      <c r="Q28" s="336" t="s">
        <v>851</v>
      </c>
      <c r="R28" s="336" t="s">
        <v>851</v>
      </c>
      <c r="S28" s="336" t="s">
        <v>851</v>
      </c>
      <c r="T28" s="336" t="s">
        <v>851</v>
      </c>
      <c r="U28" s="336" t="s">
        <v>851</v>
      </c>
      <c r="V28" s="336" t="s">
        <v>851</v>
      </c>
      <c r="W28" s="336" t="s">
        <v>851</v>
      </c>
      <c r="X28" s="336" t="s">
        <v>851</v>
      </c>
      <c r="Y28" s="336" t="s">
        <v>851</v>
      </c>
      <c r="Z28" s="336" t="s">
        <v>851</v>
      </c>
      <c r="AA28" s="336" t="s">
        <v>851</v>
      </c>
      <c r="AB28" s="336" t="s">
        <v>851</v>
      </c>
      <c r="AC28" s="336" t="s">
        <v>851</v>
      </c>
    </row>
    <row r="29" spans="1:29" ht="33.75" customHeight="1" x14ac:dyDescent="0.25">
      <c r="A29" s="216" t="s">
        <v>80</v>
      </c>
      <c r="B29" s="126" t="s">
        <v>797</v>
      </c>
      <c r="C29" s="336" t="s">
        <v>783</v>
      </c>
      <c r="D29" s="336" t="s">
        <v>851</v>
      </c>
      <c r="E29" s="361" t="s">
        <v>851</v>
      </c>
      <c r="F29" s="361" t="s">
        <v>851</v>
      </c>
      <c r="G29" s="425" t="s">
        <v>851</v>
      </c>
      <c r="H29" s="372" t="s">
        <v>851</v>
      </c>
      <c r="I29" s="336" t="s">
        <v>851</v>
      </c>
      <c r="J29" s="336" t="s">
        <v>851</v>
      </c>
      <c r="K29" s="336" t="s">
        <v>851</v>
      </c>
      <c r="L29" s="336" t="s">
        <v>851</v>
      </c>
      <c r="M29" s="336" t="s">
        <v>851</v>
      </c>
      <c r="N29" s="336" t="s">
        <v>851</v>
      </c>
      <c r="O29" s="336" t="s">
        <v>851</v>
      </c>
      <c r="P29" s="336" t="s">
        <v>851</v>
      </c>
      <c r="Q29" s="336" t="s">
        <v>851</v>
      </c>
      <c r="R29" s="336" t="s">
        <v>851</v>
      </c>
      <c r="S29" s="336" t="s">
        <v>851</v>
      </c>
      <c r="T29" s="336" t="s">
        <v>851</v>
      </c>
      <c r="U29" s="336" t="s">
        <v>851</v>
      </c>
      <c r="V29" s="336" t="s">
        <v>851</v>
      </c>
      <c r="W29" s="336" t="s">
        <v>851</v>
      </c>
      <c r="X29" s="336" t="s">
        <v>851</v>
      </c>
      <c r="Y29" s="336" t="s">
        <v>851</v>
      </c>
      <c r="Z29" s="336" t="s">
        <v>851</v>
      </c>
      <c r="AA29" s="336" t="s">
        <v>851</v>
      </c>
      <c r="AB29" s="336" t="s">
        <v>851</v>
      </c>
      <c r="AC29" s="336" t="s">
        <v>851</v>
      </c>
    </row>
    <row r="30" spans="1:29" ht="50.25" customHeight="1" x14ac:dyDescent="0.25">
      <c r="A30" s="216" t="s">
        <v>81</v>
      </c>
      <c r="B30" s="126" t="s">
        <v>798</v>
      </c>
      <c r="C30" s="336" t="s">
        <v>783</v>
      </c>
      <c r="D30" s="336" t="s">
        <v>851</v>
      </c>
      <c r="E30" s="361" t="s">
        <v>851</v>
      </c>
      <c r="F30" s="361" t="s">
        <v>851</v>
      </c>
      <c r="G30" s="425" t="s">
        <v>851</v>
      </c>
      <c r="H30" s="372" t="s">
        <v>851</v>
      </c>
      <c r="I30" s="336" t="s">
        <v>851</v>
      </c>
      <c r="J30" s="336" t="s">
        <v>851</v>
      </c>
      <c r="K30" s="336" t="s">
        <v>851</v>
      </c>
      <c r="L30" s="336" t="s">
        <v>851</v>
      </c>
      <c r="M30" s="336" t="s">
        <v>851</v>
      </c>
      <c r="N30" s="336" t="s">
        <v>851</v>
      </c>
      <c r="O30" s="336" t="s">
        <v>851</v>
      </c>
      <c r="P30" s="336" t="s">
        <v>851</v>
      </c>
      <c r="Q30" s="336" t="s">
        <v>851</v>
      </c>
      <c r="R30" s="336" t="s">
        <v>851</v>
      </c>
      <c r="S30" s="336" t="s">
        <v>851</v>
      </c>
      <c r="T30" s="336" t="s">
        <v>851</v>
      </c>
      <c r="U30" s="336" t="s">
        <v>851</v>
      </c>
      <c r="V30" s="336" t="s">
        <v>851</v>
      </c>
      <c r="W30" s="336" t="s">
        <v>851</v>
      </c>
      <c r="X30" s="336" t="s">
        <v>851</v>
      </c>
      <c r="Y30" s="336" t="s">
        <v>851</v>
      </c>
      <c r="Z30" s="336" t="s">
        <v>851</v>
      </c>
      <c r="AA30" s="336" t="s">
        <v>851</v>
      </c>
      <c r="AB30" s="336" t="s">
        <v>851</v>
      </c>
      <c r="AC30" s="336" t="s">
        <v>851</v>
      </c>
    </row>
    <row r="31" spans="1:29" ht="47.25" customHeight="1" x14ac:dyDescent="0.25">
      <c r="A31" s="216" t="s">
        <v>83</v>
      </c>
      <c r="B31" s="126" t="s">
        <v>799</v>
      </c>
      <c r="C31" s="336" t="s">
        <v>783</v>
      </c>
      <c r="D31" s="336" t="s">
        <v>851</v>
      </c>
      <c r="E31" s="361" t="s">
        <v>851</v>
      </c>
      <c r="F31" s="361" t="s">
        <v>851</v>
      </c>
      <c r="G31" s="425" t="s">
        <v>851</v>
      </c>
      <c r="H31" s="372" t="s">
        <v>851</v>
      </c>
      <c r="I31" s="336" t="s">
        <v>851</v>
      </c>
      <c r="J31" s="336" t="s">
        <v>851</v>
      </c>
      <c r="K31" s="336" t="s">
        <v>851</v>
      </c>
      <c r="L31" s="336" t="s">
        <v>851</v>
      </c>
      <c r="M31" s="336" t="s">
        <v>851</v>
      </c>
      <c r="N31" s="336" t="s">
        <v>851</v>
      </c>
      <c r="O31" s="336" t="s">
        <v>851</v>
      </c>
      <c r="P31" s="336" t="s">
        <v>851</v>
      </c>
      <c r="Q31" s="336" t="s">
        <v>851</v>
      </c>
      <c r="R31" s="336" t="s">
        <v>851</v>
      </c>
      <c r="S31" s="336" t="s">
        <v>851</v>
      </c>
      <c r="T31" s="336" t="s">
        <v>851</v>
      </c>
      <c r="U31" s="336" t="s">
        <v>851</v>
      </c>
      <c r="V31" s="336" t="s">
        <v>851</v>
      </c>
      <c r="W31" s="336" t="s">
        <v>851</v>
      </c>
      <c r="X31" s="336" t="s">
        <v>851</v>
      </c>
      <c r="Y31" s="336" t="s">
        <v>851</v>
      </c>
      <c r="Z31" s="336" t="s">
        <v>851</v>
      </c>
      <c r="AA31" s="336" t="s">
        <v>851</v>
      </c>
      <c r="AB31" s="336" t="s">
        <v>851</v>
      </c>
      <c r="AC31" s="336" t="s">
        <v>851</v>
      </c>
    </row>
    <row r="32" spans="1:29" ht="35.25" customHeight="1" x14ac:dyDescent="0.25">
      <c r="A32" s="216" t="s">
        <v>85</v>
      </c>
      <c r="B32" s="126" t="s">
        <v>800</v>
      </c>
      <c r="C32" s="336" t="s">
        <v>783</v>
      </c>
      <c r="D32" s="336" t="s">
        <v>851</v>
      </c>
      <c r="E32" s="361" t="s">
        <v>851</v>
      </c>
      <c r="F32" s="361" t="s">
        <v>851</v>
      </c>
      <c r="G32" s="425" t="s">
        <v>851</v>
      </c>
      <c r="H32" s="372" t="s">
        <v>851</v>
      </c>
      <c r="I32" s="336" t="s">
        <v>851</v>
      </c>
      <c r="J32" s="336" t="s">
        <v>851</v>
      </c>
      <c r="K32" s="336" t="s">
        <v>851</v>
      </c>
      <c r="L32" s="336" t="s">
        <v>851</v>
      </c>
      <c r="M32" s="336" t="s">
        <v>851</v>
      </c>
      <c r="N32" s="336" t="s">
        <v>851</v>
      </c>
      <c r="O32" s="336" t="s">
        <v>851</v>
      </c>
      <c r="P32" s="336" t="s">
        <v>851</v>
      </c>
      <c r="Q32" s="336" t="s">
        <v>851</v>
      </c>
      <c r="R32" s="336" t="s">
        <v>851</v>
      </c>
      <c r="S32" s="336" t="s">
        <v>851</v>
      </c>
      <c r="T32" s="336" t="s">
        <v>851</v>
      </c>
      <c r="U32" s="336" t="s">
        <v>851</v>
      </c>
      <c r="V32" s="336" t="s">
        <v>851</v>
      </c>
      <c r="W32" s="336" t="s">
        <v>851</v>
      </c>
      <c r="X32" s="336" t="s">
        <v>851</v>
      </c>
      <c r="Y32" s="336" t="s">
        <v>851</v>
      </c>
      <c r="Z32" s="336" t="s">
        <v>851</v>
      </c>
      <c r="AA32" s="336" t="s">
        <v>851</v>
      </c>
      <c r="AB32" s="336" t="s">
        <v>851</v>
      </c>
      <c r="AC32" s="336" t="s">
        <v>851</v>
      </c>
    </row>
    <row r="33" spans="1:30" ht="35.25" customHeight="1" x14ac:dyDescent="0.25">
      <c r="A33" s="216" t="s">
        <v>93</v>
      </c>
      <c r="B33" s="126" t="s">
        <v>801</v>
      </c>
      <c r="C33" s="336" t="s">
        <v>783</v>
      </c>
      <c r="D33" s="336" t="s">
        <v>851</v>
      </c>
      <c r="E33" s="361" t="s">
        <v>851</v>
      </c>
      <c r="F33" s="361" t="s">
        <v>851</v>
      </c>
      <c r="G33" s="422" t="s">
        <v>851</v>
      </c>
      <c r="H33" s="372" t="s">
        <v>851</v>
      </c>
      <c r="I33" s="336" t="s">
        <v>851</v>
      </c>
      <c r="J33" s="336" t="s">
        <v>851</v>
      </c>
      <c r="K33" s="336" t="s">
        <v>851</v>
      </c>
      <c r="L33" s="336" t="s">
        <v>851</v>
      </c>
      <c r="M33" s="336" t="s">
        <v>851</v>
      </c>
      <c r="N33" s="336" t="s">
        <v>851</v>
      </c>
      <c r="O33" s="336" t="s">
        <v>851</v>
      </c>
      <c r="P33" s="336" t="s">
        <v>851</v>
      </c>
      <c r="Q33" s="336" t="s">
        <v>851</v>
      </c>
      <c r="R33" s="336" t="s">
        <v>851</v>
      </c>
      <c r="S33" s="336" t="s">
        <v>851</v>
      </c>
      <c r="T33" s="336" t="s">
        <v>851</v>
      </c>
      <c r="U33" s="336" t="s">
        <v>851</v>
      </c>
      <c r="V33" s="336" t="s">
        <v>851</v>
      </c>
      <c r="W33" s="336" t="s">
        <v>851</v>
      </c>
      <c r="X33" s="336" t="s">
        <v>851</v>
      </c>
      <c r="Y33" s="336" t="s">
        <v>851</v>
      </c>
      <c r="Z33" s="336" t="s">
        <v>851</v>
      </c>
      <c r="AA33" s="336" t="s">
        <v>851</v>
      </c>
      <c r="AB33" s="336" t="s">
        <v>851</v>
      </c>
      <c r="AC33" s="336" t="s">
        <v>851</v>
      </c>
    </row>
    <row r="34" spans="1:30" ht="54" customHeight="1" x14ac:dyDescent="0.25">
      <c r="A34" s="216" t="s">
        <v>703</v>
      </c>
      <c r="B34" s="126" t="s">
        <v>802</v>
      </c>
      <c r="C34" s="336" t="s">
        <v>783</v>
      </c>
      <c r="D34" s="336" t="s">
        <v>851</v>
      </c>
      <c r="E34" s="361" t="s">
        <v>851</v>
      </c>
      <c r="F34" s="361" t="s">
        <v>851</v>
      </c>
      <c r="G34" s="422" t="s">
        <v>851</v>
      </c>
      <c r="H34" s="372" t="s">
        <v>851</v>
      </c>
      <c r="I34" s="336" t="s">
        <v>851</v>
      </c>
      <c r="J34" s="336" t="s">
        <v>851</v>
      </c>
      <c r="K34" s="336" t="s">
        <v>851</v>
      </c>
      <c r="L34" s="336" t="s">
        <v>851</v>
      </c>
      <c r="M34" s="336" t="s">
        <v>851</v>
      </c>
      <c r="N34" s="336" t="s">
        <v>851</v>
      </c>
      <c r="O34" s="336" t="s">
        <v>851</v>
      </c>
      <c r="P34" s="336" t="s">
        <v>851</v>
      </c>
      <c r="Q34" s="336" t="s">
        <v>851</v>
      </c>
      <c r="R34" s="336" t="s">
        <v>851</v>
      </c>
      <c r="S34" s="336" t="s">
        <v>851</v>
      </c>
      <c r="T34" s="336" t="s">
        <v>851</v>
      </c>
      <c r="U34" s="336" t="s">
        <v>851</v>
      </c>
      <c r="V34" s="336" t="s">
        <v>851</v>
      </c>
      <c r="W34" s="336" t="s">
        <v>851</v>
      </c>
      <c r="X34" s="336" t="s">
        <v>851</v>
      </c>
      <c r="Y34" s="336" t="s">
        <v>851</v>
      </c>
      <c r="Z34" s="336" t="s">
        <v>851</v>
      </c>
      <c r="AA34" s="336" t="s">
        <v>851</v>
      </c>
      <c r="AB34" s="336" t="s">
        <v>851</v>
      </c>
      <c r="AC34" s="336" t="s">
        <v>851</v>
      </c>
    </row>
    <row r="35" spans="1:30" ht="31.5" customHeight="1" x14ac:dyDescent="0.25">
      <c r="A35" s="216" t="s">
        <v>704</v>
      </c>
      <c r="B35" s="126" t="s">
        <v>803</v>
      </c>
      <c r="C35" s="336" t="s">
        <v>783</v>
      </c>
      <c r="D35" s="336" t="s">
        <v>851</v>
      </c>
      <c r="E35" s="361" t="s">
        <v>851</v>
      </c>
      <c r="F35" s="361" t="s">
        <v>851</v>
      </c>
      <c r="G35" s="422" t="s">
        <v>851</v>
      </c>
      <c r="H35" s="372" t="s">
        <v>851</v>
      </c>
      <c r="I35" s="336" t="s">
        <v>851</v>
      </c>
      <c r="J35" s="336" t="s">
        <v>851</v>
      </c>
      <c r="K35" s="336" t="s">
        <v>851</v>
      </c>
      <c r="L35" s="336" t="s">
        <v>851</v>
      </c>
      <c r="M35" s="336" t="s">
        <v>851</v>
      </c>
      <c r="N35" s="336" t="s">
        <v>851</v>
      </c>
      <c r="O35" s="336" t="s">
        <v>851</v>
      </c>
      <c r="P35" s="336" t="s">
        <v>851</v>
      </c>
      <c r="Q35" s="336" t="s">
        <v>851</v>
      </c>
      <c r="R35" s="336" t="s">
        <v>851</v>
      </c>
      <c r="S35" s="336" t="s">
        <v>851</v>
      </c>
      <c r="T35" s="336" t="s">
        <v>851</v>
      </c>
      <c r="U35" s="336" t="s">
        <v>851</v>
      </c>
      <c r="V35" s="336" t="s">
        <v>851</v>
      </c>
      <c r="W35" s="336" t="s">
        <v>851</v>
      </c>
      <c r="X35" s="336" t="s">
        <v>851</v>
      </c>
      <c r="Y35" s="336" t="s">
        <v>851</v>
      </c>
      <c r="Z35" s="336" t="s">
        <v>851</v>
      </c>
      <c r="AA35" s="336" t="s">
        <v>851</v>
      </c>
      <c r="AB35" s="336" t="s">
        <v>851</v>
      </c>
      <c r="AC35" s="336" t="s">
        <v>851</v>
      </c>
    </row>
    <row r="36" spans="1:30" ht="33" customHeight="1" x14ac:dyDescent="0.25">
      <c r="A36" s="216" t="s">
        <v>94</v>
      </c>
      <c r="B36" s="126" t="s">
        <v>804</v>
      </c>
      <c r="C36" s="336" t="s">
        <v>783</v>
      </c>
      <c r="D36" s="336" t="s">
        <v>851</v>
      </c>
      <c r="E36" s="361" t="s">
        <v>851</v>
      </c>
      <c r="F36" s="361" t="s">
        <v>851</v>
      </c>
      <c r="G36" s="422" t="s">
        <v>851</v>
      </c>
      <c r="H36" s="372" t="s">
        <v>851</v>
      </c>
      <c r="I36" s="336" t="s">
        <v>851</v>
      </c>
      <c r="J36" s="336" t="s">
        <v>851</v>
      </c>
      <c r="K36" s="336" t="s">
        <v>851</v>
      </c>
      <c r="L36" s="336" t="s">
        <v>851</v>
      </c>
      <c r="M36" s="336" t="s">
        <v>851</v>
      </c>
      <c r="N36" s="336" t="s">
        <v>851</v>
      </c>
      <c r="O36" s="336" t="s">
        <v>851</v>
      </c>
      <c r="P36" s="336" t="s">
        <v>851</v>
      </c>
      <c r="Q36" s="336" t="s">
        <v>851</v>
      </c>
      <c r="R36" s="336" t="s">
        <v>851</v>
      </c>
      <c r="S36" s="336" t="s">
        <v>851</v>
      </c>
      <c r="T36" s="336" t="s">
        <v>851</v>
      </c>
      <c r="U36" s="336" t="s">
        <v>851</v>
      </c>
      <c r="V36" s="336" t="s">
        <v>851</v>
      </c>
      <c r="W36" s="336" t="s">
        <v>851</v>
      </c>
      <c r="X36" s="336" t="s">
        <v>851</v>
      </c>
      <c r="Y36" s="336" t="s">
        <v>851</v>
      </c>
      <c r="Z36" s="336" t="s">
        <v>851</v>
      </c>
      <c r="AA36" s="336" t="s">
        <v>851</v>
      </c>
      <c r="AB36" s="336" t="s">
        <v>851</v>
      </c>
      <c r="AC36" s="336" t="s">
        <v>851</v>
      </c>
    </row>
    <row r="37" spans="1:30" ht="34.5" customHeight="1" x14ac:dyDescent="0.25">
      <c r="A37" s="216" t="s">
        <v>805</v>
      </c>
      <c r="B37" s="126" t="s">
        <v>806</v>
      </c>
      <c r="C37" s="336" t="s">
        <v>783</v>
      </c>
      <c r="D37" s="336" t="s">
        <v>851</v>
      </c>
      <c r="E37" s="361" t="s">
        <v>851</v>
      </c>
      <c r="F37" s="361" t="s">
        <v>851</v>
      </c>
      <c r="G37" s="422" t="s">
        <v>851</v>
      </c>
      <c r="H37" s="372" t="s">
        <v>851</v>
      </c>
      <c r="I37" s="336" t="s">
        <v>851</v>
      </c>
      <c r="J37" s="336" t="s">
        <v>851</v>
      </c>
      <c r="K37" s="336" t="s">
        <v>851</v>
      </c>
      <c r="L37" s="336" t="s">
        <v>851</v>
      </c>
      <c r="M37" s="336" t="s">
        <v>851</v>
      </c>
      <c r="N37" s="336" t="s">
        <v>851</v>
      </c>
      <c r="O37" s="336" t="s">
        <v>851</v>
      </c>
      <c r="P37" s="336" t="s">
        <v>851</v>
      </c>
      <c r="Q37" s="336" t="s">
        <v>851</v>
      </c>
      <c r="R37" s="336" t="s">
        <v>851</v>
      </c>
      <c r="S37" s="336" t="s">
        <v>851</v>
      </c>
      <c r="T37" s="336" t="s">
        <v>851</v>
      </c>
      <c r="U37" s="336" t="s">
        <v>851</v>
      </c>
      <c r="V37" s="336" t="s">
        <v>851</v>
      </c>
      <c r="W37" s="336" t="s">
        <v>851</v>
      </c>
      <c r="X37" s="336" t="s">
        <v>851</v>
      </c>
      <c r="Y37" s="336" t="s">
        <v>851</v>
      </c>
      <c r="Z37" s="336" t="s">
        <v>851</v>
      </c>
      <c r="AA37" s="336" t="s">
        <v>851</v>
      </c>
      <c r="AB37" s="336" t="s">
        <v>851</v>
      </c>
      <c r="AC37" s="336" t="s">
        <v>851</v>
      </c>
    </row>
    <row r="38" spans="1:30" ht="78.75" customHeight="1" x14ac:dyDescent="0.25">
      <c r="A38" s="216" t="s">
        <v>805</v>
      </c>
      <c r="B38" s="126" t="s">
        <v>807</v>
      </c>
      <c r="C38" s="336" t="s">
        <v>783</v>
      </c>
      <c r="D38" s="336" t="s">
        <v>851</v>
      </c>
      <c r="E38" s="361" t="s">
        <v>851</v>
      </c>
      <c r="F38" s="361" t="s">
        <v>851</v>
      </c>
      <c r="G38" s="422" t="s">
        <v>851</v>
      </c>
      <c r="H38" s="372" t="s">
        <v>851</v>
      </c>
      <c r="I38" s="336" t="s">
        <v>851</v>
      </c>
      <c r="J38" s="336" t="s">
        <v>851</v>
      </c>
      <c r="K38" s="336" t="s">
        <v>851</v>
      </c>
      <c r="L38" s="336" t="s">
        <v>851</v>
      </c>
      <c r="M38" s="336" t="s">
        <v>851</v>
      </c>
      <c r="N38" s="336" t="s">
        <v>851</v>
      </c>
      <c r="O38" s="336" t="s">
        <v>851</v>
      </c>
      <c r="P38" s="336" t="s">
        <v>851</v>
      </c>
      <c r="Q38" s="336" t="s">
        <v>851</v>
      </c>
      <c r="R38" s="336" t="s">
        <v>851</v>
      </c>
      <c r="S38" s="336" t="s">
        <v>851</v>
      </c>
      <c r="T38" s="336" t="s">
        <v>851</v>
      </c>
      <c r="U38" s="336" t="s">
        <v>851</v>
      </c>
      <c r="V38" s="336" t="s">
        <v>851</v>
      </c>
      <c r="W38" s="336" t="s">
        <v>851</v>
      </c>
      <c r="X38" s="336" t="s">
        <v>851</v>
      </c>
      <c r="Y38" s="336" t="s">
        <v>851</v>
      </c>
      <c r="Z38" s="336" t="s">
        <v>851</v>
      </c>
      <c r="AA38" s="336" t="s">
        <v>851</v>
      </c>
      <c r="AB38" s="336" t="s">
        <v>851</v>
      </c>
      <c r="AC38" s="336" t="s">
        <v>851</v>
      </c>
    </row>
    <row r="39" spans="1:30" ht="63.75" customHeight="1" x14ac:dyDescent="0.25">
      <c r="A39" s="216" t="s">
        <v>805</v>
      </c>
      <c r="B39" s="126" t="s">
        <v>808</v>
      </c>
      <c r="C39" s="336" t="s">
        <v>783</v>
      </c>
      <c r="D39" s="336" t="s">
        <v>851</v>
      </c>
      <c r="E39" s="361" t="s">
        <v>851</v>
      </c>
      <c r="F39" s="361" t="s">
        <v>851</v>
      </c>
      <c r="G39" s="422" t="s">
        <v>851</v>
      </c>
      <c r="H39" s="372" t="s">
        <v>851</v>
      </c>
      <c r="I39" s="336" t="s">
        <v>851</v>
      </c>
      <c r="J39" s="336" t="s">
        <v>851</v>
      </c>
      <c r="K39" s="336" t="s">
        <v>851</v>
      </c>
      <c r="L39" s="336" t="s">
        <v>851</v>
      </c>
      <c r="M39" s="336" t="s">
        <v>851</v>
      </c>
      <c r="N39" s="336" t="s">
        <v>851</v>
      </c>
      <c r="O39" s="336" t="s">
        <v>851</v>
      </c>
      <c r="P39" s="336" t="s">
        <v>851</v>
      </c>
      <c r="Q39" s="336" t="s">
        <v>851</v>
      </c>
      <c r="R39" s="336" t="s">
        <v>851</v>
      </c>
      <c r="S39" s="336" t="s">
        <v>851</v>
      </c>
      <c r="T39" s="336" t="s">
        <v>851</v>
      </c>
      <c r="U39" s="336" t="s">
        <v>851</v>
      </c>
      <c r="V39" s="336" t="s">
        <v>851</v>
      </c>
      <c r="W39" s="336" t="s">
        <v>851</v>
      </c>
      <c r="X39" s="336" t="s">
        <v>851</v>
      </c>
      <c r="Y39" s="336" t="s">
        <v>851</v>
      </c>
      <c r="Z39" s="336" t="s">
        <v>851</v>
      </c>
      <c r="AA39" s="336" t="s">
        <v>851</v>
      </c>
      <c r="AB39" s="336" t="s">
        <v>851</v>
      </c>
      <c r="AC39" s="336" t="s">
        <v>851</v>
      </c>
    </row>
    <row r="40" spans="1:30" ht="62.25" customHeight="1" x14ac:dyDescent="0.25">
      <c r="A40" s="216" t="s">
        <v>805</v>
      </c>
      <c r="B40" s="126" t="s">
        <v>809</v>
      </c>
      <c r="C40" s="336" t="s">
        <v>783</v>
      </c>
      <c r="D40" s="336" t="s">
        <v>851</v>
      </c>
      <c r="E40" s="361" t="s">
        <v>851</v>
      </c>
      <c r="F40" s="361" t="s">
        <v>851</v>
      </c>
      <c r="G40" s="336" t="s">
        <v>851</v>
      </c>
      <c r="H40" s="336" t="s">
        <v>851</v>
      </c>
      <c r="I40" s="336" t="s">
        <v>851</v>
      </c>
      <c r="J40" s="336" t="s">
        <v>851</v>
      </c>
      <c r="K40" s="336" t="s">
        <v>851</v>
      </c>
      <c r="L40" s="336" t="s">
        <v>851</v>
      </c>
      <c r="M40" s="336" t="s">
        <v>851</v>
      </c>
      <c r="N40" s="336" t="s">
        <v>851</v>
      </c>
      <c r="O40" s="336" t="s">
        <v>851</v>
      </c>
      <c r="P40" s="336" t="s">
        <v>851</v>
      </c>
      <c r="Q40" s="336" t="s">
        <v>851</v>
      </c>
      <c r="R40" s="336" t="s">
        <v>851</v>
      </c>
      <c r="S40" s="336" t="s">
        <v>851</v>
      </c>
      <c r="T40" s="336" t="s">
        <v>851</v>
      </c>
      <c r="U40" s="336" t="s">
        <v>851</v>
      </c>
      <c r="V40" s="336" t="s">
        <v>851</v>
      </c>
      <c r="W40" s="336" t="s">
        <v>851</v>
      </c>
      <c r="X40" s="336" t="s">
        <v>851</v>
      </c>
      <c r="Y40" s="336" t="s">
        <v>851</v>
      </c>
      <c r="Z40" s="336" t="s">
        <v>851</v>
      </c>
      <c r="AA40" s="336" t="s">
        <v>851</v>
      </c>
      <c r="AB40" s="336" t="s">
        <v>851</v>
      </c>
      <c r="AC40" s="336" t="s">
        <v>851</v>
      </c>
    </row>
    <row r="41" spans="1:30" ht="31.5" customHeight="1" x14ac:dyDescent="0.25">
      <c r="A41" s="216" t="s">
        <v>810</v>
      </c>
      <c r="B41" s="126" t="s">
        <v>806</v>
      </c>
      <c r="C41" s="336" t="s">
        <v>783</v>
      </c>
      <c r="D41" s="336" t="s">
        <v>851</v>
      </c>
      <c r="E41" s="361" t="s">
        <v>851</v>
      </c>
      <c r="F41" s="361" t="s">
        <v>851</v>
      </c>
      <c r="G41" s="336" t="s">
        <v>851</v>
      </c>
      <c r="H41" s="336" t="s">
        <v>851</v>
      </c>
      <c r="I41" s="336" t="s">
        <v>851</v>
      </c>
      <c r="J41" s="336" t="s">
        <v>851</v>
      </c>
      <c r="K41" s="336" t="s">
        <v>851</v>
      </c>
      <c r="L41" s="336" t="s">
        <v>851</v>
      </c>
      <c r="M41" s="336" t="s">
        <v>851</v>
      </c>
      <c r="N41" s="336" t="s">
        <v>851</v>
      </c>
      <c r="O41" s="336" t="s">
        <v>851</v>
      </c>
      <c r="P41" s="336" t="s">
        <v>851</v>
      </c>
      <c r="Q41" s="336" t="s">
        <v>851</v>
      </c>
      <c r="R41" s="336" t="s">
        <v>851</v>
      </c>
      <c r="S41" s="336" t="s">
        <v>851</v>
      </c>
      <c r="T41" s="336" t="s">
        <v>851</v>
      </c>
      <c r="U41" s="336" t="s">
        <v>851</v>
      </c>
      <c r="V41" s="336" t="s">
        <v>851</v>
      </c>
      <c r="W41" s="336" t="s">
        <v>851</v>
      </c>
      <c r="X41" s="336" t="s">
        <v>851</v>
      </c>
      <c r="Y41" s="336" t="s">
        <v>851</v>
      </c>
      <c r="Z41" s="336" t="s">
        <v>851</v>
      </c>
      <c r="AA41" s="336" t="s">
        <v>851</v>
      </c>
      <c r="AB41" s="336" t="s">
        <v>851</v>
      </c>
      <c r="AC41" s="336" t="s">
        <v>851</v>
      </c>
    </row>
    <row r="42" spans="1:30" ht="83.25" customHeight="1" x14ac:dyDescent="0.25">
      <c r="A42" s="216" t="s">
        <v>810</v>
      </c>
      <c r="B42" s="126" t="s">
        <v>807</v>
      </c>
      <c r="C42" s="336" t="s">
        <v>783</v>
      </c>
      <c r="D42" s="336" t="s">
        <v>851</v>
      </c>
      <c r="E42" s="361" t="s">
        <v>851</v>
      </c>
      <c r="F42" s="361" t="s">
        <v>851</v>
      </c>
      <c r="G42" s="336" t="s">
        <v>851</v>
      </c>
      <c r="H42" s="336" t="s">
        <v>851</v>
      </c>
      <c r="I42" s="336" t="s">
        <v>851</v>
      </c>
      <c r="J42" s="336" t="s">
        <v>851</v>
      </c>
      <c r="K42" s="336" t="s">
        <v>851</v>
      </c>
      <c r="L42" s="336" t="s">
        <v>851</v>
      </c>
      <c r="M42" s="336" t="s">
        <v>851</v>
      </c>
      <c r="N42" s="336" t="s">
        <v>851</v>
      </c>
      <c r="O42" s="336" t="s">
        <v>851</v>
      </c>
      <c r="P42" s="336" t="s">
        <v>851</v>
      </c>
      <c r="Q42" s="336" t="s">
        <v>851</v>
      </c>
      <c r="R42" s="336" t="s">
        <v>851</v>
      </c>
      <c r="S42" s="336" t="s">
        <v>851</v>
      </c>
      <c r="T42" s="336" t="s">
        <v>851</v>
      </c>
      <c r="U42" s="336" t="s">
        <v>851</v>
      </c>
      <c r="V42" s="336" t="s">
        <v>851</v>
      </c>
      <c r="W42" s="336" t="s">
        <v>851</v>
      </c>
      <c r="X42" s="336" t="s">
        <v>851</v>
      </c>
      <c r="Y42" s="336" t="s">
        <v>851</v>
      </c>
      <c r="Z42" s="336" t="s">
        <v>851</v>
      </c>
      <c r="AA42" s="336" t="s">
        <v>851</v>
      </c>
      <c r="AB42" s="336" t="s">
        <v>851</v>
      </c>
      <c r="AC42" s="336" t="s">
        <v>851</v>
      </c>
    </row>
    <row r="43" spans="1:30" ht="66.75" customHeight="1" x14ac:dyDescent="0.25">
      <c r="A43" s="216" t="s">
        <v>810</v>
      </c>
      <c r="B43" s="126" t="s">
        <v>808</v>
      </c>
      <c r="C43" s="336" t="s">
        <v>783</v>
      </c>
      <c r="D43" s="336" t="s">
        <v>851</v>
      </c>
      <c r="E43" s="361" t="s">
        <v>851</v>
      </c>
      <c r="F43" s="361" t="s">
        <v>851</v>
      </c>
      <c r="G43" s="336" t="s">
        <v>851</v>
      </c>
      <c r="H43" s="336" t="s">
        <v>851</v>
      </c>
      <c r="I43" s="336" t="s">
        <v>851</v>
      </c>
      <c r="J43" s="336" t="s">
        <v>851</v>
      </c>
      <c r="K43" s="336" t="s">
        <v>851</v>
      </c>
      <c r="L43" s="336" t="s">
        <v>851</v>
      </c>
      <c r="M43" s="336" t="s">
        <v>851</v>
      </c>
      <c r="N43" s="336" t="s">
        <v>851</v>
      </c>
      <c r="O43" s="336" t="s">
        <v>851</v>
      </c>
      <c r="P43" s="336" t="s">
        <v>851</v>
      </c>
      <c r="Q43" s="336" t="s">
        <v>851</v>
      </c>
      <c r="R43" s="336" t="s">
        <v>851</v>
      </c>
      <c r="S43" s="336" t="s">
        <v>851</v>
      </c>
      <c r="T43" s="336" t="s">
        <v>851</v>
      </c>
      <c r="U43" s="336" t="s">
        <v>851</v>
      </c>
      <c r="V43" s="336" t="s">
        <v>851</v>
      </c>
      <c r="W43" s="336" t="s">
        <v>851</v>
      </c>
      <c r="X43" s="336" t="s">
        <v>851</v>
      </c>
      <c r="Y43" s="336" t="s">
        <v>851</v>
      </c>
      <c r="Z43" s="336" t="s">
        <v>851</v>
      </c>
      <c r="AA43" s="336" t="s">
        <v>851</v>
      </c>
      <c r="AB43" s="336" t="s">
        <v>851</v>
      </c>
      <c r="AC43" s="336" t="s">
        <v>851</v>
      </c>
    </row>
    <row r="44" spans="1:30" ht="77.25" customHeight="1" x14ac:dyDescent="0.25">
      <c r="A44" s="216" t="s">
        <v>810</v>
      </c>
      <c r="B44" s="126" t="s">
        <v>811</v>
      </c>
      <c r="C44" s="336" t="s">
        <v>783</v>
      </c>
      <c r="D44" s="336" t="s">
        <v>851</v>
      </c>
      <c r="E44" s="361" t="s">
        <v>851</v>
      </c>
      <c r="F44" s="361" t="s">
        <v>851</v>
      </c>
      <c r="G44" s="336" t="s">
        <v>851</v>
      </c>
      <c r="H44" s="336" t="s">
        <v>851</v>
      </c>
      <c r="I44" s="336" t="s">
        <v>851</v>
      </c>
      <c r="J44" s="336" t="s">
        <v>851</v>
      </c>
      <c r="K44" s="336" t="s">
        <v>851</v>
      </c>
      <c r="L44" s="336" t="s">
        <v>851</v>
      </c>
      <c r="M44" s="336" t="s">
        <v>851</v>
      </c>
      <c r="N44" s="336" t="s">
        <v>851</v>
      </c>
      <c r="O44" s="336" t="s">
        <v>851</v>
      </c>
      <c r="P44" s="336" t="s">
        <v>851</v>
      </c>
      <c r="Q44" s="336" t="s">
        <v>851</v>
      </c>
      <c r="R44" s="336" t="s">
        <v>851</v>
      </c>
      <c r="S44" s="336" t="s">
        <v>851</v>
      </c>
      <c r="T44" s="336" t="s">
        <v>851</v>
      </c>
      <c r="U44" s="336" t="s">
        <v>851</v>
      </c>
      <c r="V44" s="336" t="s">
        <v>851</v>
      </c>
      <c r="W44" s="336" t="s">
        <v>851</v>
      </c>
      <c r="X44" s="336" t="s">
        <v>851</v>
      </c>
      <c r="Y44" s="336" t="s">
        <v>851</v>
      </c>
      <c r="Z44" s="336" t="s">
        <v>851</v>
      </c>
      <c r="AA44" s="336" t="s">
        <v>851</v>
      </c>
      <c r="AB44" s="336" t="s">
        <v>851</v>
      </c>
      <c r="AC44" s="336" t="s">
        <v>851</v>
      </c>
    </row>
    <row r="45" spans="1:30" ht="70.5" customHeight="1" x14ac:dyDescent="0.25">
      <c r="A45" s="216" t="s">
        <v>812</v>
      </c>
      <c r="B45" s="126" t="s">
        <v>813</v>
      </c>
      <c r="C45" s="336" t="s">
        <v>783</v>
      </c>
      <c r="D45" s="336" t="s">
        <v>851</v>
      </c>
      <c r="E45" s="361" t="s">
        <v>851</v>
      </c>
      <c r="F45" s="361" t="s">
        <v>851</v>
      </c>
      <c r="G45" s="336" t="s">
        <v>851</v>
      </c>
      <c r="H45" s="336" t="s">
        <v>851</v>
      </c>
      <c r="I45" s="336" t="s">
        <v>851</v>
      </c>
      <c r="J45" s="336" t="s">
        <v>851</v>
      </c>
      <c r="K45" s="336" t="s">
        <v>851</v>
      </c>
      <c r="L45" s="336" t="s">
        <v>851</v>
      </c>
      <c r="M45" s="336" t="s">
        <v>851</v>
      </c>
      <c r="N45" s="336" t="s">
        <v>851</v>
      </c>
      <c r="O45" s="336" t="s">
        <v>851</v>
      </c>
      <c r="P45" s="336" t="s">
        <v>851</v>
      </c>
      <c r="Q45" s="336" t="s">
        <v>851</v>
      </c>
      <c r="R45" s="336" t="s">
        <v>851</v>
      </c>
      <c r="S45" s="336" t="s">
        <v>851</v>
      </c>
      <c r="T45" s="336" t="s">
        <v>851</v>
      </c>
      <c r="U45" s="336" t="s">
        <v>851</v>
      </c>
      <c r="V45" s="336" t="s">
        <v>851</v>
      </c>
      <c r="W45" s="336" t="s">
        <v>851</v>
      </c>
      <c r="X45" s="336" t="s">
        <v>851</v>
      </c>
      <c r="Y45" s="336" t="s">
        <v>851</v>
      </c>
      <c r="Z45" s="336" t="s">
        <v>851</v>
      </c>
      <c r="AA45" s="336" t="s">
        <v>851</v>
      </c>
      <c r="AB45" s="336" t="s">
        <v>851</v>
      </c>
      <c r="AC45" s="336" t="s">
        <v>851</v>
      </c>
    </row>
    <row r="46" spans="1:30" ht="54" customHeight="1" x14ac:dyDescent="0.25">
      <c r="A46" s="216" t="s">
        <v>814</v>
      </c>
      <c r="B46" s="126" t="s">
        <v>815</v>
      </c>
      <c r="C46" s="336" t="s">
        <v>783</v>
      </c>
      <c r="D46" s="336" t="s">
        <v>851</v>
      </c>
      <c r="E46" s="361" t="s">
        <v>851</v>
      </c>
      <c r="F46" s="361" t="s">
        <v>851</v>
      </c>
      <c r="G46" s="336" t="s">
        <v>851</v>
      </c>
      <c r="H46" s="336" t="s">
        <v>851</v>
      </c>
      <c r="I46" s="336" t="s">
        <v>851</v>
      </c>
      <c r="J46" s="336" t="s">
        <v>851</v>
      </c>
      <c r="K46" s="336" t="s">
        <v>851</v>
      </c>
      <c r="L46" s="336" t="s">
        <v>851</v>
      </c>
      <c r="M46" s="336" t="s">
        <v>851</v>
      </c>
      <c r="N46" s="336" t="s">
        <v>851</v>
      </c>
      <c r="O46" s="336" t="s">
        <v>851</v>
      </c>
      <c r="P46" s="336" t="s">
        <v>851</v>
      </c>
      <c r="Q46" s="336" t="s">
        <v>851</v>
      </c>
      <c r="R46" s="336" t="s">
        <v>851</v>
      </c>
      <c r="S46" s="336" t="s">
        <v>851</v>
      </c>
      <c r="T46" s="336" t="s">
        <v>851</v>
      </c>
      <c r="U46" s="336" t="s">
        <v>851</v>
      </c>
      <c r="V46" s="336" t="s">
        <v>851</v>
      </c>
      <c r="W46" s="336" t="s">
        <v>851</v>
      </c>
      <c r="X46" s="336" t="s">
        <v>851</v>
      </c>
      <c r="Y46" s="336" t="s">
        <v>851</v>
      </c>
      <c r="Z46" s="336" t="s">
        <v>851</v>
      </c>
      <c r="AA46" s="336" t="s">
        <v>851</v>
      </c>
      <c r="AB46" s="336" t="s">
        <v>851</v>
      </c>
      <c r="AC46" s="336" t="s">
        <v>851</v>
      </c>
    </row>
    <row r="47" spans="1:30" ht="63" customHeight="1" x14ac:dyDescent="0.25">
      <c r="A47" s="216" t="s">
        <v>816</v>
      </c>
      <c r="B47" s="126" t="s">
        <v>817</v>
      </c>
      <c r="C47" s="336" t="s">
        <v>783</v>
      </c>
      <c r="D47" s="336" t="s">
        <v>851</v>
      </c>
      <c r="E47" s="361" t="s">
        <v>851</v>
      </c>
      <c r="F47" s="361" t="s">
        <v>851</v>
      </c>
      <c r="G47" s="336" t="s">
        <v>851</v>
      </c>
      <c r="H47" s="336" t="s">
        <v>851</v>
      </c>
      <c r="I47" s="336" t="s">
        <v>851</v>
      </c>
      <c r="J47" s="336" t="s">
        <v>851</v>
      </c>
      <c r="K47" s="336" t="s">
        <v>851</v>
      </c>
      <c r="L47" s="336" t="s">
        <v>851</v>
      </c>
      <c r="M47" s="336" t="s">
        <v>851</v>
      </c>
      <c r="N47" s="336" t="s">
        <v>851</v>
      </c>
      <c r="O47" s="336" t="s">
        <v>851</v>
      </c>
      <c r="P47" s="336" t="s">
        <v>851</v>
      </c>
      <c r="Q47" s="336" t="s">
        <v>851</v>
      </c>
      <c r="R47" s="336" t="s">
        <v>851</v>
      </c>
      <c r="S47" s="336" t="s">
        <v>851</v>
      </c>
      <c r="T47" s="336" t="s">
        <v>851</v>
      </c>
      <c r="U47" s="336" t="s">
        <v>851</v>
      </c>
      <c r="V47" s="336" t="s">
        <v>851</v>
      </c>
      <c r="W47" s="336" t="s">
        <v>851</v>
      </c>
      <c r="X47" s="336" t="s">
        <v>851</v>
      </c>
      <c r="Y47" s="336" t="s">
        <v>851</v>
      </c>
      <c r="Z47" s="336" t="s">
        <v>851</v>
      </c>
      <c r="AA47" s="336" t="s">
        <v>851</v>
      </c>
      <c r="AB47" s="336" t="s">
        <v>851</v>
      </c>
      <c r="AC47" s="336" t="s">
        <v>851</v>
      </c>
    </row>
    <row r="48" spans="1:30" s="197" customFormat="1" ht="38.25" customHeight="1" x14ac:dyDescent="0.25">
      <c r="A48" s="216" t="s">
        <v>96</v>
      </c>
      <c r="B48" s="126" t="s">
        <v>818</v>
      </c>
      <c r="C48" s="336" t="s">
        <v>783</v>
      </c>
      <c r="D48" s="164">
        <f t="shared" ref="D48:Q48" si="4">D49+D53+D89</f>
        <v>11.908000000000001</v>
      </c>
      <c r="E48" s="423">
        <f t="shared" si="4"/>
        <v>11.908000000000001</v>
      </c>
      <c r="F48" s="361">
        <f t="shared" si="4"/>
        <v>0</v>
      </c>
      <c r="G48" s="164">
        <f t="shared" si="4"/>
        <v>11.908000000000001</v>
      </c>
      <c r="H48" s="164">
        <f t="shared" si="4"/>
        <v>11.908000000000001</v>
      </c>
      <c r="I48" s="336">
        <f t="shared" si="4"/>
        <v>0</v>
      </c>
      <c r="J48" s="336">
        <f t="shared" si="4"/>
        <v>0</v>
      </c>
      <c r="K48" s="164">
        <f t="shared" si="4"/>
        <v>11.908000000000001</v>
      </c>
      <c r="L48" s="336">
        <f t="shared" si="4"/>
        <v>0</v>
      </c>
      <c r="M48" s="164">
        <f t="shared" si="4"/>
        <v>11.941000000000001</v>
      </c>
      <c r="N48" s="336">
        <f t="shared" si="4"/>
        <v>0</v>
      </c>
      <c r="O48" s="336">
        <f t="shared" si="4"/>
        <v>0</v>
      </c>
      <c r="P48" s="164">
        <f t="shared" si="4"/>
        <v>11.941000000000001</v>
      </c>
      <c r="Q48" s="336">
        <f t="shared" si="4"/>
        <v>0</v>
      </c>
      <c r="R48" s="164">
        <f>G48-M48</f>
        <v>-3.2999999999999474E-2</v>
      </c>
      <c r="S48" s="336">
        <f t="shared" ref="S48:S54" si="5">M48-H48</f>
        <v>3.2999999999999474E-2</v>
      </c>
      <c r="T48" s="408">
        <f t="shared" ref="T48:T52" si="6">S48/H48*100</f>
        <v>0.2771246221027836</v>
      </c>
      <c r="U48" s="336">
        <f>U49+U53+U89</f>
        <v>0</v>
      </c>
      <c r="V48" s="336">
        <f>V49+V53+V89</f>
        <v>0</v>
      </c>
      <c r="W48" s="336">
        <f>W49+W53+W89</f>
        <v>0</v>
      </c>
      <c r="X48" s="336">
        <f>X49+X53+X89</f>
        <v>0</v>
      </c>
      <c r="Y48" s="336">
        <f t="shared" ref="Y48:Y52" si="7">P48-K48</f>
        <v>3.2999999999999474E-2</v>
      </c>
      <c r="Z48" s="408">
        <f t="shared" ref="Z48:Z54" si="8">Y48/K48*100</f>
        <v>0.2771246221027836</v>
      </c>
      <c r="AA48" s="336">
        <f>AA49+AA53+AA89</f>
        <v>0</v>
      </c>
      <c r="AB48" s="336">
        <f>AB49+AB53+AB89</f>
        <v>0</v>
      </c>
      <c r="AC48" s="336" t="s">
        <v>851</v>
      </c>
      <c r="AD48" s="6"/>
    </row>
    <row r="49" spans="1:29" ht="55.5" customHeight="1" x14ac:dyDescent="0.25">
      <c r="A49" s="216" t="s">
        <v>97</v>
      </c>
      <c r="B49" s="126" t="s">
        <v>819</v>
      </c>
      <c r="C49" s="336" t="s">
        <v>783</v>
      </c>
      <c r="D49" s="164">
        <f t="shared" ref="D49:Q49" si="9">D50+D51</f>
        <v>0.45700000000000002</v>
      </c>
      <c r="E49" s="423">
        <f t="shared" si="9"/>
        <v>0.45700000000000002</v>
      </c>
      <c r="F49" s="361">
        <f t="shared" si="9"/>
        <v>0</v>
      </c>
      <c r="G49" s="164">
        <f t="shared" si="9"/>
        <v>0.45700000000000002</v>
      </c>
      <c r="H49" s="164">
        <f t="shared" si="9"/>
        <v>0.45700000000000002</v>
      </c>
      <c r="I49" s="336">
        <f t="shared" si="9"/>
        <v>0</v>
      </c>
      <c r="J49" s="336">
        <f t="shared" si="9"/>
        <v>0</v>
      </c>
      <c r="K49" s="164">
        <f t="shared" si="9"/>
        <v>0.45700000000000002</v>
      </c>
      <c r="L49" s="336">
        <f t="shared" si="9"/>
        <v>0</v>
      </c>
      <c r="M49" s="164">
        <f t="shared" si="9"/>
        <v>0.47399999999999998</v>
      </c>
      <c r="N49" s="336">
        <f t="shared" si="9"/>
        <v>0</v>
      </c>
      <c r="O49" s="336">
        <f t="shared" si="9"/>
        <v>0</v>
      </c>
      <c r="P49" s="164">
        <f t="shared" si="9"/>
        <v>0.47399999999999998</v>
      </c>
      <c r="Q49" s="336">
        <f t="shared" si="9"/>
        <v>0</v>
      </c>
      <c r="R49" s="336">
        <f>G49-M49</f>
        <v>-1.699999999999996E-2</v>
      </c>
      <c r="S49" s="336">
        <f t="shared" si="5"/>
        <v>1.699999999999996E-2</v>
      </c>
      <c r="T49" s="336">
        <f t="shared" si="6"/>
        <v>3.7199124726476933</v>
      </c>
      <c r="U49" s="336">
        <f>U50+U51</f>
        <v>0</v>
      </c>
      <c r="V49" s="336">
        <f>V50+V51</f>
        <v>0</v>
      </c>
      <c r="W49" s="336">
        <f>W50+W51</f>
        <v>0</v>
      </c>
      <c r="X49" s="336">
        <f>X50+X51</f>
        <v>0</v>
      </c>
      <c r="Y49" s="336">
        <f t="shared" si="7"/>
        <v>1.699999999999996E-2</v>
      </c>
      <c r="Z49" s="408">
        <f t="shared" si="8"/>
        <v>3.7199124726476933</v>
      </c>
      <c r="AA49" s="336">
        <f>AA50+AA51</f>
        <v>0</v>
      </c>
      <c r="AB49" s="336">
        <f>AB50+AB51</f>
        <v>0</v>
      </c>
      <c r="AC49" s="336" t="s">
        <v>851</v>
      </c>
    </row>
    <row r="50" spans="1:29" ht="41.25" customHeight="1" x14ac:dyDescent="0.25">
      <c r="A50" s="216" t="s">
        <v>98</v>
      </c>
      <c r="B50" s="126" t="s">
        <v>820</v>
      </c>
      <c r="C50" s="336" t="s">
        <v>783</v>
      </c>
      <c r="D50" s="361">
        <v>0</v>
      </c>
      <c r="E50" s="361">
        <v>0</v>
      </c>
      <c r="F50" s="361">
        <v>0</v>
      </c>
      <c r="G50" s="361">
        <v>0</v>
      </c>
      <c r="H50" s="407">
        <v>0</v>
      </c>
      <c r="I50" s="336">
        <v>0</v>
      </c>
      <c r="J50" s="336">
        <v>0</v>
      </c>
      <c r="K50" s="407">
        <v>0</v>
      </c>
      <c r="L50" s="336">
        <v>0</v>
      </c>
      <c r="M50" s="407">
        <v>0</v>
      </c>
      <c r="N50" s="336">
        <v>0</v>
      </c>
      <c r="O50" s="336">
        <v>0</v>
      </c>
      <c r="P50" s="407">
        <v>0</v>
      </c>
      <c r="Q50" s="336">
        <v>0</v>
      </c>
      <c r="R50" s="336">
        <v>0</v>
      </c>
      <c r="S50" s="336">
        <v>0</v>
      </c>
      <c r="T50" s="336">
        <v>0</v>
      </c>
      <c r="U50" s="336">
        <v>0</v>
      </c>
      <c r="V50" s="336">
        <v>0</v>
      </c>
      <c r="W50" s="336">
        <v>0</v>
      </c>
      <c r="X50" s="336">
        <v>0</v>
      </c>
      <c r="Y50" s="336">
        <v>0</v>
      </c>
      <c r="Z50" s="408">
        <v>0</v>
      </c>
      <c r="AA50" s="336">
        <v>0</v>
      </c>
      <c r="AB50" s="336">
        <v>0</v>
      </c>
      <c r="AC50" s="336" t="s">
        <v>851</v>
      </c>
    </row>
    <row r="51" spans="1:29" ht="53.25" customHeight="1" x14ac:dyDescent="0.25">
      <c r="A51" s="216" t="s">
        <v>99</v>
      </c>
      <c r="B51" s="126" t="s">
        <v>821</v>
      </c>
      <c r="C51" s="336" t="s">
        <v>783</v>
      </c>
      <c r="D51" s="336">
        <f>D52</f>
        <v>0.45700000000000002</v>
      </c>
      <c r="E51" s="423">
        <v>0.45700000000000002</v>
      </c>
      <c r="F51" s="361">
        <v>0</v>
      </c>
      <c r="G51" s="164">
        <v>0.45700000000000002</v>
      </c>
      <c r="H51" s="164">
        <f t="shared" ref="H51:M51" si="10">H52</f>
        <v>0.45700000000000002</v>
      </c>
      <c r="I51" s="336">
        <f t="shared" si="10"/>
        <v>0</v>
      </c>
      <c r="J51" s="336">
        <f t="shared" si="10"/>
        <v>0</v>
      </c>
      <c r="K51" s="164">
        <f t="shared" si="10"/>
        <v>0.45700000000000002</v>
      </c>
      <c r="L51" s="336">
        <f t="shared" si="10"/>
        <v>0</v>
      </c>
      <c r="M51" s="164">
        <f t="shared" si="10"/>
        <v>0.47399999999999998</v>
      </c>
      <c r="N51" s="336">
        <v>0</v>
      </c>
      <c r="O51" s="336">
        <v>0</v>
      </c>
      <c r="P51" s="164">
        <f>P52</f>
        <v>0.47399999999999998</v>
      </c>
      <c r="Q51" s="336">
        <v>0</v>
      </c>
      <c r="R51" s="336">
        <f>G51-M51</f>
        <v>-1.699999999999996E-2</v>
      </c>
      <c r="S51" s="336">
        <f t="shared" si="5"/>
        <v>1.699999999999996E-2</v>
      </c>
      <c r="T51" s="408">
        <f t="shared" si="6"/>
        <v>3.7199124726476933</v>
      </c>
      <c r="U51" s="336">
        <v>0</v>
      </c>
      <c r="V51" s="336">
        <v>0</v>
      </c>
      <c r="W51" s="336">
        <v>0</v>
      </c>
      <c r="X51" s="336">
        <v>0</v>
      </c>
      <c r="Y51" s="336">
        <f t="shared" si="7"/>
        <v>1.699999999999996E-2</v>
      </c>
      <c r="Z51" s="408">
        <f t="shared" si="8"/>
        <v>3.7199124726476933</v>
      </c>
      <c r="AA51" s="336">
        <v>0</v>
      </c>
      <c r="AB51" s="336">
        <v>0</v>
      </c>
      <c r="AC51" s="336" t="s">
        <v>851</v>
      </c>
    </row>
    <row r="52" spans="1:29" ht="41.25" customHeight="1" x14ac:dyDescent="0.25">
      <c r="A52" s="333" t="s">
        <v>99</v>
      </c>
      <c r="B52" s="334" t="s">
        <v>919</v>
      </c>
      <c r="C52" s="123" t="s">
        <v>920</v>
      </c>
      <c r="D52" s="336">
        <v>0.45700000000000002</v>
      </c>
      <c r="E52" s="164">
        <v>0.45700000000000002</v>
      </c>
      <c r="F52" s="361">
        <v>0</v>
      </c>
      <c r="G52" s="164">
        <v>0.45700000000000002</v>
      </c>
      <c r="H52" s="164">
        <v>0.45700000000000002</v>
      </c>
      <c r="I52" s="336">
        <v>0</v>
      </c>
      <c r="J52" s="336">
        <v>0</v>
      </c>
      <c r="K52" s="164">
        <v>0.45700000000000002</v>
      </c>
      <c r="L52" s="336">
        <v>0</v>
      </c>
      <c r="M52" s="164">
        <v>0.47399999999999998</v>
      </c>
      <c r="N52" s="336">
        <v>0</v>
      </c>
      <c r="O52" s="336">
        <v>0</v>
      </c>
      <c r="P52" s="164">
        <v>0.47399999999999998</v>
      </c>
      <c r="Q52" s="336">
        <v>0</v>
      </c>
      <c r="R52" s="336">
        <f t="shared" ref="R52" si="11">G52-M52</f>
        <v>-1.699999999999996E-2</v>
      </c>
      <c r="S52" s="336">
        <f t="shared" si="5"/>
        <v>1.699999999999996E-2</v>
      </c>
      <c r="T52" s="408">
        <f t="shared" si="6"/>
        <v>3.7199124726476933</v>
      </c>
      <c r="U52" s="336">
        <v>0</v>
      </c>
      <c r="V52" s="336">
        <v>0</v>
      </c>
      <c r="W52" s="336">
        <v>0</v>
      </c>
      <c r="X52" s="336">
        <v>0</v>
      </c>
      <c r="Y52" s="336">
        <f t="shared" si="7"/>
        <v>1.699999999999996E-2</v>
      </c>
      <c r="Z52" s="408">
        <f t="shared" si="8"/>
        <v>3.7199124726476933</v>
      </c>
      <c r="AA52" s="336">
        <v>0</v>
      </c>
      <c r="AB52" s="336">
        <v>0</v>
      </c>
      <c r="AC52" s="113"/>
    </row>
    <row r="53" spans="1:29" ht="45" customHeight="1" x14ac:dyDescent="0.25">
      <c r="A53" s="216" t="s">
        <v>107</v>
      </c>
      <c r="B53" s="126" t="s">
        <v>822</v>
      </c>
      <c r="C53" s="336" t="s">
        <v>783</v>
      </c>
      <c r="D53" s="164">
        <f>D54</f>
        <v>7.6110000000000007</v>
      </c>
      <c r="E53" s="423">
        <f t="shared" ref="E53:AB53" si="12">E54</f>
        <v>7.6110000000000007</v>
      </c>
      <c r="F53" s="361">
        <f t="shared" si="12"/>
        <v>0</v>
      </c>
      <c r="G53" s="164">
        <f t="shared" si="12"/>
        <v>7.6110000000000007</v>
      </c>
      <c r="H53" s="164">
        <f t="shared" si="12"/>
        <v>7.6110000000000007</v>
      </c>
      <c r="I53" s="336">
        <f t="shared" si="12"/>
        <v>0</v>
      </c>
      <c r="J53" s="336">
        <f t="shared" si="12"/>
        <v>0</v>
      </c>
      <c r="K53" s="164">
        <f t="shared" si="12"/>
        <v>7.6110000000000007</v>
      </c>
      <c r="L53" s="336">
        <f t="shared" si="12"/>
        <v>0</v>
      </c>
      <c r="M53" s="164">
        <f t="shared" si="12"/>
        <v>7.6120000000000001</v>
      </c>
      <c r="N53" s="336">
        <f t="shared" si="12"/>
        <v>0</v>
      </c>
      <c r="O53" s="336">
        <f t="shared" si="12"/>
        <v>0</v>
      </c>
      <c r="P53" s="164">
        <f t="shared" si="12"/>
        <v>7.6120000000000001</v>
      </c>
      <c r="Q53" s="336">
        <f t="shared" si="12"/>
        <v>0</v>
      </c>
      <c r="R53" s="336">
        <f t="shared" si="12"/>
        <v>-1.0000000000000009E-3</v>
      </c>
      <c r="S53" s="336">
        <f t="shared" si="12"/>
        <v>9.9999999999944578E-4</v>
      </c>
      <c r="T53" s="408">
        <f t="shared" si="12"/>
        <v>1.3138877939816655E-2</v>
      </c>
      <c r="U53" s="336">
        <f t="shared" si="12"/>
        <v>0</v>
      </c>
      <c r="V53" s="336">
        <f t="shared" si="12"/>
        <v>0</v>
      </c>
      <c r="W53" s="336">
        <f t="shared" si="12"/>
        <v>0</v>
      </c>
      <c r="X53" s="336">
        <f t="shared" si="12"/>
        <v>0</v>
      </c>
      <c r="Y53" s="336">
        <f t="shared" si="12"/>
        <v>9.9999999999944578E-4</v>
      </c>
      <c r="Z53" s="408">
        <f t="shared" si="12"/>
        <v>1.3138877939816655E-2</v>
      </c>
      <c r="AA53" s="336">
        <f t="shared" si="12"/>
        <v>0</v>
      </c>
      <c r="AB53" s="336">
        <f t="shared" si="12"/>
        <v>0</v>
      </c>
      <c r="AC53" s="336" t="s">
        <v>851</v>
      </c>
    </row>
    <row r="54" spans="1:29" ht="21" customHeight="1" x14ac:dyDescent="0.25">
      <c r="A54" s="216" t="s">
        <v>823</v>
      </c>
      <c r="B54" s="126" t="s">
        <v>824</v>
      </c>
      <c r="C54" s="336" t="s">
        <v>783</v>
      </c>
      <c r="D54" s="164">
        <f t="shared" ref="D54:R54" si="13">SUM(D55:D87)</f>
        <v>7.6110000000000007</v>
      </c>
      <c r="E54" s="423">
        <f t="shared" si="13"/>
        <v>7.6110000000000007</v>
      </c>
      <c r="F54" s="361">
        <f t="shared" si="13"/>
        <v>0</v>
      </c>
      <c r="G54" s="164">
        <f t="shared" si="13"/>
        <v>7.6110000000000007</v>
      </c>
      <c r="H54" s="164">
        <f t="shared" si="13"/>
        <v>7.6110000000000007</v>
      </c>
      <c r="I54" s="336">
        <f t="shared" si="13"/>
        <v>0</v>
      </c>
      <c r="J54" s="336">
        <f t="shared" si="13"/>
        <v>0</v>
      </c>
      <c r="K54" s="164">
        <f t="shared" si="13"/>
        <v>7.6110000000000007</v>
      </c>
      <c r="L54" s="336">
        <f t="shared" si="13"/>
        <v>0</v>
      </c>
      <c r="M54" s="164">
        <f t="shared" si="13"/>
        <v>7.6120000000000001</v>
      </c>
      <c r="N54" s="336">
        <f t="shared" si="13"/>
        <v>0</v>
      </c>
      <c r="O54" s="336">
        <f t="shared" si="13"/>
        <v>0</v>
      </c>
      <c r="P54" s="164">
        <f t="shared" si="13"/>
        <v>7.6120000000000001</v>
      </c>
      <c r="Q54" s="336">
        <f t="shared" si="13"/>
        <v>0</v>
      </c>
      <c r="R54" s="336">
        <f t="shared" si="13"/>
        <v>-1.0000000000000009E-3</v>
      </c>
      <c r="S54" s="336">
        <f t="shared" si="5"/>
        <v>9.9999999999944578E-4</v>
      </c>
      <c r="T54" s="408">
        <f>S54/H54*100</f>
        <v>1.3138877939816655E-2</v>
      </c>
      <c r="U54" s="336">
        <f>SUM(U55:U87)</f>
        <v>0</v>
      </c>
      <c r="V54" s="336">
        <f>SUM(V55:V87)</f>
        <v>0</v>
      </c>
      <c r="W54" s="336">
        <f>SUM(W55:W87)</f>
        <v>0</v>
      </c>
      <c r="X54" s="336">
        <f>SUM(X55:X87)</f>
        <v>0</v>
      </c>
      <c r="Y54" s="336">
        <f t="shared" ref="Y54" si="14">S54-N54</f>
        <v>9.9999999999944578E-4</v>
      </c>
      <c r="Z54" s="408">
        <f t="shared" si="8"/>
        <v>1.3138877939816655E-2</v>
      </c>
      <c r="AA54" s="336">
        <f>SUM(AA55:AA87)</f>
        <v>0</v>
      </c>
      <c r="AB54" s="336">
        <f>SUM(AB55:AB87)</f>
        <v>0</v>
      </c>
      <c r="AC54" s="336" t="s">
        <v>851</v>
      </c>
    </row>
    <row r="55" spans="1:29" ht="25.5" customHeight="1" x14ac:dyDescent="0.25">
      <c r="A55" s="333" t="s">
        <v>823</v>
      </c>
      <c r="B55" s="334" t="s">
        <v>921</v>
      </c>
      <c r="C55" s="123" t="s">
        <v>922</v>
      </c>
      <c r="D55" s="163">
        <v>0.104</v>
      </c>
      <c r="E55" s="163">
        <v>0.104</v>
      </c>
      <c r="F55" s="361">
        <v>0</v>
      </c>
      <c r="G55" s="163">
        <v>0.104</v>
      </c>
      <c r="H55" s="163">
        <v>0.104</v>
      </c>
      <c r="I55" s="336">
        <v>0</v>
      </c>
      <c r="J55" s="336">
        <v>0</v>
      </c>
      <c r="K55" s="163">
        <v>0.104</v>
      </c>
      <c r="L55" s="336">
        <v>0</v>
      </c>
      <c r="M55" s="163">
        <v>0.104</v>
      </c>
      <c r="N55" s="336">
        <v>0</v>
      </c>
      <c r="O55" s="336">
        <v>0</v>
      </c>
      <c r="P55" s="163">
        <v>0.104</v>
      </c>
      <c r="Q55" s="336">
        <v>0</v>
      </c>
      <c r="R55" s="336">
        <f t="shared" ref="R55:R87" si="15">G55-M55</f>
        <v>0</v>
      </c>
      <c r="S55" s="336">
        <f t="shared" ref="S55:S87" si="16">M55-H55</f>
        <v>0</v>
      </c>
      <c r="T55" s="336">
        <v>0</v>
      </c>
      <c r="U55" s="336">
        <v>0</v>
      </c>
      <c r="V55" s="336">
        <v>0</v>
      </c>
      <c r="W55" s="336">
        <v>0</v>
      </c>
      <c r="X55" s="336">
        <v>0</v>
      </c>
      <c r="Y55" s="336">
        <v>0</v>
      </c>
      <c r="Z55" s="336">
        <v>0</v>
      </c>
      <c r="AA55" s="336">
        <v>0</v>
      </c>
      <c r="AB55" s="336">
        <v>0</v>
      </c>
      <c r="AC55" s="336" t="s">
        <v>851</v>
      </c>
    </row>
    <row r="56" spans="1:29" ht="33.75" customHeight="1" x14ac:dyDescent="0.25">
      <c r="A56" s="333" t="s">
        <v>823</v>
      </c>
      <c r="B56" s="334" t="s">
        <v>923</v>
      </c>
      <c r="C56" s="123" t="s">
        <v>924</v>
      </c>
      <c r="D56" s="163">
        <v>0.48</v>
      </c>
      <c r="E56" s="163">
        <v>0.48</v>
      </c>
      <c r="F56" s="361">
        <v>0</v>
      </c>
      <c r="G56" s="163">
        <v>0.48</v>
      </c>
      <c r="H56" s="163">
        <v>0.48</v>
      </c>
      <c r="I56" s="336">
        <v>0</v>
      </c>
      <c r="J56" s="336">
        <v>0</v>
      </c>
      <c r="K56" s="163">
        <v>0.48</v>
      </c>
      <c r="L56" s="336">
        <v>0</v>
      </c>
      <c r="M56" s="163">
        <v>0.48</v>
      </c>
      <c r="N56" s="336">
        <v>0</v>
      </c>
      <c r="O56" s="336">
        <v>0</v>
      </c>
      <c r="P56" s="163">
        <v>0.48</v>
      </c>
      <c r="Q56" s="336">
        <v>0</v>
      </c>
      <c r="R56" s="336">
        <f t="shared" si="15"/>
        <v>0</v>
      </c>
      <c r="S56" s="336">
        <f t="shared" si="16"/>
        <v>0</v>
      </c>
      <c r="T56" s="336">
        <v>0</v>
      </c>
      <c r="U56" s="336">
        <v>0</v>
      </c>
      <c r="V56" s="336">
        <v>0</v>
      </c>
      <c r="W56" s="336">
        <v>0</v>
      </c>
      <c r="X56" s="336">
        <v>0</v>
      </c>
      <c r="Y56" s="336">
        <v>0</v>
      </c>
      <c r="Z56" s="336">
        <v>0</v>
      </c>
      <c r="AA56" s="336">
        <v>0</v>
      </c>
      <c r="AB56" s="336">
        <v>0</v>
      </c>
      <c r="AC56" s="336" t="s">
        <v>851</v>
      </c>
    </row>
    <row r="57" spans="1:29" ht="22.5" customHeight="1" x14ac:dyDescent="0.25">
      <c r="A57" s="333" t="s">
        <v>823</v>
      </c>
      <c r="B57" s="334" t="s">
        <v>925</v>
      </c>
      <c r="C57" s="123" t="s">
        <v>926</v>
      </c>
      <c r="D57" s="163">
        <v>0.33300000000000002</v>
      </c>
      <c r="E57" s="163">
        <v>0.33300000000000002</v>
      </c>
      <c r="F57" s="361">
        <v>0</v>
      </c>
      <c r="G57" s="163">
        <v>0.33300000000000002</v>
      </c>
      <c r="H57" s="163">
        <v>0.33300000000000002</v>
      </c>
      <c r="I57" s="336">
        <v>0</v>
      </c>
      <c r="J57" s="336">
        <v>0</v>
      </c>
      <c r="K57" s="163">
        <v>0.33300000000000002</v>
      </c>
      <c r="L57" s="336">
        <v>0</v>
      </c>
      <c r="M57" s="163">
        <v>0.33300000000000002</v>
      </c>
      <c r="N57" s="336">
        <v>0</v>
      </c>
      <c r="O57" s="336">
        <v>0</v>
      </c>
      <c r="P57" s="163">
        <v>0.33300000000000002</v>
      </c>
      <c r="Q57" s="336">
        <v>0</v>
      </c>
      <c r="R57" s="336">
        <f t="shared" si="15"/>
        <v>0</v>
      </c>
      <c r="S57" s="336">
        <f t="shared" si="16"/>
        <v>0</v>
      </c>
      <c r="T57" s="336">
        <v>0</v>
      </c>
      <c r="U57" s="336">
        <v>0</v>
      </c>
      <c r="V57" s="336">
        <v>0</v>
      </c>
      <c r="W57" s="336">
        <v>0</v>
      </c>
      <c r="X57" s="336">
        <v>0</v>
      </c>
      <c r="Y57" s="336">
        <v>0</v>
      </c>
      <c r="Z57" s="336">
        <v>0</v>
      </c>
      <c r="AA57" s="336">
        <v>0</v>
      </c>
      <c r="AB57" s="336">
        <v>0</v>
      </c>
      <c r="AC57" s="336" t="s">
        <v>851</v>
      </c>
    </row>
    <row r="58" spans="1:29" ht="19.5" customHeight="1" x14ac:dyDescent="0.25">
      <c r="A58" s="333" t="s">
        <v>823</v>
      </c>
      <c r="B58" s="334" t="s">
        <v>927</v>
      </c>
      <c r="C58" s="123" t="s">
        <v>928</v>
      </c>
      <c r="D58" s="163">
        <v>0.191</v>
      </c>
      <c r="E58" s="163">
        <v>0.191</v>
      </c>
      <c r="F58" s="361">
        <v>0</v>
      </c>
      <c r="G58" s="163">
        <v>0.191</v>
      </c>
      <c r="H58" s="163">
        <v>0.191</v>
      </c>
      <c r="I58" s="336">
        <v>0</v>
      </c>
      <c r="J58" s="336">
        <v>0</v>
      </c>
      <c r="K58" s="163">
        <v>0.191</v>
      </c>
      <c r="L58" s="336">
        <v>0</v>
      </c>
      <c r="M58" s="163">
        <v>0.191</v>
      </c>
      <c r="N58" s="336">
        <v>0</v>
      </c>
      <c r="O58" s="336">
        <v>0</v>
      </c>
      <c r="P58" s="163">
        <v>0.191</v>
      </c>
      <c r="Q58" s="336">
        <v>0</v>
      </c>
      <c r="R58" s="336">
        <f t="shared" si="15"/>
        <v>0</v>
      </c>
      <c r="S58" s="336">
        <f t="shared" si="16"/>
        <v>0</v>
      </c>
      <c r="T58" s="336">
        <v>0</v>
      </c>
      <c r="U58" s="336">
        <v>0</v>
      </c>
      <c r="V58" s="336">
        <v>0</v>
      </c>
      <c r="W58" s="336">
        <v>0</v>
      </c>
      <c r="X58" s="336">
        <v>0</v>
      </c>
      <c r="Y58" s="336">
        <v>0</v>
      </c>
      <c r="Z58" s="336">
        <v>0</v>
      </c>
      <c r="AA58" s="336">
        <v>0</v>
      </c>
      <c r="AB58" s="336">
        <v>0</v>
      </c>
      <c r="AC58" s="336" t="s">
        <v>851</v>
      </c>
    </row>
    <row r="59" spans="1:29" ht="30" customHeight="1" x14ac:dyDescent="0.25">
      <c r="A59" s="333" t="s">
        <v>823</v>
      </c>
      <c r="B59" s="334" t="s">
        <v>929</v>
      </c>
      <c r="C59" s="123" t="s">
        <v>930</v>
      </c>
      <c r="D59" s="163">
        <v>0.27400000000000002</v>
      </c>
      <c r="E59" s="163">
        <v>0.27400000000000002</v>
      </c>
      <c r="F59" s="361">
        <v>0</v>
      </c>
      <c r="G59" s="163">
        <v>0.27400000000000002</v>
      </c>
      <c r="H59" s="163">
        <v>0.27400000000000002</v>
      </c>
      <c r="I59" s="336">
        <v>0</v>
      </c>
      <c r="J59" s="336">
        <v>0</v>
      </c>
      <c r="K59" s="163">
        <v>0.27400000000000002</v>
      </c>
      <c r="L59" s="336">
        <v>0</v>
      </c>
      <c r="M59" s="163">
        <v>0.27500000000000002</v>
      </c>
      <c r="N59" s="336">
        <v>0</v>
      </c>
      <c r="O59" s="336">
        <v>0</v>
      </c>
      <c r="P59" s="163">
        <v>0.27500000000000002</v>
      </c>
      <c r="Q59" s="336">
        <v>0</v>
      </c>
      <c r="R59" s="336">
        <f t="shared" si="15"/>
        <v>-1.0000000000000009E-3</v>
      </c>
      <c r="S59" s="336">
        <f t="shared" si="16"/>
        <v>1.0000000000000009E-3</v>
      </c>
      <c r="T59" s="336">
        <v>0</v>
      </c>
      <c r="U59" s="336">
        <v>0</v>
      </c>
      <c r="V59" s="336">
        <v>0</v>
      </c>
      <c r="W59" s="336">
        <v>0</v>
      </c>
      <c r="X59" s="336">
        <v>0</v>
      </c>
      <c r="Y59" s="336">
        <v>0</v>
      </c>
      <c r="Z59" s="336">
        <v>0</v>
      </c>
      <c r="AA59" s="336">
        <v>0</v>
      </c>
      <c r="AB59" s="336">
        <v>0</v>
      </c>
      <c r="AC59" s="336" t="s">
        <v>851</v>
      </c>
    </row>
    <row r="60" spans="1:29" ht="39" customHeight="1" x14ac:dyDescent="0.25">
      <c r="A60" s="333" t="s">
        <v>823</v>
      </c>
      <c r="B60" s="334" t="s">
        <v>931</v>
      </c>
      <c r="C60" s="123" t="s">
        <v>932</v>
      </c>
      <c r="D60" s="163">
        <v>0.38900000000000001</v>
      </c>
      <c r="E60" s="163">
        <v>0.38900000000000001</v>
      </c>
      <c r="F60" s="361">
        <v>0</v>
      </c>
      <c r="G60" s="163">
        <v>0.38900000000000001</v>
      </c>
      <c r="H60" s="163">
        <v>0.38900000000000001</v>
      </c>
      <c r="I60" s="336">
        <v>0</v>
      </c>
      <c r="J60" s="336">
        <v>0</v>
      </c>
      <c r="K60" s="163">
        <v>0.38900000000000001</v>
      </c>
      <c r="L60" s="336">
        <v>0</v>
      </c>
      <c r="M60" s="163">
        <v>0.38900000000000001</v>
      </c>
      <c r="N60" s="336">
        <v>0</v>
      </c>
      <c r="O60" s="336">
        <v>0</v>
      </c>
      <c r="P60" s="163">
        <v>0.38900000000000001</v>
      </c>
      <c r="Q60" s="336">
        <v>0</v>
      </c>
      <c r="R60" s="336">
        <f t="shared" si="15"/>
        <v>0</v>
      </c>
      <c r="S60" s="336">
        <f t="shared" si="16"/>
        <v>0</v>
      </c>
      <c r="T60" s="336">
        <v>0</v>
      </c>
      <c r="U60" s="336">
        <v>0</v>
      </c>
      <c r="V60" s="336">
        <v>0</v>
      </c>
      <c r="W60" s="336">
        <v>0</v>
      </c>
      <c r="X60" s="336">
        <v>0</v>
      </c>
      <c r="Y60" s="336">
        <v>0</v>
      </c>
      <c r="Z60" s="336">
        <v>0</v>
      </c>
      <c r="AA60" s="336">
        <v>0</v>
      </c>
      <c r="AB60" s="336">
        <v>0</v>
      </c>
      <c r="AC60" s="336" t="s">
        <v>851</v>
      </c>
    </row>
    <row r="61" spans="1:29" ht="30.75" customHeight="1" x14ac:dyDescent="0.25">
      <c r="A61" s="333" t="s">
        <v>823</v>
      </c>
      <c r="B61" s="334" t="s">
        <v>933</v>
      </c>
      <c r="C61" s="123" t="s">
        <v>934</v>
      </c>
      <c r="D61" s="163">
        <v>0.373</v>
      </c>
      <c r="E61" s="163">
        <v>0.373</v>
      </c>
      <c r="F61" s="361">
        <v>0</v>
      </c>
      <c r="G61" s="163">
        <v>0.373</v>
      </c>
      <c r="H61" s="163">
        <v>0.373</v>
      </c>
      <c r="I61" s="336">
        <v>0</v>
      </c>
      <c r="J61" s="336">
        <v>0</v>
      </c>
      <c r="K61" s="163">
        <v>0.373</v>
      </c>
      <c r="L61" s="336">
        <v>0</v>
      </c>
      <c r="M61" s="163">
        <v>0.373</v>
      </c>
      <c r="N61" s="336">
        <v>0</v>
      </c>
      <c r="O61" s="336">
        <v>0</v>
      </c>
      <c r="P61" s="163">
        <v>0.373</v>
      </c>
      <c r="Q61" s="336">
        <v>0</v>
      </c>
      <c r="R61" s="336">
        <f t="shared" si="15"/>
        <v>0</v>
      </c>
      <c r="S61" s="336">
        <f t="shared" si="16"/>
        <v>0</v>
      </c>
      <c r="T61" s="336">
        <v>0</v>
      </c>
      <c r="U61" s="336">
        <v>0</v>
      </c>
      <c r="V61" s="336">
        <v>0</v>
      </c>
      <c r="W61" s="336">
        <v>0</v>
      </c>
      <c r="X61" s="336">
        <v>0</v>
      </c>
      <c r="Y61" s="336">
        <v>0</v>
      </c>
      <c r="Z61" s="336">
        <v>0</v>
      </c>
      <c r="AA61" s="336">
        <v>0</v>
      </c>
      <c r="AB61" s="336">
        <v>0</v>
      </c>
      <c r="AC61" s="336" t="s">
        <v>851</v>
      </c>
    </row>
    <row r="62" spans="1:29" ht="32.25" customHeight="1" x14ac:dyDescent="0.25">
      <c r="A62" s="333" t="s">
        <v>823</v>
      </c>
      <c r="B62" s="334" t="s">
        <v>935</v>
      </c>
      <c r="C62" s="123" t="s">
        <v>936</v>
      </c>
      <c r="D62" s="163">
        <v>0.36599999999999999</v>
      </c>
      <c r="E62" s="163">
        <v>0.36599999999999999</v>
      </c>
      <c r="F62" s="361">
        <v>0</v>
      </c>
      <c r="G62" s="163">
        <v>0.36599999999999999</v>
      </c>
      <c r="H62" s="163">
        <v>0.36599999999999999</v>
      </c>
      <c r="I62" s="336">
        <v>0</v>
      </c>
      <c r="J62" s="336">
        <v>0</v>
      </c>
      <c r="K62" s="163">
        <v>0.36599999999999999</v>
      </c>
      <c r="L62" s="336">
        <v>0</v>
      </c>
      <c r="M62" s="163">
        <v>0.36599999999999999</v>
      </c>
      <c r="N62" s="336">
        <v>0</v>
      </c>
      <c r="O62" s="336">
        <v>0</v>
      </c>
      <c r="P62" s="163">
        <v>0.36599999999999999</v>
      </c>
      <c r="Q62" s="336">
        <v>0</v>
      </c>
      <c r="R62" s="336">
        <f t="shared" si="15"/>
        <v>0</v>
      </c>
      <c r="S62" s="336">
        <f t="shared" si="16"/>
        <v>0</v>
      </c>
      <c r="T62" s="336">
        <v>0</v>
      </c>
      <c r="U62" s="336">
        <v>0</v>
      </c>
      <c r="V62" s="336">
        <v>0</v>
      </c>
      <c r="W62" s="336">
        <v>0</v>
      </c>
      <c r="X62" s="336">
        <v>0</v>
      </c>
      <c r="Y62" s="336">
        <v>0</v>
      </c>
      <c r="Z62" s="336">
        <v>0</v>
      </c>
      <c r="AA62" s="336">
        <v>0</v>
      </c>
      <c r="AB62" s="336">
        <v>0</v>
      </c>
      <c r="AC62" s="336" t="s">
        <v>851</v>
      </c>
    </row>
    <row r="63" spans="1:29" ht="41.25" customHeight="1" x14ac:dyDescent="0.25">
      <c r="A63" s="333" t="s">
        <v>823</v>
      </c>
      <c r="B63" s="334" t="s">
        <v>937</v>
      </c>
      <c r="C63" s="123" t="s">
        <v>938</v>
      </c>
      <c r="D63" s="163">
        <v>0.183</v>
      </c>
      <c r="E63" s="163">
        <v>0.183</v>
      </c>
      <c r="F63" s="361">
        <v>0</v>
      </c>
      <c r="G63" s="163">
        <v>0.183</v>
      </c>
      <c r="H63" s="163">
        <v>0.183</v>
      </c>
      <c r="I63" s="336">
        <v>0</v>
      </c>
      <c r="J63" s="336">
        <v>0</v>
      </c>
      <c r="K63" s="163">
        <v>0.183</v>
      </c>
      <c r="L63" s="336">
        <v>0</v>
      </c>
      <c r="M63" s="163">
        <v>0.183</v>
      </c>
      <c r="N63" s="336">
        <v>0</v>
      </c>
      <c r="O63" s="336">
        <v>0</v>
      </c>
      <c r="P63" s="163">
        <v>0.183</v>
      </c>
      <c r="Q63" s="336">
        <v>0</v>
      </c>
      <c r="R63" s="336">
        <f t="shared" si="15"/>
        <v>0</v>
      </c>
      <c r="S63" s="336">
        <f t="shared" si="16"/>
        <v>0</v>
      </c>
      <c r="T63" s="336">
        <v>0</v>
      </c>
      <c r="U63" s="336">
        <v>0</v>
      </c>
      <c r="V63" s="336">
        <v>0</v>
      </c>
      <c r="W63" s="336">
        <v>0</v>
      </c>
      <c r="X63" s="336">
        <v>0</v>
      </c>
      <c r="Y63" s="336">
        <v>0</v>
      </c>
      <c r="Z63" s="336">
        <v>0</v>
      </c>
      <c r="AA63" s="336">
        <v>0</v>
      </c>
      <c r="AB63" s="336">
        <v>0</v>
      </c>
      <c r="AC63" s="336" t="s">
        <v>851</v>
      </c>
    </row>
    <row r="64" spans="1:29" ht="37.5" customHeight="1" x14ac:dyDescent="0.25">
      <c r="A64" s="333" t="s">
        <v>823</v>
      </c>
      <c r="B64" s="334" t="s">
        <v>939</v>
      </c>
      <c r="C64" s="123" t="s">
        <v>940</v>
      </c>
      <c r="D64" s="163">
        <v>0.254</v>
      </c>
      <c r="E64" s="163">
        <v>0.254</v>
      </c>
      <c r="F64" s="361">
        <v>0</v>
      </c>
      <c r="G64" s="163">
        <v>0.254</v>
      </c>
      <c r="H64" s="163">
        <v>0.254</v>
      </c>
      <c r="I64" s="336">
        <v>0</v>
      </c>
      <c r="J64" s="336">
        <v>0</v>
      </c>
      <c r="K64" s="163">
        <v>0.254</v>
      </c>
      <c r="L64" s="336">
        <v>0</v>
      </c>
      <c r="M64" s="163">
        <v>0.254</v>
      </c>
      <c r="N64" s="336">
        <v>0</v>
      </c>
      <c r="O64" s="336">
        <v>0</v>
      </c>
      <c r="P64" s="163">
        <v>0.254</v>
      </c>
      <c r="Q64" s="336">
        <v>0</v>
      </c>
      <c r="R64" s="336">
        <f t="shared" si="15"/>
        <v>0</v>
      </c>
      <c r="S64" s="336">
        <f t="shared" si="16"/>
        <v>0</v>
      </c>
      <c r="T64" s="336">
        <v>0</v>
      </c>
      <c r="U64" s="336">
        <v>0</v>
      </c>
      <c r="V64" s="336">
        <v>0</v>
      </c>
      <c r="W64" s="336">
        <v>0</v>
      </c>
      <c r="X64" s="336">
        <v>0</v>
      </c>
      <c r="Y64" s="336">
        <v>0</v>
      </c>
      <c r="Z64" s="336">
        <v>0</v>
      </c>
      <c r="AA64" s="336">
        <v>0</v>
      </c>
      <c r="AB64" s="336">
        <v>0</v>
      </c>
      <c r="AC64" s="336" t="s">
        <v>851</v>
      </c>
    </row>
    <row r="65" spans="1:29" ht="39" customHeight="1" x14ac:dyDescent="0.25">
      <c r="A65" s="333" t="s">
        <v>823</v>
      </c>
      <c r="B65" s="334" t="s">
        <v>941</v>
      </c>
      <c r="C65" s="123" t="s">
        <v>942</v>
      </c>
      <c r="D65" s="163">
        <v>0.45300000000000001</v>
      </c>
      <c r="E65" s="163">
        <v>0.45300000000000001</v>
      </c>
      <c r="F65" s="361">
        <v>0</v>
      </c>
      <c r="G65" s="163">
        <v>0.45300000000000001</v>
      </c>
      <c r="H65" s="163">
        <v>0.45300000000000001</v>
      </c>
      <c r="I65" s="336">
        <v>0</v>
      </c>
      <c r="J65" s="336">
        <v>0</v>
      </c>
      <c r="K65" s="163">
        <v>0.45300000000000001</v>
      </c>
      <c r="L65" s="336">
        <v>0</v>
      </c>
      <c r="M65" s="163">
        <v>0.45300000000000001</v>
      </c>
      <c r="N65" s="336">
        <v>0</v>
      </c>
      <c r="O65" s="336">
        <v>0</v>
      </c>
      <c r="P65" s="163">
        <v>0.45300000000000001</v>
      </c>
      <c r="Q65" s="336">
        <v>0</v>
      </c>
      <c r="R65" s="336">
        <f t="shared" si="15"/>
        <v>0</v>
      </c>
      <c r="S65" s="336">
        <f t="shared" si="16"/>
        <v>0</v>
      </c>
      <c r="T65" s="336">
        <v>0</v>
      </c>
      <c r="U65" s="336">
        <v>0</v>
      </c>
      <c r="V65" s="336">
        <v>0</v>
      </c>
      <c r="W65" s="336">
        <v>0</v>
      </c>
      <c r="X65" s="336">
        <v>0</v>
      </c>
      <c r="Y65" s="336">
        <v>0</v>
      </c>
      <c r="Z65" s="336">
        <v>0</v>
      </c>
      <c r="AA65" s="336">
        <v>0</v>
      </c>
      <c r="AB65" s="336">
        <v>0</v>
      </c>
      <c r="AC65" s="336" t="s">
        <v>851</v>
      </c>
    </row>
    <row r="66" spans="1:29" ht="33.75" customHeight="1" x14ac:dyDescent="0.25">
      <c r="A66" s="333" t="s">
        <v>823</v>
      </c>
      <c r="B66" s="334" t="s">
        <v>943</v>
      </c>
      <c r="C66" s="123" t="s">
        <v>944</v>
      </c>
      <c r="D66" s="163">
        <v>0.114</v>
      </c>
      <c r="E66" s="163">
        <v>0.114</v>
      </c>
      <c r="F66" s="361">
        <v>0</v>
      </c>
      <c r="G66" s="163">
        <v>0.114</v>
      </c>
      <c r="H66" s="163">
        <v>0.114</v>
      </c>
      <c r="I66" s="336">
        <v>0</v>
      </c>
      <c r="J66" s="336">
        <v>0</v>
      </c>
      <c r="K66" s="163">
        <v>0.114</v>
      </c>
      <c r="L66" s="336">
        <v>0</v>
      </c>
      <c r="M66" s="163">
        <v>0.114</v>
      </c>
      <c r="N66" s="407">
        <v>0</v>
      </c>
      <c r="O66" s="426">
        <v>0</v>
      </c>
      <c r="P66" s="163">
        <v>0.114</v>
      </c>
      <c r="Q66" s="336">
        <v>0</v>
      </c>
      <c r="R66" s="336">
        <f t="shared" ref="R66:R77" si="17">G66-M66</f>
        <v>0</v>
      </c>
      <c r="S66" s="336">
        <v>0</v>
      </c>
      <c r="T66" s="336">
        <v>0</v>
      </c>
      <c r="U66" s="336">
        <v>0</v>
      </c>
      <c r="V66" s="336">
        <v>0</v>
      </c>
      <c r="W66" s="336">
        <v>0</v>
      </c>
      <c r="X66" s="336">
        <v>0</v>
      </c>
      <c r="Y66" s="336">
        <v>0</v>
      </c>
      <c r="Z66" s="336">
        <v>0</v>
      </c>
      <c r="AA66" s="336">
        <v>0</v>
      </c>
      <c r="AB66" s="336">
        <v>0</v>
      </c>
      <c r="AC66" s="336" t="s">
        <v>851</v>
      </c>
    </row>
    <row r="67" spans="1:29" ht="30.75" customHeight="1" x14ac:dyDescent="0.25">
      <c r="A67" s="333" t="s">
        <v>823</v>
      </c>
      <c r="B67" s="334" t="s">
        <v>945</v>
      </c>
      <c r="C67" s="123" t="s">
        <v>946</v>
      </c>
      <c r="D67" s="163">
        <v>0.14299999999999999</v>
      </c>
      <c r="E67" s="163">
        <v>0.14299999999999999</v>
      </c>
      <c r="F67" s="361">
        <v>0</v>
      </c>
      <c r="G67" s="163">
        <v>0.14299999999999999</v>
      </c>
      <c r="H67" s="163">
        <v>0.14299999999999999</v>
      </c>
      <c r="I67" s="336">
        <v>0</v>
      </c>
      <c r="J67" s="336">
        <v>0</v>
      </c>
      <c r="K67" s="163">
        <v>0.14299999999999999</v>
      </c>
      <c r="L67" s="336">
        <v>0</v>
      </c>
      <c r="M67" s="163">
        <v>0.14299999999999999</v>
      </c>
      <c r="N67" s="336">
        <v>0</v>
      </c>
      <c r="O67" s="336">
        <v>0</v>
      </c>
      <c r="P67" s="163">
        <v>0.14299999999999999</v>
      </c>
      <c r="Q67" s="336">
        <v>0</v>
      </c>
      <c r="R67" s="336">
        <f t="shared" si="17"/>
        <v>0</v>
      </c>
      <c r="S67" s="336">
        <v>0</v>
      </c>
      <c r="T67" s="336">
        <v>0</v>
      </c>
      <c r="U67" s="336">
        <v>0</v>
      </c>
      <c r="V67" s="336">
        <v>0</v>
      </c>
      <c r="W67" s="336">
        <v>0</v>
      </c>
      <c r="X67" s="336">
        <v>0</v>
      </c>
      <c r="Y67" s="336">
        <v>0</v>
      </c>
      <c r="Z67" s="336">
        <v>0</v>
      </c>
      <c r="AA67" s="336">
        <v>0</v>
      </c>
      <c r="AB67" s="336">
        <v>0</v>
      </c>
      <c r="AC67" s="336" t="s">
        <v>851</v>
      </c>
    </row>
    <row r="68" spans="1:29" ht="30.75" customHeight="1" x14ac:dyDescent="0.25">
      <c r="A68" s="333" t="s">
        <v>823</v>
      </c>
      <c r="B68" s="334" t="s">
        <v>947</v>
      </c>
      <c r="C68" s="123" t="s">
        <v>948</v>
      </c>
      <c r="D68" s="163">
        <v>0.315</v>
      </c>
      <c r="E68" s="163">
        <v>0.315</v>
      </c>
      <c r="F68" s="361">
        <v>0</v>
      </c>
      <c r="G68" s="163">
        <v>0.315</v>
      </c>
      <c r="H68" s="163">
        <v>0.315</v>
      </c>
      <c r="I68" s="336">
        <v>0</v>
      </c>
      <c r="J68" s="336">
        <v>0</v>
      </c>
      <c r="K68" s="163">
        <v>0.315</v>
      </c>
      <c r="L68" s="336">
        <v>0</v>
      </c>
      <c r="M68" s="163">
        <v>0.315</v>
      </c>
      <c r="N68" s="336">
        <v>0</v>
      </c>
      <c r="O68" s="336">
        <v>0</v>
      </c>
      <c r="P68" s="163">
        <v>0.315</v>
      </c>
      <c r="Q68" s="336">
        <v>0</v>
      </c>
      <c r="R68" s="336">
        <f t="shared" si="17"/>
        <v>0</v>
      </c>
      <c r="S68" s="336">
        <v>0</v>
      </c>
      <c r="T68" s="336">
        <v>0</v>
      </c>
      <c r="U68" s="336">
        <v>0</v>
      </c>
      <c r="V68" s="336">
        <v>0</v>
      </c>
      <c r="W68" s="336">
        <v>0</v>
      </c>
      <c r="X68" s="336">
        <v>0</v>
      </c>
      <c r="Y68" s="336">
        <v>0</v>
      </c>
      <c r="Z68" s="336">
        <v>0</v>
      </c>
      <c r="AA68" s="336">
        <v>0</v>
      </c>
      <c r="AB68" s="336">
        <v>0</v>
      </c>
      <c r="AC68" s="336" t="s">
        <v>851</v>
      </c>
    </row>
    <row r="69" spans="1:29" ht="34.5" customHeight="1" x14ac:dyDescent="0.25">
      <c r="A69" s="333" t="s">
        <v>823</v>
      </c>
      <c r="B69" s="334" t="s">
        <v>949</v>
      </c>
      <c r="C69" s="123" t="s">
        <v>950</v>
      </c>
      <c r="D69" s="163">
        <v>0.13</v>
      </c>
      <c r="E69" s="163">
        <v>0.13</v>
      </c>
      <c r="F69" s="361">
        <v>0</v>
      </c>
      <c r="G69" s="163">
        <v>0.13</v>
      </c>
      <c r="H69" s="163">
        <v>0.13</v>
      </c>
      <c r="I69" s="336">
        <v>0</v>
      </c>
      <c r="J69" s="336">
        <v>0</v>
      </c>
      <c r="K69" s="163">
        <v>0.13</v>
      </c>
      <c r="L69" s="336">
        <v>0</v>
      </c>
      <c r="M69" s="163">
        <v>0.13</v>
      </c>
      <c r="N69" s="336">
        <v>0</v>
      </c>
      <c r="O69" s="336">
        <v>0</v>
      </c>
      <c r="P69" s="163">
        <v>0.13</v>
      </c>
      <c r="Q69" s="336">
        <v>0</v>
      </c>
      <c r="R69" s="336">
        <f t="shared" si="17"/>
        <v>0</v>
      </c>
      <c r="S69" s="336">
        <v>0</v>
      </c>
      <c r="T69" s="336">
        <v>0</v>
      </c>
      <c r="U69" s="336">
        <v>0</v>
      </c>
      <c r="V69" s="336">
        <v>0</v>
      </c>
      <c r="W69" s="336">
        <v>0</v>
      </c>
      <c r="X69" s="336">
        <v>0</v>
      </c>
      <c r="Y69" s="336">
        <v>0</v>
      </c>
      <c r="Z69" s="336">
        <v>0</v>
      </c>
      <c r="AA69" s="336">
        <v>0</v>
      </c>
      <c r="AB69" s="336">
        <v>0</v>
      </c>
      <c r="AC69" s="336" t="s">
        <v>851</v>
      </c>
    </row>
    <row r="70" spans="1:29" ht="23.25" customHeight="1" x14ac:dyDescent="0.25">
      <c r="A70" s="333" t="s">
        <v>823</v>
      </c>
      <c r="B70" s="334" t="s">
        <v>951</v>
      </c>
      <c r="C70" s="123" t="s">
        <v>952</v>
      </c>
      <c r="D70" s="163">
        <v>0.23499999999999999</v>
      </c>
      <c r="E70" s="163">
        <v>0.23499999999999999</v>
      </c>
      <c r="F70" s="361">
        <v>0</v>
      </c>
      <c r="G70" s="163">
        <v>0.23499999999999999</v>
      </c>
      <c r="H70" s="163">
        <v>0.23499999999999999</v>
      </c>
      <c r="I70" s="336">
        <v>0</v>
      </c>
      <c r="J70" s="336">
        <v>0</v>
      </c>
      <c r="K70" s="163">
        <v>0.23499999999999999</v>
      </c>
      <c r="L70" s="336">
        <v>0</v>
      </c>
      <c r="M70" s="163">
        <v>0.23499999999999999</v>
      </c>
      <c r="N70" s="336">
        <v>0</v>
      </c>
      <c r="O70" s="336">
        <v>0</v>
      </c>
      <c r="P70" s="163">
        <v>0.23499999999999999</v>
      </c>
      <c r="Q70" s="336">
        <v>0</v>
      </c>
      <c r="R70" s="336">
        <f t="shared" si="17"/>
        <v>0</v>
      </c>
      <c r="S70" s="336">
        <v>0</v>
      </c>
      <c r="T70" s="336">
        <v>0</v>
      </c>
      <c r="U70" s="336">
        <v>0</v>
      </c>
      <c r="V70" s="336">
        <v>0</v>
      </c>
      <c r="W70" s="336">
        <v>0</v>
      </c>
      <c r="X70" s="336">
        <v>0</v>
      </c>
      <c r="Y70" s="336">
        <v>0</v>
      </c>
      <c r="Z70" s="336">
        <v>0</v>
      </c>
      <c r="AA70" s="336">
        <v>0</v>
      </c>
      <c r="AB70" s="336">
        <v>0</v>
      </c>
      <c r="AC70" s="336" t="s">
        <v>851</v>
      </c>
    </row>
    <row r="71" spans="1:29" ht="38.25" customHeight="1" x14ac:dyDescent="0.25">
      <c r="A71" s="333" t="s">
        <v>823</v>
      </c>
      <c r="B71" s="334" t="s">
        <v>953</v>
      </c>
      <c r="C71" s="123" t="s">
        <v>954</v>
      </c>
      <c r="D71" s="163">
        <v>0.15</v>
      </c>
      <c r="E71" s="163">
        <v>0.15</v>
      </c>
      <c r="F71" s="361">
        <v>0</v>
      </c>
      <c r="G71" s="163">
        <v>0.15</v>
      </c>
      <c r="H71" s="163">
        <v>0.15</v>
      </c>
      <c r="I71" s="336">
        <v>0</v>
      </c>
      <c r="J71" s="336">
        <v>0</v>
      </c>
      <c r="K71" s="163">
        <v>0.15</v>
      </c>
      <c r="L71" s="336">
        <v>0</v>
      </c>
      <c r="M71" s="163">
        <v>0.15</v>
      </c>
      <c r="N71" s="336">
        <v>0</v>
      </c>
      <c r="O71" s="336">
        <v>0</v>
      </c>
      <c r="P71" s="163">
        <v>0.15</v>
      </c>
      <c r="Q71" s="336">
        <v>0</v>
      </c>
      <c r="R71" s="336">
        <f t="shared" si="17"/>
        <v>0</v>
      </c>
      <c r="S71" s="336">
        <v>0</v>
      </c>
      <c r="T71" s="336">
        <v>0</v>
      </c>
      <c r="U71" s="336">
        <v>0</v>
      </c>
      <c r="V71" s="336">
        <v>0</v>
      </c>
      <c r="W71" s="336">
        <v>0</v>
      </c>
      <c r="X71" s="336">
        <v>0</v>
      </c>
      <c r="Y71" s="336">
        <v>0</v>
      </c>
      <c r="Z71" s="336">
        <v>0</v>
      </c>
      <c r="AA71" s="336">
        <v>0</v>
      </c>
      <c r="AB71" s="336">
        <v>0</v>
      </c>
      <c r="AC71" s="336" t="s">
        <v>851</v>
      </c>
    </row>
    <row r="72" spans="1:29" ht="16.5" customHeight="1" x14ac:dyDescent="0.25">
      <c r="A72" s="333" t="s">
        <v>823</v>
      </c>
      <c r="B72" s="334" t="s">
        <v>955</v>
      </c>
      <c r="C72" s="123" t="s">
        <v>956</v>
      </c>
      <c r="D72" s="163">
        <v>0.24199999999999999</v>
      </c>
      <c r="E72" s="163">
        <v>0.24199999999999999</v>
      </c>
      <c r="F72" s="361">
        <v>0</v>
      </c>
      <c r="G72" s="163">
        <v>0.24199999999999999</v>
      </c>
      <c r="H72" s="163">
        <v>0.24199999999999999</v>
      </c>
      <c r="I72" s="336">
        <v>0</v>
      </c>
      <c r="J72" s="336">
        <v>0</v>
      </c>
      <c r="K72" s="163">
        <v>0.24199999999999999</v>
      </c>
      <c r="L72" s="336">
        <v>0</v>
      </c>
      <c r="M72" s="163">
        <v>0.24199999999999999</v>
      </c>
      <c r="N72" s="336">
        <v>0</v>
      </c>
      <c r="O72" s="336">
        <v>0</v>
      </c>
      <c r="P72" s="163">
        <v>0.24199999999999999</v>
      </c>
      <c r="Q72" s="336">
        <v>0</v>
      </c>
      <c r="R72" s="336">
        <f t="shared" si="17"/>
        <v>0</v>
      </c>
      <c r="S72" s="336">
        <v>0</v>
      </c>
      <c r="T72" s="336">
        <v>0</v>
      </c>
      <c r="U72" s="336">
        <v>0</v>
      </c>
      <c r="V72" s="336">
        <v>0</v>
      </c>
      <c r="W72" s="336">
        <v>0</v>
      </c>
      <c r="X72" s="336">
        <v>0</v>
      </c>
      <c r="Y72" s="336">
        <v>0</v>
      </c>
      <c r="Z72" s="336">
        <v>0</v>
      </c>
      <c r="AA72" s="336">
        <v>0</v>
      </c>
      <c r="AB72" s="336">
        <v>0</v>
      </c>
      <c r="AC72" s="336" t="s">
        <v>851</v>
      </c>
    </row>
    <row r="73" spans="1:29" ht="34.5" customHeight="1" x14ac:dyDescent="0.25">
      <c r="A73" s="333" t="s">
        <v>823</v>
      </c>
      <c r="B73" s="334" t="s">
        <v>957</v>
      </c>
      <c r="C73" s="123" t="s">
        <v>958</v>
      </c>
      <c r="D73" s="163">
        <v>0.22900000000000001</v>
      </c>
      <c r="E73" s="163">
        <v>0.22900000000000001</v>
      </c>
      <c r="F73" s="361">
        <v>0</v>
      </c>
      <c r="G73" s="163">
        <v>0.22900000000000001</v>
      </c>
      <c r="H73" s="163">
        <v>0.22900000000000001</v>
      </c>
      <c r="I73" s="336">
        <v>0</v>
      </c>
      <c r="J73" s="336">
        <v>0</v>
      </c>
      <c r="K73" s="163">
        <v>0.22900000000000001</v>
      </c>
      <c r="L73" s="336">
        <v>0</v>
      </c>
      <c r="M73" s="163">
        <v>0.22900000000000001</v>
      </c>
      <c r="N73" s="336">
        <v>0</v>
      </c>
      <c r="O73" s="336">
        <v>0</v>
      </c>
      <c r="P73" s="163">
        <v>0.22900000000000001</v>
      </c>
      <c r="Q73" s="336">
        <v>0</v>
      </c>
      <c r="R73" s="336">
        <f t="shared" si="17"/>
        <v>0</v>
      </c>
      <c r="S73" s="336">
        <v>0</v>
      </c>
      <c r="T73" s="336">
        <v>0</v>
      </c>
      <c r="U73" s="336">
        <v>0</v>
      </c>
      <c r="V73" s="336">
        <v>0</v>
      </c>
      <c r="W73" s="336">
        <v>0</v>
      </c>
      <c r="X73" s="336">
        <v>0</v>
      </c>
      <c r="Y73" s="336">
        <v>0</v>
      </c>
      <c r="Z73" s="336">
        <v>0</v>
      </c>
      <c r="AA73" s="336">
        <v>0</v>
      </c>
      <c r="AB73" s="336">
        <v>0</v>
      </c>
      <c r="AC73" s="336" t="s">
        <v>851</v>
      </c>
    </row>
    <row r="74" spans="1:29" ht="24" customHeight="1" x14ac:dyDescent="0.25">
      <c r="A74" s="333" t="s">
        <v>823</v>
      </c>
      <c r="B74" s="334" t="s">
        <v>959</v>
      </c>
      <c r="C74" s="123" t="s">
        <v>960</v>
      </c>
      <c r="D74" s="163">
        <v>0.16800000000000001</v>
      </c>
      <c r="E74" s="163">
        <v>0.16800000000000001</v>
      </c>
      <c r="F74" s="361">
        <v>0</v>
      </c>
      <c r="G74" s="163">
        <v>0.16800000000000001</v>
      </c>
      <c r="H74" s="163">
        <v>0.16800000000000001</v>
      </c>
      <c r="I74" s="336">
        <v>0</v>
      </c>
      <c r="J74" s="336">
        <v>0</v>
      </c>
      <c r="K74" s="163">
        <v>0.16800000000000001</v>
      </c>
      <c r="L74" s="336">
        <v>0</v>
      </c>
      <c r="M74" s="163">
        <v>0.16800000000000001</v>
      </c>
      <c r="N74" s="336">
        <v>0</v>
      </c>
      <c r="O74" s="336">
        <v>0</v>
      </c>
      <c r="P74" s="163">
        <v>0.16800000000000001</v>
      </c>
      <c r="Q74" s="336">
        <v>0</v>
      </c>
      <c r="R74" s="336">
        <f t="shared" si="17"/>
        <v>0</v>
      </c>
      <c r="S74" s="336">
        <v>0</v>
      </c>
      <c r="T74" s="336">
        <v>0</v>
      </c>
      <c r="U74" s="336">
        <v>0</v>
      </c>
      <c r="V74" s="336">
        <v>0</v>
      </c>
      <c r="W74" s="336">
        <v>0</v>
      </c>
      <c r="X74" s="336">
        <v>0</v>
      </c>
      <c r="Y74" s="336">
        <v>0</v>
      </c>
      <c r="Z74" s="336">
        <v>0</v>
      </c>
      <c r="AA74" s="336">
        <v>0</v>
      </c>
      <c r="AB74" s="336">
        <v>0</v>
      </c>
      <c r="AC74" s="336" t="s">
        <v>851</v>
      </c>
    </row>
    <row r="75" spans="1:29" ht="15.75" customHeight="1" x14ac:dyDescent="0.25">
      <c r="A75" s="333" t="s">
        <v>823</v>
      </c>
      <c r="B75" s="334" t="s">
        <v>961</v>
      </c>
      <c r="C75" s="123" t="s">
        <v>962</v>
      </c>
      <c r="D75" s="163">
        <v>9.6000000000000002E-2</v>
      </c>
      <c r="E75" s="163">
        <v>9.6000000000000002E-2</v>
      </c>
      <c r="F75" s="361">
        <v>0</v>
      </c>
      <c r="G75" s="163">
        <v>9.6000000000000002E-2</v>
      </c>
      <c r="H75" s="163">
        <v>9.6000000000000002E-2</v>
      </c>
      <c r="I75" s="336">
        <v>0</v>
      </c>
      <c r="J75" s="336">
        <v>0</v>
      </c>
      <c r="K75" s="163">
        <v>9.6000000000000002E-2</v>
      </c>
      <c r="L75" s="336">
        <v>0</v>
      </c>
      <c r="M75" s="163">
        <v>9.6000000000000002E-2</v>
      </c>
      <c r="N75" s="336">
        <v>0</v>
      </c>
      <c r="O75" s="336">
        <v>0</v>
      </c>
      <c r="P75" s="163">
        <v>9.6000000000000002E-2</v>
      </c>
      <c r="Q75" s="336">
        <v>0</v>
      </c>
      <c r="R75" s="336">
        <f t="shared" si="17"/>
        <v>0</v>
      </c>
      <c r="S75" s="336">
        <v>0</v>
      </c>
      <c r="T75" s="336">
        <v>0</v>
      </c>
      <c r="U75" s="336">
        <v>0</v>
      </c>
      <c r="V75" s="336">
        <v>0</v>
      </c>
      <c r="W75" s="336">
        <v>0</v>
      </c>
      <c r="X75" s="336">
        <v>0</v>
      </c>
      <c r="Y75" s="336">
        <v>0</v>
      </c>
      <c r="Z75" s="336">
        <v>0</v>
      </c>
      <c r="AA75" s="336">
        <v>0</v>
      </c>
      <c r="AB75" s="336">
        <v>0</v>
      </c>
      <c r="AC75" s="336" t="s">
        <v>851</v>
      </c>
    </row>
    <row r="76" spans="1:29" ht="24.75" customHeight="1" x14ac:dyDescent="0.25">
      <c r="A76" s="333" t="s">
        <v>823</v>
      </c>
      <c r="B76" s="334" t="s">
        <v>963</v>
      </c>
      <c r="C76" s="123" t="s">
        <v>964</v>
      </c>
      <c r="D76" s="163">
        <v>0.158</v>
      </c>
      <c r="E76" s="163">
        <v>0.158</v>
      </c>
      <c r="F76" s="361">
        <v>0</v>
      </c>
      <c r="G76" s="163">
        <v>0.158</v>
      </c>
      <c r="H76" s="163">
        <v>0.158</v>
      </c>
      <c r="I76" s="336">
        <v>0</v>
      </c>
      <c r="J76" s="336">
        <v>0</v>
      </c>
      <c r="K76" s="163">
        <v>0.158</v>
      </c>
      <c r="L76" s="336">
        <v>0</v>
      </c>
      <c r="M76" s="163">
        <v>0.159</v>
      </c>
      <c r="N76" s="336">
        <v>0</v>
      </c>
      <c r="O76" s="336">
        <v>0</v>
      </c>
      <c r="P76" s="163">
        <v>0.159</v>
      </c>
      <c r="Q76" s="336">
        <v>0</v>
      </c>
      <c r="R76" s="336">
        <f t="shared" si="17"/>
        <v>-1.0000000000000009E-3</v>
      </c>
      <c r="S76" s="336">
        <v>0</v>
      </c>
      <c r="T76" s="336">
        <v>0</v>
      </c>
      <c r="U76" s="336">
        <v>0</v>
      </c>
      <c r="V76" s="336">
        <v>0</v>
      </c>
      <c r="W76" s="336">
        <v>0</v>
      </c>
      <c r="X76" s="336">
        <v>0</v>
      </c>
      <c r="Y76" s="336">
        <v>0</v>
      </c>
      <c r="Z76" s="336">
        <v>0</v>
      </c>
      <c r="AA76" s="336">
        <v>0</v>
      </c>
      <c r="AB76" s="336">
        <v>0</v>
      </c>
      <c r="AC76" s="336" t="s">
        <v>851</v>
      </c>
    </row>
    <row r="77" spans="1:29" ht="26.25" customHeight="1" x14ac:dyDescent="0.25">
      <c r="A77" s="333" t="s">
        <v>823</v>
      </c>
      <c r="B77" s="334" t="s">
        <v>965</v>
      </c>
      <c r="C77" s="123" t="s">
        <v>966</v>
      </c>
      <c r="D77" s="163">
        <v>0.17</v>
      </c>
      <c r="E77" s="163">
        <v>0.17</v>
      </c>
      <c r="F77" s="361">
        <v>0</v>
      </c>
      <c r="G77" s="163">
        <v>0.17</v>
      </c>
      <c r="H77" s="163">
        <v>0.17</v>
      </c>
      <c r="I77" s="336">
        <v>0</v>
      </c>
      <c r="J77" s="336">
        <v>0</v>
      </c>
      <c r="K77" s="163">
        <v>0.17</v>
      </c>
      <c r="L77" s="336">
        <v>0</v>
      </c>
      <c r="M77" s="163">
        <v>0.17</v>
      </c>
      <c r="N77" s="336">
        <v>0</v>
      </c>
      <c r="O77" s="336">
        <v>0</v>
      </c>
      <c r="P77" s="163">
        <v>0.17</v>
      </c>
      <c r="Q77" s="336">
        <v>0</v>
      </c>
      <c r="R77" s="336">
        <f t="shared" si="17"/>
        <v>0</v>
      </c>
      <c r="S77" s="336">
        <v>0</v>
      </c>
      <c r="T77" s="336">
        <v>0</v>
      </c>
      <c r="U77" s="336">
        <v>0</v>
      </c>
      <c r="V77" s="336">
        <v>0</v>
      </c>
      <c r="W77" s="336">
        <v>0</v>
      </c>
      <c r="X77" s="336">
        <v>0</v>
      </c>
      <c r="Y77" s="336">
        <v>0</v>
      </c>
      <c r="Z77" s="336">
        <v>0</v>
      </c>
      <c r="AA77" s="336">
        <v>0</v>
      </c>
      <c r="AB77" s="336">
        <v>0</v>
      </c>
      <c r="AC77" s="336" t="s">
        <v>851</v>
      </c>
    </row>
    <row r="78" spans="1:29" ht="34.5" customHeight="1" x14ac:dyDescent="0.25">
      <c r="A78" s="333" t="s">
        <v>823</v>
      </c>
      <c r="B78" s="334" t="s">
        <v>967</v>
      </c>
      <c r="C78" s="123" t="s">
        <v>968</v>
      </c>
      <c r="D78" s="163">
        <v>0.106</v>
      </c>
      <c r="E78" s="163">
        <v>0.106</v>
      </c>
      <c r="F78" s="361">
        <v>0</v>
      </c>
      <c r="G78" s="163">
        <v>0.106</v>
      </c>
      <c r="H78" s="163">
        <v>0.106</v>
      </c>
      <c r="I78" s="336">
        <v>0</v>
      </c>
      <c r="J78" s="336">
        <v>0</v>
      </c>
      <c r="K78" s="163">
        <v>0.106</v>
      </c>
      <c r="L78" s="336">
        <v>0</v>
      </c>
      <c r="M78" s="163">
        <v>0.106</v>
      </c>
      <c r="N78" s="336">
        <v>0</v>
      </c>
      <c r="O78" s="336">
        <v>0</v>
      </c>
      <c r="P78" s="163">
        <v>0.106</v>
      </c>
      <c r="Q78" s="336">
        <v>0</v>
      </c>
      <c r="R78" s="336">
        <f t="shared" si="15"/>
        <v>0</v>
      </c>
      <c r="S78" s="336">
        <f t="shared" si="16"/>
        <v>0</v>
      </c>
      <c r="T78" s="336">
        <f t="shared" ref="T78:T87" si="18">S78/H78*100</f>
        <v>0</v>
      </c>
      <c r="U78" s="336">
        <v>0</v>
      </c>
      <c r="V78" s="336">
        <v>0</v>
      </c>
      <c r="W78" s="336">
        <v>0</v>
      </c>
      <c r="X78" s="336">
        <v>0</v>
      </c>
      <c r="Y78" s="336">
        <f t="shared" ref="Y78:Y81" si="19">P78-K78</f>
        <v>0</v>
      </c>
      <c r="Z78" s="336">
        <v>0</v>
      </c>
      <c r="AA78" s="336">
        <v>0</v>
      </c>
      <c r="AB78" s="336">
        <v>0</v>
      </c>
      <c r="AC78" s="336" t="s">
        <v>851</v>
      </c>
    </row>
    <row r="79" spans="1:29" ht="37.5" customHeight="1" x14ac:dyDescent="0.25">
      <c r="A79" s="333" t="s">
        <v>823</v>
      </c>
      <c r="B79" s="334" t="s">
        <v>969</v>
      </c>
      <c r="C79" s="123" t="s">
        <v>970</v>
      </c>
      <c r="D79" s="163">
        <v>5.3999999999999999E-2</v>
      </c>
      <c r="E79" s="163">
        <v>5.3999999999999999E-2</v>
      </c>
      <c r="F79" s="361">
        <v>0</v>
      </c>
      <c r="G79" s="163">
        <v>5.3999999999999999E-2</v>
      </c>
      <c r="H79" s="163">
        <v>5.3999999999999999E-2</v>
      </c>
      <c r="I79" s="336">
        <v>0</v>
      </c>
      <c r="J79" s="336">
        <v>0</v>
      </c>
      <c r="K79" s="163">
        <v>5.3999999999999999E-2</v>
      </c>
      <c r="L79" s="336">
        <v>0</v>
      </c>
      <c r="M79" s="163">
        <v>5.2999999999999999E-2</v>
      </c>
      <c r="N79" s="336">
        <v>0</v>
      </c>
      <c r="O79" s="336">
        <v>0</v>
      </c>
      <c r="P79" s="163">
        <v>5.2999999999999999E-2</v>
      </c>
      <c r="Q79" s="336">
        <v>0</v>
      </c>
      <c r="R79" s="336">
        <f t="shared" si="15"/>
        <v>1.0000000000000009E-3</v>
      </c>
      <c r="S79" s="336">
        <f t="shared" si="16"/>
        <v>-1.0000000000000009E-3</v>
      </c>
      <c r="T79" s="336">
        <f t="shared" si="18"/>
        <v>-1.8518518518518534</v>
      </c>
      <c r="U79" s="336">
        <v>0</v>
      </c>
      <c r="V79" s="336">
        <v>0</v>
      </c>
      <c r="W79" s="336">
        <v>0</v>
      </c>
      <c r="X79" s="336">
        <v>0</v>
      </c>
      <c r="Y79" s="336">
        <f t="shared" si="19"/>
        <v>-1.0000000000000009E-3</v>
      </c>
      <c r="Z79" s="336">
        <v>0</v>
      </c>
      <c r="AA79" s="336">
        <v>0</v>
      </c>
      <c r="AB79" s="336">
        <v>0</v>
      </c>
      <c r="AC79" s="336" t="s">
        <v>851</v>
      </c>
    </row>
    <row r="80" spans="1:29" ht="39" customHeight="1" x14ac:dyDescent="0.25">
      <c r="A80" s="333" t="s">
        <v>823</v>
      </c>
      <c r="B80" s="334" t="s">
        <v>971</v>
      </c>
      <c r="C80" s="123" t="s">
        <v>972</v>
      </c>
      <c r="D80" s="163">
        <v>0.14299999999999999</v>
      </c>
      <c r="E80" s="163">
        <v>0.14299999999999999</v>
      </c>
      <c r="F80" s="361">
        <v>0</v>
      </c>
      <c r="G80" s="163">
        <v>0.14299999999999999</v>
      </c>
      <c r="H80" s="163">
        <v>0.14299999999999999</v>
      </c>
      <c r="I80" s="336">
        <v>0</v>
      </c>
      <c r="J80" s="336">
        <v>0</v>
      </c>
      <c r="K80" s="163">
        <v>0.14299999999999999</v>
      </c>
      <c r="L80" s="336">
        <v>0</v>
      </c>
      <c r="M80" s="163">
        <v>0.14299999999999999</v>
      </c>
      <c r="N80" s="336">
        <v>0</v>
      </c>
      <c r="O80" s="336">
        <v>0</v>
      </c>
      <c r="P80" s="163">
        <v>0.14299999999999999</v>
      </c>
      <c r="Q80" s="336">
        <v>0</v>
      </c>
      <c r="R80" s="336">
        <f t="shared" si="15"/>
        <v>0</v>
      </c>
      <c r="S80" s="336">
        <f t="shared" si="16"/>
        <v>0</v>
      </c>
      <c r="T80" s="336">
        <f t="shared" si="18"/>
        <v>0</v>
      </c>
      <c r="U80" s="336">
        <v>0</v>
      </c>
      <c r="V80" s="336">
        <v>0</v>
      </c>
      <c r="W80" s="336">
        <v>0</v>
      </c>
      <c r="X80" s="336">
        <v>0</v>
      </c>
      <c r="Y80" s="336">
        <f t="shared" si="19"/>
        <v>0</v>
      </c>
      <c r="Z80" s="336">
        <v>0</v>
      </c>
      <c r="AA80" s="336">
        <v>0</v>
      </c>
      <c r="AB80" s="336">
        <v>0</v>
      </c>
      <c r="AC80" s="336" t="s">
        <v>851</v>
      </c>
    </row>
    <row r="81" spans="1:29" ht="32.25" customHeight="1" x14ac:dyDescent="0.25">
      <c r="A81" s="333" t="s">
        <v>823</v>
      </c>
      <c r="B81" s="334" t="s">
        <v>973</v>
      </c>
      <c r="C81" s="123" t="s">
        <v>974</v>
      </c>
      <c r="D81" s="163">
        <v>0.20799999999999999</v>
      </c>
      <c r="E81" s="163">
        <v>0.20799999999999999</v>
      </c>
      <c r="F81" s="361">
        <v>0</v>
      </c>
      <c r="G81" s="163">
        <v>0.20799999999999999</v>
      </c>
      <c r="H81" s="163">
        <v>0.20799999999999999</v>
      </c>
      <c r="I81" s="336">
        <v>0</v>
      </c>
      <c r="J81" s="336">
        <v>0</v>
      </c>
      <c r="K81" s="163">
        <v>0.20799999999999999</v>
      </c>
      <c r="L81" s="336">
        <v>0</v>
      </c>
      <c r="M81" s="163">
        <v>0.20799999999999999</v>
      </c>
      <c r="N81" s="336">
        <v>0</v>
      </c>
      <c r="O81" s="336">
        <v>0</v>
      </c>
      <c r="P81" s="163">
        <v>0.20799999999999999</v>
      </c>
      <c r="Q81" s="336">
        <v>0</v>
      </c>
      <c r="R81" s="336">
        <f t="shared" si="15"/>
        <v>0</v>
      </c>
      <c r="S81" s="336">
        <f t="shared" si="16"/>
        <v>0</v>
      </c>
      <c r="T81" s="336">
        <f t="shared" si="18"/>
        <v>0</v>
      </c>
      <c r="U81" s="336">
        <v>0</v>
      </c>
      <c r="V81" s="336">
        <v>0</v>
      </c>
      <c r="W81" s="336">
        <v>0</v>
      </c>
      <c r="X81" s="336">
        <v>0</v>
      </c>
      <c r="Y81" s="336">
        <f t="shared" si="19"/>
        <v>0</v>
      </c>
      <c r="Z81" s="336">
        <v>0</v>
      </c>
      <c r="AA81" s="336">
        <v>0</v>
      </c>
      <c r="AB81" s="336">
        <v>0</v>
      </c>
      <c r="AC81" s="336" t="s">
        <v>851</v>
      </c>
    </row>
    <row r="82" spans="1:29" ht="38.25" customHeight="1" x14ac:dyDescent="0.25">
      <c r="A82" s="333" t="s">
        <v>823</v>
      </c>
      <c r="B82" s="334" t="s">
        <v>975</v>
      </c>
      <c r="C82" s="123" t="s">
        <v>976</v>
      </c>
      <c r="D82" s="163">
        <v>0.36599999999999999</v>
      </c>
      <c r="E82" s="163">
        <v>0.36599999999999999</v>
      </c>
      <c r="F82" s="361">
        <v>0</v>
      </c>
      <c r="G82" s="163">
        <v>0.36599999999999999</v>
      </c>
      <c r="H82" s="163">
        <v>0.36599999999999999</v>
      </c>
      <c r="I82" s="336">
        <v>0</v>
      </c>
      <c r="J82" s="336">
        <v>0</v>
      </c>
      <c r="K82" s="163">
        <v>0.36599999999999999</v>
      </c>
      <c r="L82" s="336">
        <v>0</v>
      </c>
      <c r="M82" s="163">
        <v>0.36599999999999999</v>
      </c>
      <c r="N82" s="336">
        <v>0</v>
      </c>
      <c r="O82" s="336">
        <v>0</v>
      </c>
      <c r="P82" s="163">
        <v>0.36599999999999999</v>
      </c>
      <c r="Q82" s="336">
        <v>0</v>
      </c>
      <c r="R82" s="336">
        <f t="shared" si="15"/>
        <v>0</v>
      </c>
      <c r="S82" s="336">
        <f t="shared" si="16"/>
        <v>0</v>
      </c>
      <c r="T82" s="336">
        <f t="shared" si="18"/>
        <v>0</v>
      </c>
      <c r="U82" s="336">
        <v>0</v>
      </c>
      <c r="V82" s="336">
        <v>0</v>
      </c>
      <c r="W82" s="336">
        <v>0</v>
      </c>
      <c r="X82" s="336">
        <v>0</v>
      </c>
      <c r="Y82" s="407">
        <v>0</v>
      </c>
      <c r="Z82" s="407">
        <v>0</v>
      </c>
      <c r="AA82" s="336">
        <v>0</v>
      </c>
      <c r="AB82" s="336">
        <v>0</v>
      </c>
      <c r="AC82" s="336" t="s">
        <v>851</v>
      </c>
    </row>
    <row r="83" spans="1:29" ht="41.25" customHeight="1" x14ac:dyDescent="0.25">
      <c r="A83" s="333" t="s">
        <v>823</v>
      </c>
      <c r="B83" s="334" t="s">
        <v>977</v>
      </c>
      <c r="C83" s="123" t="s">
        <v>978</v>
      </c>
      <c r="D83" s="163">
        <v>0.41799999999999998</v>
      </c>
      <c r="E83" s="163">
        <v>0.41799999999999998</v>
      </c>
      <c r="F83" s="361">
        <v>0</v>
      </c>
      <c r="G83" s="163">
        <v>0.41799999999999998</v>
      </c>
      <c r="H83" s="163">
        <v>0.41799999999999998</v>
      </c>
      <c r="I83" s="336">
        <v>0</v>
      </c>
      <c r="J83" s="336">
        <v>0</v>
      </c>
      <c r="K83" s="163">
        <v>0.41799999999999998</v>
      </c>
      <c r="L83" s="336">
        <v>0</v>
      </c>
      <c r="M83" s="163">
        <v>0.41799999999999998</v>
      </c>
      <c r="N83" s="336">
        <v>0</v>
      </c>
      <c r="O83" s="336">
        <v>0</v>
      </c>
      <c r="P83" s="163">
        <v>0.41799999999999998</v>
      </c>
      <c r="Q83" s="336">
        <v>0</v>
      </c>
      <c r="R83" s="336">
        <f t="shared" si="15"/>
        <v>0</v>
      </c>
      <c r="S83" s="336">
        <f t="shared" si="16"/>
        <v>0</v>
      </c>
      <c r="T83" s="336">
        <f t="shared" si="18"/>
        <v>0</v>
      </c>
      <c r="U83" s="336">
        <v>0</v>
      </c>
      <c r="V83" s="336">
        <v>0</v>
      </c>
      <c r="W83" s="336">
        <v>0</v>
      </c>
      <c r="X83" s="336">
        <v>0</v>
      </c>
      <c r="Y83" s="407">
        <v>0</v>
      </c>
      <c r="Z83" s="407">
        <v>0</v>
      </c>
      <c r="AA83" s="336">
        <v>0</v>
      </c>
      <c r="AB83" s="336">
        <v>0</v>
      </c>
      <c r="AC83" s="336" t="s">
        <v>851</v>
      </c>
    </row>
    <row r="84" spans="1:29" ht="24.75" customHeight="1" x14ac:dyDescent="0.25">
      <c r="A84" s="333" t="s">
        <v>823</v>
      </c>
      <c r="B84" s="334" t="s">
        <v>979</v>
      </c>
      <c r="C84" s="123" t="s">
        <v>980</v>
      </c>
      <c r="D84" s="163">
        <v>0.159</v>
      </c>
      <c r="E84" s="163">
        <v>0.159</v>
      </c>
      <c r="F84" s="361">
        <v>0</v>
      </c>
      <c r="G84" s="163">
        <v>0.159</v>
      </c>
      <c r="H84" s="163">
        <v>0.159</v>
      </c>
      <c r="I84" s="336">
        <v>0</v>
      </c>
      <c r="J84" s="336">
        <v>0</v>
      </c>
      <c r="K84" s="163">
        <v>0.159</v>
      </c>
      <c r="L84" s="336">
        <v>0</v>
      </c>
      <c r="M84" s="163">
        <v>0.159</v>
      </c>
      <c r="N84" s="336">
        <v>0</v>
      </c>
      <c r="O84" s="336">
        <v>0</v>
      </c>
      <c r="P84" s="163">
        <v>0.159</v>
      </c>
      <c r="Q84" s="336">
        <v>0</v>
      </c>
      <c r="R84" s="336">
        <f t="shared" si="15"/>
        <v>0</v>
      </c>
      <c r="S84" s="336">
        <f t="shared" si="16"/>
        <v>0</v>
      </c>
      <c r="T84" s="336">
        <f t="shared" si="18"/>
        <v>0</v>
      </c>
      <c r="U84" s="336">
        <v>0</v>
      </c>
      <c r="V84" s="336">
        <v>0</v>
      </c>
      <c r="W84" s="336">
        <v>0</v>
      </c>
      <c r="X84" s="336">
        <v>0</v>
      </c>
      <c r="Y84" s="407">
        <v>0</v>
      </c>
      <c r="Z84" s="407">
        <v>0</v>
      </c>
      <c r="AA84" s="336">
        <v>0</v>
      </c>
      <c r="AB84" s="336">
        <v>0</v>
      </c>
      <c r="AC84" s="336" t="s">
        <v>851</v>
      </c>
    </row>
    <row r="85" spans="1:29" ht="24" customHeight="1" x14ac:dyDescent="0.25">
      <c r="A85" s="333" t="s">
        <v>823</v>
      </c>
      <c r="B85" s="334" t="s">
        <v>981</v>
      </c>
      <c r="C85" s="123" t="s">
        <v>982</v>
      </c>
      <c r="D85" s="163">
        <v>0.14199999999999999</v>
      </c>
      <c r="E85" s="163">
        <v>0.14199999999999999</v>
      </c>
      <c r="F85" s="361">
        <v>0</v>
      </c>
      <c r="G85" s="163">
        <v>0.14199999999999999</v>
      </c>
      <c r="H85" s="163">
        <v>0.14199999999999999</v>
      </c>
      <c r="I85" s="336">
        <v>0</v>
      </c>
      <c r="J85" s="336">
        <v>0</v>
      </c>
      <c r="K85" s="163">
        <v>0.14199999999999999</v>
      </c>
      <c r="L85" s="336">
        <v>0</v>
      </c>
      <c r="M85" s="163">
        <v>0.14199999999999999</v>
      </c>
      <c r="N85" s="336">
        <v>0</v>
      </c>
      <c r="O85" s="336">
        <v>0</v>
      </c>
      <c r="P85" s="163">
        <v>0.14199999999999999</v>
      </c>
      <c r="Q85" s="336">
        <v>0</v>
      </c>
      <c r="R85" s="336">
        <f t="shared" si="15"/>
        <v>0</v>
      </c>
      <c r="S85" s="336">
        <f t="shared" si="16"/>
        <v>0</v>
      </c>
      <c r="T85" s="336">
        <f t="shared" si="18"/>
        <v>0</v>
      </c>
      <c r="U85" s="336">
        <v>0</v>
      </c>
      <c r="V85" s="336">
        <v>0</v>
      </c>
      <c r="W85" s="336">
        <v>0</v>
      </c>
      <c r="X85" s="336">
        <v>0</v>
      </c>
      <c r="Y85" s="407">
        <v>0</v>
      </c>
      <c r="Z85" s="407">
        <v>0</v>
      </c>
      <c r="AA85" s="336">
        <v>0</v>
      </c>
      <c r="AB85" s="336">
        <v>0</v>
      </c>
      <c r="AC85" s="336" t="s">
        <v>851</v>
      </c>
    </row>
    <row r="86" spans="1:29" ht="21.75" customHeight="1" x14ac:dyDescent="0.25">
      <c r="A86" s="333" t="s">
        <v>823</v>
      </c>
      <c r="B86" s="334" t="s">
        <v>983</v>
      </c>
      <c r="C86" s="123" t="s">
        <v>984</v>
      </c>
      <c r="D86" s="163">
        <v>0.20100000000000001</v>
      </c>
      <c r="E86" s="163">
        <v>0.20100000000000001</v>
      </c>
      <c r="F86" s="361">
        <v>0</v>
      </c>
      <c r="G86" s="163">
        <v>0.20100000000000001</v>
      </c>
      <c r="H86" s="163">
        <v>0.20100000000000001</v>
      </c>
      <c r="I86" s="336">
        <v>0</v>
      </c>
      <c r="J86" s="336">
        <v>0</v>
      </c>
      <c r="K86" s="163">
        <v>0.20100000000000001</v>
      </c>
      <c r="L86" s="336">
        <v>0</v>
      </c>
      <c r="M86" s="163">
        <v>0.20100000000000001</v>
      </c>
      <c r="N86" s="336">
        <v>0</v>
      </c>
      <c r="O86" s="336">
        <v>0</v>
      </c>
      <c r="P86" s="163">
        <v>0.20100000000000001</v>
      </c>
      <c r="Q86" s="336">
        <v>0</v>
      </c>
      <c r="R86" s="336">
        <f t="shared" si="15"/>
        <v>0</v>
      </c>
      <c r="S86" s="336">
        <f t="shared" si="16"/>
        <v>0</v>
      </c>
      <c r="T86" s="336">
        <f t="shared" si="18"/>
        <v>0</v>
      </c>
      <c r="U86" s="336">
        <v>0</v>
      </c>
      <c r="V86" s="336">
        <v>0</v>
      </c>
      <c r="W86" s="336">
        <v>0</v>
      </c>
      <c r="X86" s="336">
        <v>0</v>
      </c>
      <c r="Y86" s="407">
        <v>0</v>
      </c>
      <c r="Z86" s="407">
        <v>0</v>
      </c>
      <c r="AA86" s="336">
        <v>0</v>
      </c>
      <c r="AB86" s="336">
        <v>0</v>
      </c>
      <c r="AC86" s="336" t="s">
        <v>851</v>
      </c>
    </row>
    <row r="87" spans="1:29" ht="36" customHeight="1" x14ac:dyDescent="0.25">
      <c r="A87" s="333" t="s">
        <v>823</v>
      </c>
      <c r="B87" s="334" t="s">
        <v>985</v>
      </c>
      <c r="C87" s="123" t="s">
        <v>986</v>
      </c>
      <c r="D87" s="163">
        <v>0.26400000000000001</v>
      </c>
      <c r="E87" s="163">
        <v>0.26400000000000001</v>
      </c>
      <c r="F87" s="361">
        <v>0</v>
      </c>
      <c r="G87" s="163">
        <v>0.26400000000000001</v>
      </c>
      <c r="H87" s="163">
        <v>0.26400000000000001</v>
      </c>
      <c r="I87" s="336">
        <v>0</v>
      </c>
      <c r="J87" s="336">
        <v>0</v>
      </c>
      <c r="K87" s="163">
        <v>0.26400000000000001</v>
      </c>
      <c r="L87" s="336">
        <v>0</v>
      </c>
      <c r="M87" s="163">
        <v>0.26400000000000001</v>
      </c>
      <c r="N87" s="336">
        <v>0</v>
      </c>
      <c r="O87" s="336">
        <v>0</v>
      </c>
      <c r="P87" s="163">
        <v>0.26400000000000001</v>
      </c>
      <c r="Q87" s="336">
        <v>0</v>
      </c>
      <c r="R87" s="336">
        <f t="shared" si="15"/>
        <v>0</v>
      </c>
      <c r="S87" s="336">
        <f t="shared" si="16"/>
        <v>0</v>
      </c>
      <c r="T87" s="336">
        <f t="shared" si="18"/>
        <v>0</v>
      </c>
      <c r="U87" s="336">
        <v>0</v>
      </c>
      <c r="V87" s="336">
        <v>0</v>
      </c>
      <c r="W87" s="336">
        <v>0</v>
      </c>
      <c r="X87" s="336">
        <v>0</v>
      </c>
      <c r="Y87" s="407">
        <v>0</v>
      </c>
      <c r="Z87" s="407">
        <v>0</v>
      </c>
      <c r="AA87" s="336">
        <v>0</v>
      </c>
      <c r="AB87" s="336">
        <v>0</v>
      </c>
      <c r="AC87" s="336" t="s">
        <v>851</v>
      </c>
    </row>
    <row r="88" spans="1:29" ht="35.25" customHeight="1" x14ac:dyDescent="0.25">
      <c r="A88" s="216" t="s">
        <v>825</v>
      </c>
      <c r="B88" s="126" t="s">
        <v>826</v>
      </c>
      <c r="C88" s="336" t="s">
        <v>783</v>
      </c>
      <c r="D88" s="336" t="s">
        <v>851</v>
      </c>
      <c r="E88" s="361" t="s">
        <v>851</v>
      </c>
      <c r="F88" s="361" t="s">
        <v>851</v>
      </c>
      <c r="G88" s="336" t="s">
        <v>851</v>
      </c>
      <c r="H88" s="336" t="s">
        <v>851</v>
      </c>
      <c r="I88" s="336" t="s">
        <v>851</v>
      </c>
      <c r="J88" s="336" t="s">
        <v>851</v>
      </c>
      <c r="K88" s="336" t="s">
        <v>851</v>
      </c>
      <c r="L88" s="336" t="s">
        <v>851</v>
      </c>
      <c r="M88" s="336" t="s">
        <v>851</v>
      </c>
      <c r="N88" s="336" t="s">
        <v>851</v>
      </c>
      <c r="O88" s="336" t="s">
        <v>851</v>
      </c>
      <c r="P88" s="336" t="s">
        <v>851</v>
      </c>
      <c r="Q88" s="336" t="s">
        <v>851</v>
      </c>
      <c r="R88" s="336" t="s">
        <v>851</v>
      </c>
      <c r="S88" s="336" t="s">
        <v>851</v>
      </c>
      <c r="T88" s="336" t="s">
        <v>851</v>
      </c>
      <c r="U88" s="336" t="s">
        <v>851</v>
      </c>
      <c r="V88" s="336" t="s">
        <v>851</v>
      </c>
      <c r="W88" s="336" t="s">
        <v>851</v>
      </c>
      <c r="X88" s="336" t="s">
        <v>851</v>
      </c>
      <c r="Y88" s="336" t="s">
        <v>851</v>
      </c>
      <c r="Z88" s="336" t="s">
        <v>851</v>
      </c>
      <c r="AA88" s="336" t="s">
        <v>851</v>
      </c>
      <c r="AB88" s="336" t="s">
        <v>851</v>
      </c>
      <c r="AC88" s="336" t="s">
        <v>851</v>
      </c>
    </row>
    <row r="89" spans="1:29" ht="37.5" customHeight="1" x14ac:dyDescent="0.25">
      <c r="A89" s="216" t="s">
        <v>108</v>
      </c>
      <c r="B89" s="126" t="s">
        <v>827</v>
      </c>
      <c r="C89" s="336" t="s">
        <v>783</v>
      </c>
      <c r="D89" s="164">
        <f>D94</f>
        <v>3.84</v>
      </c>
      <c r="E89" s="423">
        <f>E94</f>
        <v>3.84</v>
      </c>
      <c r="F89" s="361">
        <v>0</v>
      </c>
      <c r="G89" s="164">
        <f>G94</f>
        <v>3.84</v>
      </c>
      <c r="H89" s="336">
        <f>H94</f>
        <v>3.84</v>
      </c>
      <c r="I89" s="336">
        <v>0</v>
      </c>
      <c r="J89" s="336">
        <v>0</v>
      </c>
      <c r="K89" s="336">
        <f>K94</f>
        <v>3.84</v>
      </c>
      <c r="L89" s="336">
        <v>0</v>
      </c>
      <c r="M89" s="336">
        <f>M94</f>
        <v>3.855</v>
      </c>
      <c r="N89" s="336">
        <v>0</v>
      </c>
      <c r="O89" s="336">
        <v>0</v>
      </c>
      <c r="P89" s="336">
        <f>P94</f>
        <v>3.855</v>
      </c>
      <c r="Q89" s="336">
        <v>0</v>
      </c>
      <c r="R89" s="336">
        <f>G89-M89</f>
        <v>-1.5000000000000124E-2</v>
      </c>
      <c r="S89" s="336">
        <f>M89-H89</f>
        <v>1.5000000000000124E-2</v>
      </c>
      <c r="T89" s="336">
        <f>S89/H89*100</f>
        <v>0.39062500000000328</v>
      </c>
      <c r="U89" s="336">
        <v>0</v>
      </c>
      <c r="V89" s="336">
        <v>0</v>
      </c>
      <c r="W89" s="336">
        <v>0</v>
      </c>
      <c r="X89" s="336">
        <v>0</v>
      </c>
      <c r="Y89" s="336">
        <f>P89-K89</f>
        <v>1.5000000000000124E-2</v>
      </c>
      <c r="Z89" s="336">
        <f>Y89/K89*100</f>
        <v>0.39062500000000328</v>
      </c>
      <c r="AA89" s="336">
        <v>0</v>
      </c>
      <c r="AB89" s="336">
        <v>0</v>
      </c>
      <c r="AC89" s="336" t="s">
        <v>851</v>
      </c>
    </row>
    <row r="90" spans="1:29" ht="33.75" customHeight="1" x14ac:dyDescent="0.25">
      <c r="A90" s="216" t="s">
        <v>110</v>
      </c>
      <c r="B90" s="126" t="s">
        <v>828</v>
      </c>
      <c r="C90" s="336" t="s">
        <v>783</v>
      </c>
      <c r="D90" s="336" t="s">
        <v>851</v>
      </c>
      <c r="E90" s="361" t="s">
        <v>851</v>
      </c>
      <c r="F90" s="361" t="s">
        <v>851</v>
      </c>
      <c r="G90" s="336" t="s">
        <v>851</v>
      </c>
      <c r="H90" s="336" t="s">
        <v>851</v>
      </c>
      <c r="I90" s="336" t="s">
        <v>851</v>
      </c>
      <c r="J90" s="336" t="s">
        <v>851</v>
      </c>
      <c r="K90" s="336" t="s">
        <v>851</v>
      </c>
      <c r="L90" s="336" t="s">
        <v>851</v>
      </c>
      <c r="M90" s="336" t="s">
        <v>851</v>
      </c>
      <c r="N90" s="336" t="s">
        <v>851</v>
      </c>
      <c r="O90" s="336" t="s">
        <v>851</v>
      </c>
      <c r="P90" s="336" t="s">
        <v>851</v>
      </c>
      <c r="Q90" s="336" t="s">
        <v>851</v>
      </c>
      <c r="R90" s="336" t="s">
        <v>851</v>
      </c>
      <c r="S90" s="336" t="s">
        <v>851</v>
      </c>
      <c r="T90" s="336" t="s">
        <v>851</v>
      </c>
      <c r="U90" s="336" t="s">
        <v>851</v>
      </c>
      <c r="V90" s="336" t="s">
        <v>851</v>
      </c>
      <c r="W90" s="336" t="s">
        <v>851</v>
      </c>
      <c r="X90" s="336" t="s">
        <v>851</v>
      </c>
      <c r="Y90" s="336" t="s">
        <v>851</v>
      </c>
      <c r="Z90" s="336" t="s">
        <v>851</v>
      </c>
      <c r="AA90" s="336" t="s">
        <v>851</v>
      </c>
      <c r="AB90" s="336" t="s">
        <v>851</v>
      </c>
      <c r="AC90" s="336" t="s">
        <v>851</v>
      </c>
    </row>
    <row r="91" spans="1:29" ht="35.25" customHeight="1" x14ac:dyDescent="0.25">
      <c r="A91" s="216" t="s">
        <v>111</v>
      </c>
      <c r="B91" s="126" t="s">
        <v>829</v>
      </c>
      <c r="C91" s="336" t="s">
        <v>783</v>
      </c>
      <c r="D91" s="361" t="s">
        <v>851</v>
      </c>
      <c r="E91" s="361" t="s">
        <v>851</v>
      </c>
      <c r="F91" s="361" t="s">
        <v>851</v>
      </c>
      <c r="G91" s="361" t="s">
        <v>851</v>
      </c>
      <c r="H91" s="407" t="s">
        <v>851</v>
      </c>
      <c r="I91" s="336" t="s">
        <v>851</v>
      </c>
      <c r="J91" s="336" t="s">
        <v>851</v>
      </c>
      <c r="K91" s="407" t="s">
        <v>851</v>
      </c>
      <c r="L91" s="336" t="s">
        <v>851</v>
      </c>
      <c r="M91" s="336" t="s">
        <v>851</v>
      </c>
      <c r="N91" s="336" t="s">
        <v>851</v>
      </c>
      <c r="O91" s="336" t="s">
        <v>851</v>
      </c>
      <c r="P91" s="336" t="s">
        <v>851</v>
      </c>
      <c r="Q91" s="336" t="s">
        <v>851</v>
      </c>
      <c r="R91" s="336" t="s">
        <v>851</v>
      </c>
      <c r="S91" s="336" t="s">
        <v>851</v>
      </c>
      <c r="T91" s="336" t="s">
        <v>851</v>
      </c>
      <c r="U91" s="336" t="s">
        <v>851</v>
      </c>
      <c r="V91" s="336" t="s">
        <v>851</v>
      </c>
      <c r="W91" s="336" t="s">
        <v>851</v>
      </c>
      <c r="X91" s="336" t="s">
        <v>851</v>
      </c>
      <c r="Y91" s="336" t="s">
        <v>851</v>
      </c>
      <c r="Z91" s="336" t="s">
        <v>851</v>
      </c>
      <c r="AA91" s="336" t="s">
        <v>851</v>
      </c>
      <c r="AB91" s="336" t="s">
        <v>851</v>
      </c>
      <c r="AC91" s="336" t="s">
        <v>851</v>
      </c>
    </row>
    <row r="92" spans="1:29" ht="33" customHeight="1" x14ac:dyDescent="0.25">
      <c r="A92" s="216" t="s">
        <v>112</v>
      </c>
      <c r="B92" s="126" t="s">
        <v>830</v>
      </c>
      <c r="C92" s="336" t="s">
        <v>783</v>
      </c>
      <c r="D92" s="336" t="s">
        <v>851</v>
      </c>
      <c r="E92" s="361" t="s">
        <v>851</v>
      </c>
      <c r="F92" s="361" t="s">
        <v>851</v>
      </c>
      <c r="G92" s="336" t="s">
        <v>851</v>
      </c>
      <c r="H92" s="336" t="s">
        <v>851</v>
      </c>
      <c r="I92" s="336" t="s">
        <v>851</v>
      </c>
      <c r="J92" s="336" t="s">
        <v>851</v>
      </c>
      <c r="K92" s="336" t="s">
        <v>851</v>
      </c>
      <c r="L92" s="336" t="s">
        <v>851</v>
      </c>
      <c r="M92" s="336" t="s">
        <v>851</v>
      </c>
      <c r="N92" s="336" t="s">
        <v>851</v>
      </c>
      <c r="O92" s="336" t="s">
        <v>851</v>
      </c>
      <c r="P92" s="336" t="s">
        <v>851</v>
      </c>
      <c r="Q92" s="336" t="s">
        <v>851</v>
      </c>
      <c r="R92" s="336" t="s">
        <v>851</v>
      </c>
      <c r="S92" s="336" t="s">
        <v>851</v>
      </c>
      <c r="T92" s="336" t="s">
        <v>851</v>
      </c>
      <c r="U92" s="336" t="s">
        <v>851</v>
      </c>
      <c r="V92" s="336" t="s">
        <v>851</v>
      </c>
      <c r="W92" s="336" t="s">
        <v>851</v>
      </c>
      <c r="X92" s="336" t="s">
        <v>851</v>
      </c>
      <c r="Y92" s="336" t="s">
        <v>851</v>
      </c>
      <c r="Z92" s="336" t="s">
        <v>851</v>
      </c>
      <c r="AA92" s="336" t="s">
        <v>851</v>
      </c>
      <c r="AB92" s="336" t="s">
        <v>851</v>
      </c>
      <c r="AC92" s="336" t="s">
        <v>851</v>
      </c>
    </row>
    <row r="93" spans="1:29" ht="33" customHeight="1" x14ac:dyDescent="0.25">
      <c r="A93" s="216" t="s">
        <v>113</v>
      </c>
      <c r="B93" s="126" t="s">
        <v>831</v>
      </c>
      <c r="C93" s="336" t="s">
        <v>783</v>
      </c>
      <c r="D93" s="336" t="s">
        <v>851</v>
      </c>
      <c r="E93" s="361" t="s">
        <v>851</v>
      </c>
      <c r="F93" s="361" t="s">
        <v>851</v>
      </c>
      <c r="G93" s="336" t="s">
        <v>851</v>
      </c>
      <c r="H93" s="336" t="s">
        <v>851</v>
      </c>
      <c r="I93" s="336" t="s">
        <v>851</v>
      </c>
      <c r="J93" s="336" t="s">
        <v>851</v>
      </c>
      <c r="K93" s="336" t="s">
        <v>851</v>
      </c>
      <c r="L93" s="336" t="s">
        <v>851</v>
      </c>
      <c r="M93" s="336" t="s">
        <v>851</v>
      </c>
      <c r="N93" s="336" t="s">
        <v>851</v>
      </c>
      <c r="O93" s="336" t="s">
        <v>851</v>
      </c>
      <c r="P93" s="336" t="s">
        <v>851</v>
      </c>
      <c r="Q93" s="336" t="s">
        <v>851</v>
      </c>
      <c r="R93" s="336" t="s">
        <v>851</v>
      </c>
      <c r="S93" s="336" t="s">
        <v>851</v>
      </c>
      <c r="T93" s="336" t="s">
        <v>851</v>
      </c>
      <c r="U93" s="336" t="s">
        <v>851</v>
      </c>
      <c r="V93" s="336" t="s">
        <v>851</v>
      </c>
      <c r="W93" s="336" t="s">
        <v>851</v>
      </c>
      <c r="X93" s="336" t="s">
        <v>851</v>
      </c>
      <c r="Y93" s="336" t="s">
        <v>851</v>
      </c>
      <c r="Z93" s="336" t="s">
        <v>851</v>
      </c>
      <c r="AA93" s="336" t="s">
        <v>851</v>
      </c>
      <c r="AB93" s="336" t="s">
        <v>851</v>
      </c>
      <c r="AC93" s="336" t="s">
        <v>851</v>
      </c>
    </row>
    <row r="94" spans="1:29" ht="48" customHeight="1" x14ac:dyDescent="0.25">
      <c r="A94" s="216" t="s">
        <v>114</v>
      </c>
      <c r="B94" s="126" t="s">
        <v>832</v>
      </c>
      <c r="C94" s="336" t="s">
        <v>783</v>
      </c>
      <c r="D94" s="164">
        <f>D95</f>
        <v>3.84</v>
      </c>
      <c r="E94" s="423">
        <f t="shared" ref="E94:AB94" si="20">E95</f>
        <v>3.84</v>
      </c>
      <c r="F94" s="361">
        <f t="shared" si="20"/>
        <v>0</v>
      </c>
      <c r="G94" s="164">
        <f t="shared" si="20"/>
        <v>3.84</v>
      </c>
      <c r="H94" s="336">
        <f t="shared" si="20"/>
        <v>3.84</v>
      </c>
      <c r="I94" s="336">
        <f t="shared" si="20"/>
        <v>0</v>
      </c>
      <c r="J94" s="336">
        <f t="shared" si="20"/>
        <v>0</v>
      </c>
      <c r="K94" s="336">
        <f t="shared" si="20"/>
        <v>3.84</v>
      </c>
      <c r="L94" s="336">
        <f t="shared" si="20"/>
        <v>0</v>
      </c>
      <c r="M94" s="336">
        <f t="shared" si="20"/>
        <v>3.855</v>
      </c>
      <c r="N94" s="336">
        <f t="shared" si="20"/>
        <v>0</v>
      </c>
      <c r="O94" s="336">
        <f t="shared" si="20"/>
        <v>0</v>
      </c>
      <c r="P94" s="336">
        <f t="shared" si="20"/>
        <v>3.855</v>
      </c>
      <c r="Q94" s="336">
        <f t="shared" si="20"/>
        <v>0</v>
      </c>
      <c r="R94" s="336">
        <f t="shared" ref="R94" si="21">G94-M94</f>
        <v>-1.5000000000000124E-2</v>
      </c>
      <c r="S94" s="336">
        <f t="shared" ref="S94:S95" si="22">M94-H94</f>
        <v>1.5000000000000124E-2</v>
      </c>
      <c r="T94" s="336">
        <f t="shared" ref="T94:T95" si="23">S94/H94*100</f>
        <v>0.39062500000000328</v>
      </c>
      <c r="U94" s="336">
        <f t="shared" si="20"/>
        <v>0</v>
      </c>
      <c r="V94" s="336">
        <f t="shared" si="20"/>
        <v>0</v>
      </c>
      <c r="W94" s="336">
        <f t="shared" si="20"/>
        <v>0</v>
      </c>
      <c r="X94" s="336">
        <f t="shared" si="20"/>
        <v>0</v>
      </c>
      <c r="Y94" s="336">
        <f t="shared" ref="Y94:Y95" si="24">P94-K94</f>
        <v>1.5000000000000124E-2</v>
      </c>
      <c r="Z94" s="336">
        <f t="shared" ref="Z94:Z95" si="25">Y94/K94*100</f>
        <v>0.39062500000000328</v>
      </c>
      <c r="AA94" s="336">
        <f t="shared" si="20"/>
        <v>0</v>
      </c>
      <c r="AB94" s="336">
        <f t="shared" si="20"/>
        <v>0</v>
      </c>
      <c r="AC94" s="336" t="s">
        <v>851</v>
      </c>
    </row>
    <row r="95" spans="1:29" ht="41.25" customHeight="1" x14ac:dyDescent="0.25">
      <c r="A95" s="333" t="s">
        <v>114</v>
      </c>
      <c r="B95" s="335" t="s">
        <v>987</v>
      </c>
      <c r="C95" s="123" t="s">
        <v>988</v>
      </c>
      <c r="D95" s="163">
        <v>3.84</v>
      </c>
      <c r="E95" s="163">
        <v>3.84</v>
      </c>
      <c r="F95" s="361">
        <v>0</v>
      </c>
      <c r="G95" s="163">
        <v>3.84</v>
      </c>
      <c r="H95" s="163">
        <v>3.84</v>
      </c>
      <c r="I95" s="336">
        <v>0</v>
      </c>
      <c r="J95" s="336">
        <v>0</v>
      </c>
      <c r="K95" s="163">
        <v>3.84</v>
      </c>
      <c r="L95" s="336">
        <v>0</v>
      </c>
      <c r="M95" s="336">
        <v>3.855</v>
      </c>
      <c r="N95" s="336">
        <v>0</v>
      </c>
      <c r="O95" s="336">
        <v>0</v>
      </c>
      <c r="P95" s="336">
        <v>3.855</v>
      </c>
      <c r="Q95" s="336">
        <v>0</v>
      </c>
      <c r="R95" s="336">
        <f>G95-M95</f>
        <v>-1.5000000000000124E-2</v>
      </c>
      <c r="S95" s="336">
        <f t="shared" si="22"/>
        <v>1.5000000000000124E-2</v>
      </c>
      <c r="T95" s="336">
        <f t="shared" si="23"/>
        <v>0.39062500000000328</v>
      </c>
      <c r="U95" s="336">
        <v>0</v>
      </c>
      <c r="V95" s="336">
        <v>0</v>
      </c>
      <c r="W95" s="336">
        <v>0</v>
      </c>
      <c r="X95" s="336">
        <v>0</v>
      </c>
      <c r="Y95" s="336">
        <f t="shared" si="24"/>
        <v>1.5000000000000124E-2</v>
      </c>
      <c r="Z95" s="336">
        <f t="shared" si="25"/>
        <v>0.39062500000000328</v>
      </c>
      <c r="AA95" s="336">
        <v>0</v>
      </c>
      <c r="AB95" s="336">
        <v>0</v>
      </c>
      <c r="AC95" s="336" t="s">
        <v>851</v>
      </c>
    </row>
    <row r="96" spans="1:29" ht="39" customHeight="1" x14ac:dyDescent="0.25">
      <c r="A96" s="216" t="s">
        <v>115</v>
      </c>
      <c r="B96" s="126" t="s">
        <v>833</v>
      </c>
      <c r="C96" s="336" t="s">
        <v>783</v>
      </c>
      <c r="D96" s="336" t="s">
        <v>851</v>
      </c>
      <c r="E96" s="361" t="s">
        <v>851</v>
      </c>
      <c r="F96" s="361" t="s">
        <v>851</v>
      </c>
      <c r="G96" s="336" t="s">
        <v>851</v>
      </c>
      <c r="H96" s="336" t="s">
        <v>851</v>
      </c>
      <c r="I96" s="336" t="s">
        <v>851</v>
      </c>
      <c r="J96" s="336" t="s">
        <v>851</v>
      </c>
      <c r="K96" s="336" t="s">
        <v>851</v>
      </c>
      <c r="L96" s="336" t="s">
        <v>851</v>
      </c>
      <c r="M96" s="336" t="s">
        <v>851</v>
      </c>
      <c r="N96" s="336" t="s">
        <v>851</v>
      </c>
      <c r="O96" s="336" t="s">
        <v>851</v>
      </c>
      <c r="P96" s="336" t="s">
        <v>851</v>
      </c>
      <c r="Q96" s="336" t="s">
        <v>851</v>
      </c>
      <c r="R96" s="336" t="s">
        <v>851</v>
      </c>
      <c r="S96" s="336" t="s">
        <v>851</v>
      </c>
      <c r="T96" s="336" t="s">
        <v>851</v>
      </c>
      <c r="U96" s="336" t="s">
        <v>851</v>
      </c>
      <c r="V96" s="336" t="s">
        <v>851</v>
      </c>
      <c r="W96" s="336" t="s">
        <v>851</v>
      </c>
      <c r="X96" s="336" t="s">
        <v>851</v>
      </c>
      <c r="Y96" s="336" t="s">
        <v>851</v>
      </c>
      <c r="Z96" s="336" t="s">
        <v>851</v>
      </c>
      <c r="AA96" s="336" t="s">
        <v>851</v>
      </c>
      <c r="AB96" s="336" t="s">
        <v>851</v>
      </c>
      <c r="AC96" s="336" t="s">
        <v>851</v>
      </c>
    </row>
    <row r="97" spans="1:30" ht="36" customHeight="1" x14ac:dyDescent="0.25">
      <c r="A97" s="216" t="s">
        <v>116</v>
      </c>
      <c r="B97" s="126" t="s">
        <v>834</v>
      </c>
      <c r="C97" s="336" t="s">
        <v>783</v>
      </c>
      <c r="D97" s="336" t="s">
        <v>851</v>
      </c>
      <c r="E97" s="361" t="s">
        <v>851</v>
      </c>
      <c r="F97" s="361" t="s">
        <v>851</v>
      </c>
      <c r="G97" s="336" t="s">
        <v>851</v>
      </c>
      <c r="H97" s="336" t="s">
        <v>851</v>
      </c>
      <c r="I97" s="336" t="s">
        <v>851</v>
      </c>
      <c r="J97" s="336" t="s">
        <v>851</v>
      </c>
      <c r="K97" s="336" t="s">
        <v>851</v>
      </c>
      <c r="L97" s="336" t="s">
        <v>851</v>
      </c>
      <c r="M97" s="336" t="s">
        <v>851</v>
      </c>
      <c r="N97" s="336" t="s">
        <v>851</v>
      </c>
      <c r="O97" s="336" t="s">
        <v>851</v>
      </c>
      <c r="P97" s="336" t="s">
        <v>851</v>
      </c>
      <c r="Q97" s="336" t="s">
        <v>851</v>
      </c>
      <c r="R97" s="336" t="s">
        <v>851</v>
      </c>
      <c r="S97" s="336" t="s">
        <v>851</v>
      </c>
      <c r="T97" s="336" t="s">
        <v>851</v>
      </c>
      <c r="U97" s="336" t="s">
        <v>851</v>
      </c>
      <c r="V97" s="336" t="s">
        <v>851</v>
      </c>
      <c r="W97" s="336" t="s">
        <v>851</v>
      </c>
      <c r="X97" s="336" t="s">
        <v>851</v>
      </c>
      <c r="Y97" s="336" t="s">
        <v>851</v>
      </c>
      <c r="Z97" s="336" t="s">
        <v>851</v>
      </c>
      <c r="AA97" s="336" t="s">
        <v>851</v>
      </c>
      <c r="AB97" s="336" t="s">
        <v>851</v>
      </c>
      <c r="AC97" s="336" t="s">
        <v>851</v>
      </c>
    </row>
    <row r="98" spans="1:30" ht="49.5" customHeight="1" x14ac:dyDescent="0.25">
      <c r="A98" s="216" t="s">
        <v>835</v>
      </c>
      <c r="B98" s="126" t="s">
        <v>836</v>
      </c>
      <c r="C98" s="336" t="s">
        <v>783</v>
      </c>
      <c r="D98" s="336" t="s">
        <v>851</v>
      </c>
      <c r="E98" s="361" t="s">
        <v>851</v>
      </c>
      <c r="F98" s="361" t="s">
        <v>851</v>
      </c>
      <c r="G98" s="336" t="s">
        <v>851</v>
      </c>
      <c r="H98" s="336" t="s">
        <v>851</v>
      </c>
      <c r="I98" s="336" t="s">
        <v>851</v>
      </c>
      <c r="J98" s="336" t="s">
        <v>851</v>
      </c>
      <c r="K98" s="336" t="s">
        <v>851</v>
      </c>
      <c r="L98" s="336" t="s">
        <v>851</v>
      </c>
      <c r="M98" s="336" t="s">
        <v>851</v>
      </c>
      <c r="N98" s="336" t="s">
        <v>851</v>
      </c>
      <c r="O98" s="336" t="s">
        <v>851</v>
      </c>
      <c r="P98" s="336" t="s">
        <v>851</v>
      </c>
      <c r="Q98" s="336" t="s">
        <v>851</v>
      </c>
      <c r="R98" s="336" t="s">
        <v>851</v>
      </c>
      <c r="S98" s="336" t="s">
        <v>851</v>
      </c>
      <c r="T98" s="336" t="s">
        <v>851</v>
      </c>
      <c r="U98" s="336" t="s">
        <v>851</v>
      </c>
      <c r="V98" s="336" t="s">
        <v>851</v>
      </c>
      <c r="W98" s="336" t="s">
        <v>851</v>
      </c>
      <c r="X98" s="336" t="s">
        <v>851</v>
      </c>
      <c r="Y98" s="336" t="s">
        <v>851</v>
      </c>
      <c r="Z98" s="336" t="s">
        <v>851</v>
      </c>
      <c r="AA98" s="336" t="s">
        <v>851</v>
      </c>
      <c r="AB98" s="336" t="s">
        <v>851</v>
      </c>
      <c r="AC98" s="336" t="s">
        <v>851</v>
      </c>
    </row>
    <row r="99" spans="1:30" ht="48" customHeight="1" x14ac:dyDescent="0.25">
      <c r="A99" s="216" t="s">
        <v>837</v>
      </c>
      <c r="B99" s="126" t="s">
        <v>838</v>
      </c>
      <c r="C99" s="336" t="s">
        <v>783</v>
      </c>
      <c r="D99" s="336" t="s">
        <v>851</v>
      </c>
      <c r="E99" s="361" t="s">
        <v>851</v>
      </c>
      <c r="F99" s="361" t="s">
        <v>851</v>
      </c>
      <c r="G99" s="336" t="s">
        <v>851</v>
      </c>
      <c r="H99" s="336" t="s">
        <v>851</v>
      </c>
      <c r="I99" s="336" t="s">
        <v>851</v>
      </c>
      <c r="J99" s="336" t="s">
        <v>851</v>
      </c>
      <c r="K99" s="336" t="s">
        <v>851</v>
      </c>
      <c r="L99" s="336" t="s">
        <v>851</v>
      </c>
      <c r="M99" s="336" t="s">
        <v>851</v>
      </c>
      <c r="N99" s="336" t="s">
        <v>851</v>
      </c>
      <c r="O99" s="336" t="s">
        <v>851</v>
      </c>
      <c r="P99" s="336" t="s">
        <v>851</v>
      </c>
      <c r="Q99" s="336" t="s">
        <v>851</v>
      </c>
      <c r="R99" s="336" t="s">
        <v>851</v>
      </c>
      <c r="S99" s="336" t="s">
        <v>851</v>
      </c>
      <c r="T99" s="336" t="s">
        <v>851</v>
      </c>
      <c r="U99" s="336" t="s">
        <v>851</v>
      </c>
      <c r="V99" s="336" t="s">
        <v>851</v>
      </c>
      <c r="W99" s="336" t="s">
        <v>851</v>
      </c>
      <c r="X99" s="336" t="s">
        <v>851</v>
      </c>
      <c r="Y99" s="336" t="s">
        <v>851</v>
      </c>
      <c r="Z99" s="336" t="s">
        <v>851</v>
      </c>
      <c r="AA99" s="336" t="s">
        <v>851</v>
      </c>
      <c r="AB99" s="336" t="s">
        <v>851</v>
      </c>
      <c r="AC99" s="336" t="s">
        <v>851</v>
      </c>
    </row>
    <row r="100" spans="1:30" ht="40.5" customHeight="1" x14ac:dyDescent="0.25">
      <c r="A100" s="216" t="s">
        <v>839</v>
      </c>
      <c r="B100" s="126" t="s">
        <v>840</v>
      </c>
      <c r="C100" s="336" t="s">
        <v>783</v>
      </c>
      <c r="D100" s="336" t="s">
        <v>851</v>
      </c>
      <c r="E100" s="361" t="s">
        <v>851</v>
      </c>
      <c r="F100" s="361" t="s">
        <v>851</v>
      </c>
      <c r="G100" s="336" t="s">
        <v>851</v>
      </c>
      <c r="H100" s="336" t="s">
        <v>851</v>
      </c>
      <c r="I100" s="336" t="s">
        <v>851</v>
      </c>
      <c r="J100" s="336" t="s">
        <v>851</v>
      </c>
      <c r="K100" s="336" t="s">
        <v>851</v>
      </c>
      <c r="L100" s="336" t="s">
        <v>851</v>
      </c>
      <c r="M100" s="336" t="s">
        <v>851</v>
      </c>
      <c r="N100" s="336" t="s">
        <v>851</v>
      </c>
      <c r="O100" s="336" t="s">
        <v>851</v>
      </c>
      <c r="P100" s="336" t="s">
        <v>851</v>
      </c>
      <c r="Q100" s="336" t="s">
        <v>851</v>
      </c>
      <c r="R100" s="336" t="s">
        <v>851</v>
      </c>
      <c r="S100" s="336" t="s">
        <v>851</v>
      </c>
      <c r="T100" s="336" t="s">
        <v>851</v>
      </c>
      <c r="U100" s="336" t="s">
        <v>851</v>
      </c>
      <c r="V100" s="336" t="s">
        <v>851</v>
      </c>
      <c r="W100" s="336" t="s">
        <v>851</v>
      </c>
      <c r="X100" s="336" t="s">
        <v>851</v>
      </c>
      <c r="Y100" s="336" t="s">
        <v>851</v>
      </c>
      <c r="Z100" s="336" t="s">
        <v>851</v>
      </c>
      <c r="AA100" s="336" t="s">
        <v>851</v>
      </c>
      <c r="AB100" s="336" t="s">
        <v>851</v>
      </c>
      <c r="AC100" s="336" t="s">
        <v>851</v>
      </c>
    </row>
    <row r="101" spans="1:30" ht="33.75" customHeight="1" x14ac:dyDescent="0.25">
      <c r="A101" s="216" t="s">
        <v>841</v>
      </c>
      <c r="B101" s="126" t="s">
        <v>842</v>
      </c>
      <c r="C101" s="336" t="s">
        <v>783</v>
      </c>
      <c r="D101" s="336" t="s">
        <v>851</v>
      </c>
      <c r="E101" s="361" t="s">
        <v>851</v>
      </c>
      <c r="F101" s="361" t="s">
        <v>851</v>
      </c>
      <c r="G101" s="336" t="s">
        <v>851</v>
      </c>
      <c r="H101" s="336" t="s">
        <v>851</v>
      </c>
      <c r="I101" s="336" t="s">
        <v>851</v>
      </c>
      <c r="J101" s="336" t="s">
        <v>851</v>
      </c>
      <c r="K101" s="336" t="s">
        <v>851</v>
      </c>
      <c r="L101" s="336" t="s">
        <v>851</v>
      </c>
      <c r="M101" s="336" t="s">
        <v>851</v>
      </c>
      <c r="N101" s="336" t="s">
        <v>851</v>
      </c>
      <c r="O101" s="336" t="s">
        <v>851</v>
      </c>
      <c r="P101" s="336" t="s">
        <v>851</v>
      </c>
      <c r="Q101" s="336" t="s">
        <v>851</v>
      </c>
      <c r="R101" s="336" t="s">
        <v>851</v>
      </c>
      <c r="S101" s="336" t="s">
        <v>851</v>
      </c>
      <c r="T101" s="336" t="s">
        <v>851</v>
      </c>
      <c r="U101" s="336" t="s">
        <v>851</v>
      </c>
      <c r="V101" s="336" t="s">
        <v>851</v>
      </c>
      <c r="W101" s="336" t="s">
        <v>851</v>
      </c>
      <c r="X101" s="336" t="s">
        <v>851</v>
      </c>
      <c r="Y101" s="336" t="s">
        <v>851</v>
      </c>
      <c r="Z101" s="336" t="s">
        <v>851</v>
      </c>
      <c r="AA101" s="336" t="s">
        <v>851</v>
      </c>
      <c r="AB101" s="336" t="s">
        <v>851</v>
      </c>
      <c r="AC101" s="336" t="s">
        <v>851</v>
      </c>
    </row>
    <row r="102" spans="1:30" ht="52.5" customHeight="1" x14ac:dyDescent="0.25">
      <c r="A102" s="216" t="s">
        <v>119</v>
      </c>
      <c r="B102" s="126" t="s">
        <v>843</v>
      </c>
      <c r="C102" s="336" t="s">
        <v>783</v>
      </c>
      <c r="D102" s="336" t="s">
        <v>851</v>
      </c>
      <c r="E102" s="361" t="s">
        <v>851</v>
      </c>
      <c r="F102" s="361" t="s">
        <v>851</v>
      </c>
      <c r="G102" s="336" t="s">
        <v>851</v>
      </c>
      <c r="H102" s="336" t="s">
        <v>851</v>
      </c>
      <c r="I102" s="336" t="s">
        <v>851</v>
      </c>
      <c r="J102" s="336" t="s">
        <v>851</v>
      </c>
      <c r="K102" s="336" t="s">
        <v>851</v>
      </c>
      <c r="L102" s="336" t="s">
        <v>851</v>
      </c>
      <c r="M102" s="336" t="s">
        <v>851</v>
      </c>
      <c r="N102" s="336" t="s">
        <v>851</v>
      </c>
      <c r="O102" s="336" t="s">
        <v>851</v>
      </c>
      <c r="P102" s="336" t="s">
        <v>851</v>
      </c>
      <c r="Q102" s="336" t="s">
        <v>851</v>
      </c>
      <c r="R102" s="336" t="s">
        <v>851</v>
      </c>
      <c r="S102" s="336" t="s">
        <v>851</v>
      </c>
      <c r="T102" s="336" t="s">
        <v>851</v>
      </c>
      <c r="U102" s="336" t="s">
        <v>851</v>
      </c>
      <c r="V102" s="336" t="s">
        <v>851</v>
      </c>
      <c r="W102" s="336" t="s">
        <v>851</v>
      </c>
      <c r="X102" s="336" t="s">
        <v>851</v>
      </c>
      <c r="Y102" s="336" t="s">
        <v>851</v>
      </c>
      <c r="Z102" s="336" t="s">
        <v>851</v>
      </c>
      <c r="AA102" s="336" t="s">
        <v>851</v>
      </c>
      <c r="AB102" s="336" t="s">
        <v>851</v>
      </c>
      <c r="AC102" s="336" t="s">
        <v>851</v>
      </c>
    </row>
    <row r="103" spans="1:30" ht="51" customHeight="1" x14ac:dyDescent="0.25">
      <c r="A103" s="216" t="s">
        <v>844</v>
      </c>
      <c r="B103" s="126" t="s">
        <v>845</v>
      </c>
      <c r="C103" s="336" t="s">
        <v>783</v>
      </c>
      <c r="D103" s="336" t="s">
        <v>851</v>
      </c>
      <c r="E103" s="361" t="s">
        <v>851</v>
      </c>
      <c r="F103" s="361" t="s">
        <v>851</v>
      </c>
      <c r="G103" s="336" t="s">
        <v>851</v>
      </c>
      <c r="H103" s="336" t="s">
        <v>851</v>
      </c>
      <c r="I103" s="336" t="s">
        <v>851</v>
      </c>
      <c r="J103" s="336" t="s">
        <v>851</v>
      </c>
      <c r="K103" s="336" t="s">
        <v>851</v>
      </c>
      <c r="L103" s="336" t="s">
        <v>851</v>
      </c>
      <c r="M103" s="336" t="s">
        <v>851</v>
      </c>
      <c r="N103" s="336" t="s">
        <v>851</v>
      </c>
      <c r="O103" s="336" t="s">
        <v>851</v>
      </c>
      <c r="P103" s="336" t="s">
        <v>851</v>
      </c>
      <c r="Q103" s="336" t="s">
        <v>851</v>
      </c>
      <c r="R103" s="336" t="s">
        <v>851</v>
      </c>
      <c r="S103" s="336" t="s">
        <v>851</v>
      </c>
      <c r="T103" s="336" t="s">
        <v>851</v>
      </c>
      <c r="U103" s="336" t="s">
        <v>851</v>
      </c>
      <c r="V103" s="336" t="s">
        <v>851</v>
      </c>
      <c r="W103" s="336" t="s">
        <v>851</v>
      </c>
      <c r="X103" s="336" t="s">
        <v>851</v>
      </c>
      <c r="Y103" s="336" t="s">
        <v>851</v>
      </c>
      <c r="Z103" s="336" t="s">
        <v>851</v>
      </c>
      <c r="AA103" s="336" t="s">
        <v>851</v>
      </c>
      <c r="AB103" s="336" t="s">
        <v>851</v>
      </c>
      <c r="AC103" s="336" t="s">
        <v>851</v>
      </c>
    </row>
    <row r="104" spans="1:30" ht="48.75" customHeight="1" x14ac:dyDescent="0.25">
      <c r="A104" s="216" t="s">
        <v>846</v>
      </c>
      <c r="B104" s="126" t="s">
        <v>847</v>
      </c>
      <c r="C104" s="336" t="s">
        <v>783</v>
      </c>
      <c r="D104" s="336" t="s">
        <v>851</v>
      </c>
      <c r="E104" s="361" t="s">
        <v>851</v>
      </c>
      <c r="F104" s="361" t="s">
        <v>851</v>
      </c>
      <c r="G104" s="336" t="s">
        <v>851</v>
      </c>
      <c r="H104" s="336" t="s">
        <v>851</v>
      </c>
      <c r="I104" s="336" t="s">
        <v>851</v>
      </c>
      <c r="J104" s="336" t="s">
        <v>851</v>
      </c>
      <c r="K104" s="336" t="s">
        <v>851</v>
      </c>
      <c r="L104" s="336" t="s">
        <v>851</v>
      </c>
      <c r="M104" s="336" t="s">
        <v>851</v>
      </c>
      <c r="N104" s="336" t="s">
        <v>851</v>
      </c>
      <c r="O104" s="336" t="s">
        <v>851</v>
      </c>
      <c r="P104" s="336" t="s">
        <v>851</v>
      </c>
      <c r="Q104" s="336" t="s">
        <v>851</v>
      </c>
      <c r="R104" s="336" t="s">
        <v>851</v>
      </c>
      <c r="S104" s="336" t="s">
        <v>851</v>
      </c>
      <c r="T104" s="336" t="s">
        <v>851</v>
      </c>
      <c r="U104" s="336" t="s">
        <v>851</v>
      </c>
      <c r="V104" s="336" t="s">
        <v>851</v>
      </c>
      <c r="W104" s="336" t="s">
        <v>851</v>
      </c>
      <c r="X104" s="336" t="s">
        <v>851</v>
      </c>
      <c r="Y104" s="336" t="s">
        <v>851</v>
      </c>
      <c r="Z104" s="336" t="s">
        <v>851</v>
      </c>
      <c r="AA104" s="336" t="s">
        <v>851</v>
      </c>
      <c r="AB104" s="336" t="s">
        <v>851</v>
      </c>
      <c r="AC104" s="336" t="s">
        <v>851</v>
      </c>
    </row>
    <row r="105" spans="1:30" ht="32.25" customHeight="1" x14ac:dyDescent="0.25">
      <c r="A105" s="216" t="s">
        <v>120</v>
      </c>
      <c r="B105" s="126" t="s">
        <v>848</v>
      </c>
      <c r="C105" s="336" t="s">
        <v>783</v>
      </c>
      <c r="D105" s="336" t="s">
        <v>851</v>
      </c>
      <c r="E105" s="361" t="s">
        <v>851</v>
      </c>
      <c r="F105" s="361" t="s">
        <v>851</v>
      </c>
      <c r="G105" s="336" t="s">
        <v>851</v>
      </c>
      <c r="H105" s="336" t="s">
        <v>851</v>
      </c>
      <c r="I105" s="336" t="s">
        <v>851</v>
      </c>
      <c r="J105" s="336" t="s">
        <v>851</v>
      </c>
      <c r="K105" s="336" t="s">
        <v>851</v>
      </c>
      <c r="L105" s="336" t="s">
        <v>851</v>
      </c>
      <c r="M105" s="336" t="s">
        <v>851</v>
      </c>
      <c r="N105" s="336" t="s">
        <v>851</v>
      </c>
      <c r="O105" s="336" t="s">
        <v>851</v>
      </c>
      <c r="P105" s="336" t="s">
        <v>851</v>
      </c>
      <c r="Q105" s="336" t="s">
        <v>851</v>
      </c>
      <c r="R105" s="336" t="s">
        <v>851</v>
      </c>
      <c r="S105" s="336" t="s">
        <v>851</v>
      </c>
      <c r="T105" s="336" t="s">
        <v>851</v>
      </c>
      <c r="U105" s="336" t="s">
        <v>851</v>
      </c>
      <c r="V105" s="336" t="s">
        <v>851</v>
      </c>
      <c r="W105" s="336" t="s">
        <v>851</v>
      </c>
      <c r="X105" s="336" t="s">
        <v>851</v>
      </c>
      <c r="Y105" s="336" t="s">
        <v>851</v>
      </c>
      <c r="Z105" s="336" t="s">
        <v>851</v>
      </c>
      <c r="AA105" s="336" t="s">
        <v>851</v>
      </c>
      <c r="AB105" s="336" t="s">
        <v>851</v>
      </c>
      <c r="AC105" s="336" t="s">
        <v>851</v>
      </c>
    </row>
    <row r="106" spans="1:30" ht="31.5" customHeight="1" x14ac:dyDescent="0.25">
      <c r="A106" s="216" t="s">
        <v>170</v>
      </c>
      <c r="B106" s="126" t="s">
        <v>849</v>
      </c>
      <c r="C106" s="336" t="s">
        <v>783</v>
      </c>
      <c r="D106" s="336" t="s">
        <v>851</v>
      </c>
      <c r="E106" s="361" t="s">
        <v>851</v>
      </c>
      <c r="F106" s="361" t="s">
        <v>851</v>
      </c>
      <c r="G106" s="336" t="s">
        <v>851</v>
      </c>
      <c r="H106" s="336" t="s">
        <v>851</v>
      </c>
      <c r="I106" s="336" t="s">
        <v>851</v>
      </c>
      <c r="J106" s="336" t="s">
        <v>851</v>
      </c>
      <c r="K106" s="336" t="s">
        <v>851</v>
      </c>
      <c r="L106" s="336" t="s">
        <v>851</v>
      </c>
      <c r="M106" s="336" t="s">
        <v>851</v>
      </c>
      <c r="N106" s="336" t="s">
        <v>851</v>
      </c>
      <c r="O106" s="336" t="s">
        <v>851</v>
      </c>
      <c r="P106" s="336" t="s">
        <v>851</v>
      </c>
      <c r="Q106" s="336" t="s">
        <v>851</v>
      </c>
      <c r="R106" s="336" t="s">
        <v>851</v>
      </c>
      <c r="S106" s="336" t="s">
        <v>851</v>
      </c>
      <c r="T106" s="336" t="s">
        <v>851</v>
      </c>
      <c r="U106" s="336" t="s">
        <v>851</v>
      </c>
      <c r="V106" s="336" t="s">
        <v>851</v>
      </c>
      <c r="W106" s="336" t="s">
        <v>851</v>
      </c>
      <c r="X106" s="336" t="s">
        <v>851</v>
      </c>
      <c r="Y106" s="336" t="s">
        <v>851</v>
      </c>
      <c r="Z106" s="336" t="s">
        <v>851</v>
      </c>
      <c r="AA106" s="336" t="s">
        <v>851</v>
      </c>
      <c r="AB106" s="336" t="s">
        <v>851</v>
      </c>
      <c r="AC106" s="336" t="s">
        <v>851</v>
      </c>
    </row>
    <row r="107" spans="1:30" s="200" customFormat="1" ht="37.5" customHeight="1" x14ac:dyDescent="0.25">
      <c r="A107" s="216" t="s">
        <v>172</v>
      </c>
      <c r="B107" s="126" t="s">
        <v>850</v>
      </c>
      <c r="C107" s="336" t="s">
        <v>783</v>
      </c>
      <c r="D107" s="164">
        <f>D108</f>
        <v>1.8</v>
      </c>
      <c r="E107" s="423">
        <f>E108</f>
        <v>1.8</v>
      </c>
      <c r="F107" s="361">
        <v>0</v>
      </c>
      <c r="G107" s="164">
        <v>1.8</v>
      </c>
      <c r="H107" s="164">
        <f>H108</f>
        <v>1.8</v>
      </c>
      <c r="I107" s="336">
        <v>0</v>
      </c>
      <c r="J107" s="336">
        <v>0</v>
      </c>
      <c r="K107" s="164">
        <f>K108</f>
        <v>1.8</v>
      </c>
      <c r="L107" s="336">
        <v>0</v>
      </c>
      <c r="M107" s="336">
        <f>M108</f>
        <v>1.9139999999999999</v>
      </c>
      <c r="N107" s="336">
        <v>0</v>
      </c>
      <c r="O107" s="336">
        <v>0</v>
      </c>
      <c r="P107" s="336">
        <f>P108</f>
        <v>1.9139999999999999</v>
      </c>
      <c r="Q107" s="336">
        <v>0</v>
      </c>
      <c r="R107" s="164">
        <f>R108</f>
        <v>-0.11399999999999988</v>
      </c>
      <c r="S107" s="336">
        <f>M107-H107</f>
        <v>0.11399999999999988</v>
      </c>
      <c r="T107" s="408">
        <f>S107/H107*100</f>
        <v>6.3333333333333268</v>
      </c>
      <c r="U107" s="336">
        <v>0</v>
      </c>
      <c r="V107" s="336">
        <v>0</v>
      </c>
      <c r="W107" s="336">
        <v>0</v>
      </c>
      <c r="X107" s="336">
        <v>0</v>
      </c>
      <c r="Y107" s="336">
        <f t="shared" ref="Y107:Y108" si="26">P107-K107</f>
        <v>0.11399999999999988</v>
      </c>
      <c r="Z107" s="408">
        <f t="shared" ref="Z107:Z108" si="27">Y107/K107*100</f>
        <v>6.3333333333333268</v>
      </c>
      <c r="AA107" s="336">
        <v>0</v>
      </c>
      <c r="AB107" s="336">
        <v>0</v>
      </c>
      <c r="AC107" s="336" t="s">
        <v>851</v>
      </c>
      <c r="AD107" s="6"/>
    </row>
    <row r="108" spans="1:30" ht="35.25" customHeight="1" x14ac:dyDescent="0.25">
      <c r="A108" s="333" t="s">
        <v>879</v>
      </c>
      <c r="B108" s="335" t="s">
        <v>989</v>
      </c>
      <c r="C108" s="123" t="s">
        <v>990</v>
      </c>
      <c r="D108" s="163">
        <v>1.8</v>
      </c>
      <c r="E108" s="163">
        <v>1.8</v>
      </c>
      <c r="F108" s="361">
        <v>0</v>
      </c>
      <c r="G108" s="163">
        <v>1.8</v>
      </c>
      <c r="H108" s="163">
        <v>1.8</v>
      </c>
      <c r="I108" s="336">
        <v>0</v>
      </c>
      <c r="J108" s="336">
        <v>0</v>
      </c>
      <c r="K108" s="163">
        <v>1.8</v>
      </c>
      <c r="L108" s="336">
        <v>0</v>
      </c>
      <c r="M108" s="336">
        <v>1.9139999999999999</v>
      </c>
      <c r="N108" s="336">
        <v>0</v>
      </c>
      <c r="O108" s="336">
        <v>0</v>
      </c>
      <c r="P108" s="336">
        <v>1.9139999999999999</v>
      </c>
      <c r="Q108" s="336">
        <v>0</v>
      </c>
      <c r="R108" s="164">
        <f>G108-M108</f>
        <v>-0.11399999999999988</v>
      </c>
      <c r="S108" s="336">
        <f>M108-H108</f>
        <v>0.11399999999999988</v>
      </c>
      <c r="T108" s="408">
        <f>S108/H108*100</f>
        <v>6.3333333333333268</v>
      </c>
      <c r="U108" s="336">
        <v>0</v>
      </c>
      <c r="V108" s="336">
        <v>0</v>
      </c>
      <c r="W108" s="336">
        <v>0</v>
      </c>
      <c r="X108" s="336">
        <v>0</v>
      </c>
      <c r="Y108" s="336">
        <f t="shared" si="26"/>
        <v>0.11399999999999988</v>
      </c>
      <c r="Z108" s="408">
        <f t="shared" si="27"/>
        <v>6.3333333333333268</v>
      </c>
      <c r="AA108" s="336">
        <v>0</v>
      </c>
      <c r="AB108" s="336">
        <v>0</v>
      </c>
      <c r="AC108" s="336" t="s">
        <v>851</v>
      </c>
    </row>
    <row r="109" spans="1:30" ht="49.5" customHeight="1" x14ac:dyDescent="0.25">
      <c r="A109" s="245" t="s">
        <v>761</v>
      </c>
      <c r="B109" s="245"/>
      <c r="C109" s="245"/>
      <c r="D109" s="245"/>
      <c r="E109" s="245"/>
      <c r="F109" s="245"/>
      <c r="G109" s="245"/>
      <c r="H109" s="16"/>
      <c r="I109" s="16"/>
      <c r="J109" s="16"/>
      <c r="K109" s="16"/>
      <c r="L109" s="16"/>
      <c r="M109" s="16"/>
      <c r="N109" s="16"/>
      <c r="O109" s="16"/>
      <c r="P109" s="16"/>
      <c r="Q109" s="5"/>
      <c r="R109" s="127"/>
    </row>
    <row r="112" spans="1:30" x14ac:dyDescent="0.25">
      <c r="J112" s="242"/>
    </row>
    <row r="113" spans="10:10" x14ac:dyDescent="0.25">
      <c r="J113" s="243"/>
    </row>
    <row r="114" spans="10:10" x14ac:dyDescent="0.25">
      <c r="J114" s="243"/>
    </row>
    <row r="115" spans="10:10" x14ac:dyDescent="0.25">
      <c r="J115" s="244"/>
    </row>
  </sheetData>
  <customSheetViews>
    <customSheetView guid="{500C2F4F-1743-499A-A051-20565DBF52B2}" scale="80" showPageBreaks="1" printArea="1" view="pageBreakPreview">
      <selection activeCell="A13" sqref="A13:AC13"/>
      <colBreaks count="2" manualBreakCount="2">
        <brk id="7" max="23" man="1"/>
        <brk id="18" max="22" man="1"/>
      </colBreaks>
      <pageMargins left="0.78740157480314965" right="0.39370078740157483" top="0.78740157480314965" bottom="0.39370078740157483" header="0.51181102362204722" footer="0.51181102362204722"/>
      <printOptions horizontalCentered="1"/>
      <pageSetup paperSize="9" scale="80" orientation="landscape" r:id="rId1"/>
      <headerFooter alignWithMargins="0"/>
    </customSheetView>
  </customSheetViews>
  <mergeCells count="37">
    <mergeCell ref="J112:J115"/>
    <mergeCell ref="F15:F18"/>
    <mergeCell ref="M17:M18"/>
    <mergeCell ref="N17:N18"/>
    <mergeCell ref="E15:E18"/>
    <mergeCell ref="A109:G109"/>
    <mergeCell ref="A4:AC4"/>
    <mergeCell ref="A15:A18"/>
    <mergeCell ref="B15:B18"/>
    <mergeCell ref="C15:C18"/>
    <mergeCell ref="A8:AC8"/>
    <mergeCell ref="H16:L16"/>
    <mergeCell ref="M16:Q16"/>
    <mergeCell ref="G15:G18"/>
    <mergeCell ref="AA16:AB17"/>
    <mergeCell ref="R15:R18"/>
    <mergeCell ref="P17:P18"/>
    <mergeCell ref="Q17:Q18"/>
    <mergeCell ref="H17:H18"/>
    <mergeCell ref="I17:I18"/>
    <mergeCell ref="J17:J18"/>
    <mergeCell ref="K17:K18"/>
    <mergeCell ref="A12:AC12"/>
    <mergeCell ref="S15:AB15"/>
    <mergeCell ref="A5:AC5"/>
    <mergeCell ref="A10:AC10"/>
    <mergeCell ref="AC15:AC18"/>
    <mergeCell ref="A7:AC7"/>
    <mergeCell ref="A13:AC13"/>
    <mergeCell ref="D15:D18"/>
    <mergeCell ref="S16:T17"/>
    <mergeCell ref="W16:X17"/>
    <mergeCell ref="Y16:Z17"/>
    <mergeCell ref="U16:V17"/>
    <mergeCell ref="H15:Q15"/>
    <mergeCell ref="O17:O18"/>
    <mergeCell ref="L17:L18"/>
  </mergeCells>
  <printOptions horizontalCentered="1"/>
  <pageMargins left="0.78740157480314965" right="0.39370078740157483" top="0.78740157480314965" bottom="0.39370078740157483" header="0.51181102362204722" footer="0.51181102362204722"/>
  <pageSetup paperSize="9" scale="80" orientation="landscape" r:id="rId2"/>
  <headerFooter alignWithMargins="0"/>
  <colBreaks count="2" manualBreakCount="2">
    <brk id="7" max="23" man="1"/>
    <brk id="18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0"/>
  <sheetViews>
    <sheetView view="pageBreakPreview" zoomScale="75" zoomScaleNormal="100" zoomScaleSheetLayoutView="75" workbookViewId="0">
      <selection activeCell="W18" sqref="W18"/>
    </sheetView>
  </sheetViews>
  <sheetFormatPr defaultRowHeight="15.75" x14ac:dyDescent="0.25"/>
  <cols>
    <col min="1" max="1" width="8.5" style="6" customWidth="1"/>
    <col min="2" max="2" width="51" style="6" customWidth="1"/>
    <col min="3" max="3" width="12.875" style="6" customWidth="1"/>
    <col min="4" max="4" width="11.625" style="6" customWidth="1"/>
    <col min="5" max="5" width="13" style="6" customWidth="1"/>
    <col min="6" max="6" width="6.5" style="6" customWidth="1"/>
    <col min="7" max="7" width="5.875" style="6" customWidth="1"/>
    <col min="8" max="8" width="7.125" style="6" customWidth="1"/>
    <col min="9" max="9" width="6.875" style="6" customWidth="1"/>
    <col min="10" max="10" width="8.75" style="6" customWidth="1"/>
    <col min="11" max="11" width="8.5" style="6" customWidth="1"/>
    <col min="12" max="12" width="11.375" style="6" customWidth="1"/>
    <col min="13" max="13" width="8.5" style="6" customWidth="1"/>
    <col min="14" max="14" width="8.25" style="6" customWidth="1"/>
    <col min="15" max="15" width="8.625" style="6" customWidth="1"/>
    <col min="16" max="16" width="10.75" style="6" customWidth="1"/>
    <col min="17" max="17" width="9.875" style="6" customWidth="1"/>
    <col min="18" max="19" width="8" style="6" customWidth="1"/>
    <col min="20" max="20" width="10.25" style="6" customWidth="1"/>
    <col min="21" max="21" width="10.75" style="6" customWidth="1"/>
    <col min="22" max="22" width="13.25" style="6" customWidth="1"/>
    <col min="23" max="23" width="13" style="21" customWidth="1"/>
    <col min="24" max="24" width="10.25" style="21" customWidth="1"/>
    <col min="25" max="25" width="11.25" style="21" customWidth="1"/>
    <col min="26" max="26" width="11.75" style="21" customWidth="1"/>
    <col min="27" max="27" width="8.75" style="21" customWidth="1"/>
    <col min="28" max="31" width="9" style="21"/>
    <col min="32" max="32" width="16.25" style="21" customWidth="1"/>
    <col min="33" max="67" width="9" style="21"/>
    <col min="68" max="68" width="17.375" style="21" customWidth="1"/>
    <col min="69" max="16384" width="9" style="21"/>
  </cols>
  <sheetData>
    <row r="1" spans="1:34" ht="18.75" x14ac:dyDescent="0.25">
      <c r="U1" s="339" t="s">
        <v>53</v>
      </c>
    </row>
    <row r="2" spans="1:34" ht="18.75" x14ac:dyDescent="0.3">
      <c r="U2" s="289" t="s">
        <v>0</v>
      </c>
    </row>
    <row r="3" spans="1:34" ht="18.75" x14ac:dyDescent="0.3">
      <c r="U3" s="289" t="s">
        <v>763</v>
      </c>
    </row>
    <row r="4" spans="1:34" s="25" customFormat="1" ht="18.75" x14ac:dyDescent="0.3">
      <c r="A4" s="236" t="s">
        <v>149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94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</row>
    <row r="5" spans="1:34" s="25" customFormat="1" ht="18.75" x14ac:dyDescent="0.3">
      <c r="A5" s="230" t="s">
        <v>997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87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</row>
    <row r="6" spans="1:34" s="25" customFormat="1" ht="18.75" x14ac:dyDescent="0.3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</row>
    <row r="7" spans="1:34" s="25" customFormat="1" ht="18.75" x14ac:dyDescent="0.3">
      <c r="A7" s="230" t="s">
        <v>856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87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</row>
    <row r="8" spans="1:34" x14ac:dyDescent="0.25">
      <c r="A8" s="311" t="s">
        <v>765</v>
      </c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44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</row>
    <row r="9" spans="1:34" x14ac:dyDescent="0.25">
      <c r="A9" s="312"/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2"/>
      <c r="V9" s="312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</row>
    <row r="10" spans="1:34" ht="18.75" x14ac:dyDescent="0.3">
      <c r="A10" s="231" t="s">
        <v>996</v>
      </c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95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</row>
    <row r="11" spans="1:34" ht="18.75" x14ac:dyDescent="0.3">
      <c r="AG11" s="24"/>
    </row>
    <row r="12" spans="1:34" ht="18.75" x14ac:dyDescent="0.25">
      <c r="A12" s="313" t="s">
        <v>918</v>
      </c>
      <c r="B12" s="313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91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</row>
    <row r="13" spans="1:34" x14ac:dyDescent="0.25">
      <c r="A13" s="311" t="s">
        <v>766</v>
      </c>
      <c r="B13" s="311"/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44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</row>
    <row r="14" spans="1:34" s="27" customFormat="1" ht="18.75" x14ac:dyDescent="0.3">
      <c r="A14" s="404"/>
      <c r="B14" s="404"/>
      <c r="C14" s="404"/>
      <c r="D14" s="404"/>
      <c r="E14" s="404"/>
      <c r="F14" s="404"/>
      <c r="G14" s="404"/>
      <c r="H14" s="404"/>
      <c r="I14" s="404"/>
      <c r="J14" s="404"/>
      <c r="K14" s="404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289"/>
    </row>
    <row r="15" spans="1:34" ht="15.75" customHeight="1" x14ac:dyDescent="0.25">
      <c r="A15" s="228" t="s">
        <v>61</v>
      </c>
      <c r="B15" s="228" t="s">
        <v>19</v>
      </c>
      <c r="C15" s="228" t="s">
        <v>5</v>
      </c>
      <c r="D15" s="228" t="s">
        <v>774</v>
      </c>
      <c r="E15" s="228" t="s">
        <v>862</v>
      </c>
      <c r="F15" s="246" t="s">
        <v>991</v>
      </c>
      <c r="G15" s="248"/>
      <c r="H15" s="228" t="s">
        <v>992</v>
      </c>
      <c r="I15" s="228"/>
      <c r="J15" s="228" t="s">
        <v>993</v>
      </c>
      <c r="K15" s="228"/>
      <c r="L15" s="228"/>
      <c r="M15" s="228"/>
      <c r="N15" s="228" t="s">
        <v>994</v>
      </c>
      <c r="O15" s="228"/>
      <c r="P15" s="246" t="s">
        <v>995</v>
      </c>
      <c r="Q15" s="247"/>
      <c r="R15" s="247"/>
      <c r="S15" s="248"/>
      <c r="T15" s="228" t="s">
        <v>7</v>
      </c>
      <c r="U15" s="228"/>
      <c r="V15" s="405"/>
    </row>
    <row r="16" spans="1:34" ht="59.25" customHeight="1" x14ac:dyDescent="0.25">
      <c r="A16" s="228"/>
      <c r="B16" s="228"/>
      <c r="C16" s="228"/>
      <c r="D16" s="228"/>
      <c r="E16" s="228"/>
      <c r="F16" s="249"/>
      <c r="G16" s="251"/>
      <c r="H16" s="228"/>
      <c r="I16" s="228"/>
      <c r="J16" s="228"/>
      <c r="K16" s="228"/>
      <c r="L16" s="228"/>
      <c r="M16" s="228"/>
      <c r="N16" s="228"/>
      <c r="O16" s="228"/>
      <c r="P16" s="249"/>
      <c r="Q16" s="250"/>
      <c r="R16" s="250"/>
      <c r="S16" s="251"/>
      <c r="T16" s="228"/>
      <c r="U16" s="228"/>
    </row>
    <row r="17" spans="1:21" ht="49.5" customHeight="1" x14ac:dyDescent="0.25">
      <c r="A17" s="228"/>
      <c r="B17" s="228"/>
      <c r="C17" s="228"/>
      <c r="D17" s="228"/>
      <c r="E17" s="228"/>
      <c r="F17" s="249"/>
      <c r="G17" s="251"/>
      <c r="H17" s="228"/>
      <c r="I17" s="228"/>
      <c r="J17" s="228" t="s">
        <v>9</v>
      </c>
      <c r="K17" s="228"/>
      <c r="L17" s="228" t="s">
        <v>10</v>
      </c>
      <c r="M17" s="228"/>
      <c r="N17" s="228"/>
      <c r="O17" s="228"/>
      <c r="P17" s="252" t="s">
        <v>775</v>
      </c>
      <c r="Q17" s="235"/>
      <c r="R17" s="252" t="s">
        <v>8</v>
      </c>
      <c r="S17" s="235"/>
      <c r="T17" s="228"/>
      <c r="U17" s="228"/>
    </row>
    <row r="18" spans="1:21" ht="129" customHeight="1" x14ac:dyDescent="0.25">
      <c r="A18" s="228"/>
      <c r="B18" s="228"/>
      <c r="C18" s="228"/>
      <c r="D18" s="228"/>
      <c r="E18" s="228"/>
      <c r="F18" s="217" t="s">
        <v>4</v>
      </c>
      <c r="G18" s="217" t="s">
        <v>14</v>
      </c>
      <c r="H18" s="217" t="s">
        <v>877</v>
      </c>
      <c r="I18" s="217" t="s">
        <v>14</v>
      </c>
      <c r="J18" s="217" t="s">
        <v>4</v>
      </c>
      <c r="K18" s="217" t="s">
        <v>744</v>
      </c>
      <c r="L18" s="217" t="s">
        <v>4</v>
      </c>
      <c r="M18" s="217" t="s">
        <v>743</v>
      </c>
      <c r="N18" s="217" t="s">
        <v>878</v>
      </c>
      <c r="O18" s="217" t="s">
        <v>14</v>
      </c>
      <c r="P18" s="217" t="s">
        <v>878</v>
      </c>
      <c r="Q18" s="217" t="s">
        <v>744</v>
      </c>
      <c r="R18" s="217" t="s">
        <v>878</v>
      </c>
      <c r="S18" s="217" t="s">
        <v>745</v>
      </c>
      <c r="T18" s="228"/>
      <c r="U18" s="228"/>
    </row>
    <row r="19" spans="1:21" x14ac:dyDescent="0.25">
      <c r="A19" s="216">
        <v>1</v>
      </c>
      <c r="B19" s="216">
        <v>2</v>
      </c>
      <c r="C19" s="216">
        <v>3</v>
      </c>
      <c r="D19" s="216">
        <v>4</v>
      </c>
      <c r="E19" s="216">
        <v>5</v>
      </c>
      <c r="F19" s="216">
        <v>6</v>
      </c>
      <c r="G19" s="216">
        <v>7</v>
      </c>
      <c r="H19" s="216">
        <v>8</v>
      </c>
      <c r="I19" s="216">
        <v>9</v>
      </c>
      <c r="J19" s="216">
        <v>10</v>
      </c>
      <c r="K19" s="216">
        <v>11</v>
      </c>
      <c r="L19" s="216">
        <v>12</v>
      </c>
      <c r="M19" s="216">
        <v>13</v>
      </c>
      <c r="N19" s="216">
        <v>14</v>
      </c>
      <c r="O19" s="216">
        <v>15</v>
      </c>
      <c r="P19" s="216">
        <v>16</v>
      </c>
      <c r="Q19" s="216">
        <v>17</v>
      </c>
      <c r="R19" s="216">
        <v>18</v>
      </c>
      <c r="S19" s="216">
        <v>19</v>
      </c>
      <c r="T19" s="228">
        <f>S19+1</f>
        <v>20</v>
      </c>
      <c r="U19" s="228"/>
    </row>
    <row r="20" spans="1:21" ht="21.75" customHeight="1" x14ac:dyDescent="0.25">
      <c r="A20" s="225" t="s">
        <v>852</v>
      </c>
      <c r="B20" s="358" t="s">
        <v>72</v>
      </c>
      <c r="C20" s="372" t="s">
        <v>851</v>
      </c>
      <c r="D20" s="336">
        <f>D22+D26</f>
        <v>11.423999999999999</v>
      </c>
      <c r="E20" s="336">
        <f>E22+E26</f>
        <v>11.423999999999999</v>
      </c>
      <c r="F20" s="407">
        <v>0</v>
      </c>
      <c r="G20" s="336">
        <v>0</v>
      </c>
      <c r="H20" s="164">
        <f>H22+H26</f>
        <v>11.423999999999999</v>
      </c>
      <c r="I20" s="336">
        <v>0</v>
      </c>
      <c r="J20" s="336">
        <f>J22+J26</f>
        <v>11.423999999999999</v>
      </c>
      <c r="K20" s="336">
        <v>0</v>
      </c>
      <c r="L20" s="336">
        <f>L22+L26</f>
        <v>11.546000000000001</v>
      </c>
      <c r="M20" s="336">
        <v>0</v>
      </c>
      <c r="N20" s="336">
        <f t="shared" ref="N20" si="0">H20-L20</f>
        <v>-0.12200000000000166</v>
      </c>
      <c r="O20" s="336">
        <v>0</v>
      </c>
      <c r="P20" s="336">
        <f>L20-J20</f>
        <v>0.12200000000000166</v>
      </c>
      <c r="Q20" s="336">
        <v>0</v>
      </c>
      <c r="R20" s="408">
        <f>P20/J20*100</f>
        <v>1.067927170868362</v>
      </c>
      <c r="S20" s="336">
        <v>0</v>
      </c>
      <c r="T20" s="399" t="s">
        <v>851</v>
      </c>
      <c r="U20" s="400"/>
    </row>
    <row r="21" spans="1:21" ht="18" customHeight="1" x14ac:dyDescent="0.25">
      <c r="A21" s="216" t="s">
        <v>781</v>
      </c>
      <c r="B21" s="359" t="s">
        <v>782</v>
      </c>
      <c r="C21" s="336" t="s">
        <v>783</v>
      </c>
      <c r="D21" s="409" t="s">
        <v>851</v>
      </c>
      <c r="E21" s="336" t="s">
        <v>851</v>
      </c>
      <c r="F21" s="336" t="s">
        <v>851</v>
      </c>
      <c r="G21" s="336" t="s">
        <v>851</v>
      </c>
      <c r="H21" s="336" t="s">
        <v>851</v>
      </c>
      <c r="I21" s="336" t="s">
        <v>851</v>
      </c>
      <c r="J21" s="336" t="s">
        <v>851</v>
      </c>
      <c r="K21" s="336" t="s">
        <v>851</v>
      </c>
      <c r="L21" s="336" t="s">
        <v>851</v>
      </c>
      <c r="M21" s="336" t="s">
        <v>851</v>
      </c>
      <c r="N21" s="336" t="s">
        <v>851</v>
      </c>
      <c r="O21" s="336" t="s">
        <v>851</v>
      </c>
      <c r="P21" s="336" t="s">
        <v>851</v>
      </c>
      <c r="Q21" s="336" t="s">
        <v>851</v>
      </c>
      <c r="R21" s="408" t="s">
        <v>851</v>
      </c>
      <c r="S21" s="336" t="s">
        <v>851</v>
      </c>
      <c r="T21" s="399" t="s">
        <v>851</v>
      </c>
      <c r="U21" s="400"/>
    </row>
    <row r="22" spans="1:21" ht="38.25" customHeight="1" x14ac:dyDescent="0.25">
      <c r="A22" s="216" t="s">
        <v>784</v>
      </c>
      <c r="B22" s="359" t="s">
        <v>785</v>
      </c>
      <c r="C22" s="336" t="s">
        <v>783</v>
      </c>
      <c r="D22" s="402">
        <f>D48</f>
        <v>9.9239999999999995</v>
      </c>
      <c r="E22" s="336">
        <f>E48</f>
        <v>9.9239999999999995</v>
      </c>
      <c r="F22" s="336">
        <v>0</v>
      </c>
      <c r="G22" s="336">
        <v>0</v>
      </c>
      <c r="H22" s="336">
        <f>H48</f>
        <v>9.9239999999999995</v>
      </c>
      <c r="I22" s="336">
        <v>0</v>
      </c>
      <c r="J22" s="336">
        <f>J48</f>
        <v>9.9239999999999995</v>
      </c>
      <c r="K22" s="336">
        <v>0</v>
      </c>
      <c r="L22" s="336">
        <f>L48</f>
        <v>9.9510000000000005</v>
      </c>
      <c r="M22" s="336">
        <v>0</v>
      </c>
      <c r="N22" s="164">
        <f>H22-L22</f>
        <v>-2.7000000000001023E-2</v>
      </c>
      <c r="O22" s="336">
        <v>0</v>
      </c>
      <c r="P22" s="164">
        <f>L22-J22</f>
        <v>2.7000000000001023E-2</v>
      </c>
      <c r="Q22" s="336">
        <v>0</v>
      </c>
      <c r="R22" s="408">
        <f>P22/J22*100</f>
        <v>0.27206771463120744</v>
      </c>
      <c r="S22" s="336">
        <v>0</v>
      </c>
      <c r="T22" s="399" t="s">
        <v>851</v>
      </c>
      <c r="U22" s="400"/>
    </row>
    <row r="23" spans="1:21" ht="51" customHeight="1" x14ac:dyDescent="0.25">
      <c r="A23" s="216" t="s">
        <v>786</v>
      </c>
      <c r="B23" s="359" t="s">
        <v>787</v>
      </c>
      <c r="C23" s="336" t="s">
        <v>783</v>
      </c>
      <c r="D23" s="409" t="s">
        <v>851</v>
      </c>
      <c r="E23" s="336" t="s">
        <v>851</v>
      </c>
      <c r="F23" s="336" t="s">
        <v>851</v>
      </c>
      <c r="G23" s="336" t="s">
        <v>851</v>
      </c>
      <c r="H23" s="336" t="s">
        <v>851</v>
      </c>
      <c r="I23" s="336" t="s">
        <v>851</v>
      </c>
      <c r="J23" s="336" t="s">
        <v>851</v>
      </c>
      <c r="K23" s="336" t="s">
        <v>851</v>
      </c>
      <c r="L23" s="336" t="s">
        <v>851</v>
      </c>
      <c r="M23" s="336" t="s">
        <v>851</v>
      </c>
      <c r="N23" s="336" t="s">
        <v>851</v>
      </c>
      <c r="O23" s="336" t="s">
        <v>851</v>
      </c>
      <c r="P23" s="336" t="s">
        <v>851</v>
      </c>
      <c r="Q23" s="336" t="s">
        <v>851</v>
      </c>
      <c r="R23" s="336" t="s">
        <v>851</v>
      </c>
      <c r="S23" s="336" t="s">
        <v>851</v>
      </c>
      <c r="T23" s="399" t="s">
        <v>851</v>
      </c>
      <c r="U23" s="400"/>
    </row>
    <row r="24" spans="1:21" ht="25.5" x14ac:dyDescent="0.25">
      <c r="A24" s="216" t="s">
        <v>788</v>
      </c>
      <c r="B24" s="359" t="s">
        <v>789</v>
      </c>
      <c r="C24" s="336" t="s">
        <v>783</v>
      </c>
      <c r="D24" s="409" t="s">
        <v>851</v>
      </c>
      <c r="E24" s="336" t="s">
        <v>851</v>
      </c>
      <c r="F24" s="336" t="s">
        <v>851</v>
      </c>
      <c r="G24" s="336" t="s">
        <v>851</v>
      </c>
      <c r="H24" s="336" t="s">
        <v>851</v>
      </c>
      <c r="I24" s="336" t="s">
        <v>851</v>
      </c>
      <c r="J24" s="336" t="s">
        <v>851</v>
      </c>
      <c r="K24" s="336" t="s">
        <v>851</v>
      </c>
      <c r="L24" s="336" t="s">
        <v>851</v>
      </c>
      <c r="M24" s="336" t="s">
        <v>851</v>
      </c>
      <c r="N24" s="336" t="s">
        <v>851</v>
      </c>
      <c r="O24" s="336" t="s">
        <v>851</v>
      </c>
      <c r="P24" s="336" t="s">
        <v>851</v>
      </c>
      <c r="Q24" s="336" t="s">
        <v>851</v>
      </c>
      <c r="R24" s="336" t="s">
        <v>851</v>
      </c>
      <c r="S24" s="336" t="s">
        <v>851</v>
      </c>
      <c r="T24" s="399" t="s">
        <v>851</v>
      </c>
      <c r="U24" s="400"/>
    </row>
    <row r="25" spans="1:21" ht="25.5" x14ac:dyDescent="0.25">
      <c r="A25" s="216" t="s">
        <v>790</v>
      </c>
      <c r="B25" s="359" t="s">
        <v>791</v>
      </c>
      <c r="C25" s="336" t="s">
        <v>783</v>
      </c>
      <c r="D25" s="409" t="s">
        <v>851</v>
      </c>
      <c r="E25" s="336" t="s">
        <v>851</v>
      </c>
      <c r="F25" s="336" t="s">
        <v>851</v>
      </c>
      <c r="G25" s="336" t="s">
        <v>851</v>
      </c>
      <c r="H25" s="336" t="s">
        <v>851</v>
      </c>
      <c r="I25" s="336" t="s">
        <v>851</v>
      </c>
      <c r="J25" s="336" t="s">
        <v>851</v>
      </c>
      <c r="K25" s="336" t="s">
        <v>851</v>
      </c>
      <c r="L25" s="336" t="s">
        <v>851</v>
      </c>
      <c r="M25" s="336" t="s">
        <v>851</v>
      </c>
      <c r="N25" s="336" t="s">
        <v>851</v>
      </c>
      <c r="O25" s="336" t="s">
        <v>851</v>
      </c>
      <c r="P25" s="336" t="s">
        <v>851</v>
      </c>
      <c r="Q25" s="336" t="s">
        <v>851</v>
      </c>
      <c r="R25" s="336" t="s">
        <v>851</v>
      </c>
      <c r="S25" s="336" t="s">
        <v>851</v>
      </c>
      <c r="T25" s="399" t="s">
        <v>851</v>
      </c>
      <c r="U25" s="400"/>
    </row>
    <row r="26" spans="1:21" ht="21.75" customHeight="1" x14ac:dyDescent="0.25">
      <c r="A26" s="216" t="s">
        <v>792</v>
      </c>
      <c r="B26" s="359" t="s">
        <v>793</v>
      </c>
      <c r="C26" s="336" t="s">
        <v>783</v>
      </c>
      <c r="D26" s="402">
        <f>D107</f>
        <v>1.5</v>
      </c>
      <c r="E26" s="164">
        <f>E107</f>
        <v>1.5</v>
      </c>
      <c r="F26" s="336">
        <v>0</v>
      </c>
      <c r="G26" s="336">
        <v>0</v>
      </c>
      <c r="H26" s="164">
        <f>H107</f>
        <v>1.5</v>
      </c>
      <c r="I26" s="336">
        <v>0</v>
      </c>
      <c r="J26" s="164">
        <f>J107</f>
        <v>1.5</v>
      </c>
      <c r="K26" s="336">
        <v>0</v>
      </c>
      <c r="L26" s="336">
        <f>L107</f>
        <v>1.595</v>
      </c>
      <c r="M26" s="336">
        <v>0</v>
      </c>
      <c r="N26" s="336">
        <f t="shared" ref="N26" si="1">H26-L26</f>
        <v>-9.4999999999999973E-2</v>
      </c>
      <c r="O26" s="336">
        <v>0</v>
      </c>
      <c r="P26" s="336">
        <f>L26-J26</f>
        <v>9.4999999999999973E-2</v>
      </c>
      <c r="Q26" s="336">
        <v>0</v>
      </c>
      <c r="R26" s="408">
        <f>P26/J26*100</f>
        <v>6.3333333333333313</v>
      </c>
      <c r="S26" s="336">
        <v>0</v>
      </c>
      <c r="T26" s="399" t="s">
        <v>851</v>
      </c>
      <c r="U26" s="400"/>
    </row>
    <row r="27" spans="1:21" x14ac:dyDescent="0.25">
      <c r="A27" s="331" t="s">
        <v>794</v>
      </c>
      <c r="B27" s="381" t="s">
        <v>795</v>
      </c>
      <c r="C27" s="388"/>
      <c r="D27" s="410"/>
      <c r="E27" s="411"/>
      <c r="F27" s="411"/>
      <c r="G27" s="411"/>
      <c r="H27" s="411"/>
      <c r="I27" s="411"/>
      <c r="J27" s="411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372"/>
    </row>
    <row r="28" spans="1:21" ht="21.75" customHeight="1" x14ac:dyDescent="0.25">
      <c r="A28" s="216" t="s">
        <v>78</v>
      </c>
      <c r="B28" s="359" t="s">
        <v>796</v>
      </c>
      <c r="C28" s="336" t="s">
        <v>783</v>
      </c>
      <c r="D28" s="409" t="s">
        <v>851</v>
      </c>
      <c r="E28" s="336" t="s">
        <v>851</v>
      </c>
      <c r="F28" s="336" t="s">
        <v>851</v>
      </c>
      <c r="G28" s="336" t="s">
        <v>851</v>
      </c>
      <c r="H28" s="336" t="s">
        <v>851</v>
      </c>
      <c r="I28" s="336" t="s">
        <v>851</v>
      </c>
      <c r="J28" s="336" t="s">
        <v>851</v>
      </c>
      <c r="K28" s="336" t="s">
        <v>851</v>
      </c>
      <c r="L28" s="336" t="s">
        <v>851</v>
      </c>
      <c r="M28" s="336" t="s">
        <v>851</v>
      </c>
      <c r="N28" s="412" t="s">
        <v>851</v>
      </c>
      <c r="O28" s="336" t="s">
        <v>851</v>
      </c>
      <c r="P28" s="336" t="s">
        <v>851</v>
      </c>
      <c r="Q28" s="336" t="s">
        <v>851</v>
      </c>
      <c r="R28" s="336" t="s">
        <v>851</v>
      </c>
      <c r="S28" s="336" t="s">
        <v>851</v>
      </c>
      <c r="T28" s="399" t="s">
        <v>851</v>
      </c>
      <c r="U28" s="400"/>
    </row>
    <row r="29" spans="1:21" ht="25.5" x14ac:dyDescent="0.25">
      <c r="A29" s="216" t="s">
        <v>80</v>
      </c>
      <c r="B29" s="359" t="s">
        <v>797</v>
      </c>
      <c r="C29" s="336" t="s">
        <v>783</v>
      </c>
      <c r="D29" s="409" t="s">
        <v>851</v>
      </c>
      <c r="E29" s="336" t="s">
        <v>851</v>
      </c>
      <c r="F29" s="336" t="s">
        <v>851</v>
      </c>
      <c r="G29" s="336" t="s">
        <v>851</v>
      </c>
      <c r="H29" s="336" t="s">
        <v>851</v>
      </c>
      <c r="I29" s="336" t="s">
        <v>851</v>
      </c>
      <c r="J29" s="336" t="s">
        <v>851</v>
      </c>
      <c r="K29" s="336" t="s">
        <v>851</v>
      </c>
      <c r="L29" s="336" t="s">
        <v>851</v>
      </c>
      <c r="M29" s="336" t="s">
        <v>851</v>
      </c>
      <c r="N29" s="336" t="s">
        <v>851</v>
      </c>
      <c r="O29" s="336" t="s">
        <v>851</v>
      </c>
      <c r="P29" s="336" t="s">
        <v>851</v>
      </c>
      <c r="Q29" s="336" t="s">
        <v>851</v>
      </c>
      <c r="R29" s="336" t="s">
        <v>851</v>
      </c>
      <c r="S29" s="336" t="s">
        <v>851</v>
      </c>
      <c r="T29" s="399" t="s">
        <v>851</v>
      </c>
      <c r="U29" s="400"/>
    </row>
    <row r="30" spans="1:21" ht="38.25" x14ac:dyDescent="0.25">
      <c r="A30" s="216" t="s">
        <v>81</v>
      </c>
      <c r="B30" s="359" t="s">
        <v>798</v>
      </c>
      <c r="C30" s="336" t="s">
        <v>783</v>
      </c>
      <c r="D30" s="409" t="s">
        <v>851</v>
      </c>
      <c r="E30" s="336" t="s">
        <v>851</v>
      </c>
      <c r="F30" s="336" t="s">
        <v>851</v>
      </c>
      <c r="G30" s="336" t="s">
        <v>851</v>
      </c>
      <c r="H30" s="336" t="s">
        <v>851</v>
      </c>
      <c r="I30" s="336" t="s">
        <v>851</v>
      </c>
      <c r="J30" s="336" t="s">
        <v>851</v>
      </c>
      <c r="K30" s="336" t="s">
        <v>851</v>
      </c>
      <c r="L30" s="336" t="s">
        <v>851</v>
      </c>
      <c r="M30" s="336" t="s">
        <v>851</v>
      </c>
      <c r="N30" s="336" t="s">
        <v>851</v>
      </c>
      <c r="O30" s="336" t="s">
        <v>851</v>
      </c>
      <c r="P30" s="336" t="s">
        <v>851</v>
      </c>
      <c r="Q30" s="336" t="s">
        <v>851</v>
      </c>
      <c r="R30" s="336" t="s">
        <v>851</v>
      </c>
      <c r="S30" s="336" t="s">
        <v>851</v>
      </c>
      <c r="T30" s="399" t="s">
        <v>851</v>
      </c>
      <c r="U30" s="400"/>
    </row>
    <row r="31" spans="1:21" ht="38.25" x14ac:dyDescent="0.25">
      <c r="A31" s="216" t="s">
        <v>83</v>
      </c>
      <c r="B31" s="359" t="s">
        <v>799</v>
      </c>
      <c r="C31" s="336" t="s">
        <v>783</v>
      </c>
      <c r="D31" s="409" t="s">
        <v>851</v>
      </c>
      <c r="E31" s="336" t="s">
        <v>851</v>
      </c>
      <c r="F31" s="336" t="s">
        <v>851</v>
      </c>
      <c r="G31" s="336" t="s">
        <v>851</v>
      </c>
      <c r="H31" s="336" t="s">
        <v>851</v>
      </c>
      <c r="I31" s="336" t="s">
        <v>851</v>
      </c>
      <c r="J31" s="336" t="s">
        <v>851</v>
      </c>
      <c r="K31" s="336" t="s">
        <v>851</v>
      </c>
      <c r="L31" s="336" t="s">
        <v>851</v>
      </c>
      <c r="M31" s="336" t="s">
        <v>851</v>
      </c>
      <c r="N31" s="336" t="s">
        <v>851</v>
      </c>
      <c r="O31" s="336" t="s">
        <v>851</v>
      </c>
      <c r="P31" s="336" t="s">
        <v>851</v>
      </c>
      <c r="Q31" s="336" t="s">
        <v>851</v>
      </c>
      <c r="R31" s="336" t="s">
        <v>851</v>
      </c>
      <c r="S31" s="336" t="s">
        <v>851</v>
      </c>
      <c r="T31" s="399" t="s">
        <v>851</v>
      </c>
      <c r="U31" s="400"/>
    </row>
    <row r="32" spans="1:21" ht="33" customHeight="1" x14ac:dyDescent="0.25">
      <c r="A32" s="216" t="s">
        <v>85</v>
      </c>
      <c r="B32" s="359" t="s">
        <v>800</v>
      </c>
      <c r="C32" s="336" t="s">
        <v>783</v>
      </c>
      <c r="D32" s="409" t="s">
        <v>851</v>
      </c>
      <c r="E32" s="336" t="s">
        <v>851</v>
      </c>
      <c r="F32" s="336" t="s">
        <v>851</v>
      </c>
      <c r="G32" s="336" t="s">
        <v>851</v>
      </c>
      <c r="H32" s="336" t="s">
        <v>851</v>
      </c>
      <c r="I32" s="336" t="s">
        <v>851</v>
      </c>
      <c r="J32" s="336" t="s">
        <v>851</v>
      </c>
      <c r="K32" s="336" t="s">
        <v>851</v>
      </c>
      <c r="L32" s="336" t="s">
        <v>851</v>
      </c>
      <c r="M32" s="336" t="s">
        <v>851</v>
      </c>
      <c r="N32" s="336" t="s">
        <v>851</v>
      </c>
      <c r="O32" s="336" t="s">
        <v>851</v>
      </c>
      <c r="P32" s="336" t="s">
        <v>851</v>
      </c>
      <c r="Q32" s="336" t="s">
        <v>851</v>
      </c>
      <c r="R32" s="336" t="s">
        <v>851</v>
      </c>
      <c r="S32" s="336" t="s">
        <v>851</v>
      </c>
      <c r="T32" s="399" t="s">
        <v>851</v>
      </c>
      <c r="U32" s="400"/>
    </row>
    <row r="33" spans="1:22" ht="25.5" x14ac:dyDescent="0.25">
      <c r="A33" s="216" t="s">
        <v>93</v>
      </c>
      <c r="B33" s="359" t="s">
        <v>801</v>
      </c>
      <c r="C33" s="336" t="s">
        <v>783</v>
      </c>
      <c r="D33" s="409" t="s">
        <v>851</v>
      </c>
      <c r="E33" s="336" t="s">
        <v>851</v>
      </c>
      <c r="F33" s="336" t="s">
        <v>851</v>
      </c>
      <c r="G33" s="336" t="s">
        <v>851</v>
      </c>
      <c r="H33" s="336" t="s">
        <v>851</v>
      </c>
      <c r="I33" s="336" t="s">
        <v>851</v>
      </c>
      <c r="J33" s="336" t="s">
        <v>851</v>
      </c>
      <c r="K33" s="336" t="s">
        <v>851</v>
      </c>
      <c r="L33" s="336" t="s">
        <v>851</v>
      </c>
      <c r="M33" s="336" t="s">
        <v>851</v>
      </c>
      <c r="N33" s="336" t="s">
        <v>851</v>
      </c>
      <c r="O33" s="336" t="s">
        <v>851</v>
      </c>
      <c r="P33" s="336" t="s">
        <v>851</v>
      </c>
      <c r="Q33" s="336" t="s">
        <v>851</v>
      </c>
      <c r="R33" s="336" t="s">
        <v>851</v>
      </c>
      <c r="S33" s="336" t="s">
        <v>851</v>
      </c>
      <c r="T33" s="399" t="s">
        <v>851</v>
      </c>
      <c r="U33" s="400"/>
    </row>
    <row r="34" spans="1:22" ht="38.25" x14ac:dyDescent="0.25">
      <c r="A34" s="216" t="s">
        <v>703</v>
      </c>
      <c r="B34" s="359" t="s">
        <v>802</v>
      </c>
      <c r="C34" s="336" t="s">
        <v>783</v>
      </c>
      <c r="D34" s="409" t="s">
        <v>851</v>
      </c>
      <c r="E34" s="336" t="s">
        <v>851</v>
      </c>
      <c r="F34" s="336" t="s">
        <v>851</v>
      </c>
      <c r="G34" s="336" t="s">
        <v>851</v>
      </c>
      <c r="H34" s="336" t="s">
        <v>851</v>
      </c>
      <c r="I34" s="336" t="s">
        <v>851</v>
      </c>
      <c r="J34" s="336" t="s">
        <v>851</v>
      </c>
      <c r="K34" s="336" t="s">
        <v>851</v>
      </c>
      <c r="L34" s="336" t="s">
        <v>851</v>
      </c>
      <c r="M34" s="336" t="s">
        <v>851</v>
      </c>
      <c r="N34" s="336" t="s">
        <v>851</v>
      </c>
      <c r="O34" s="336" t="s">
        <v>851</v>
      </c>
      <c r="P34" s="336" t="s">
        <v>851</v>
      </c>
      <c r="Q34" s="336" t="s">
        <v>851</v>
      </c>
      <c r="R34" s="336" t="s">
        <v>851</v>
      </c>
      <c r="S34" s="336" t="s">
        <v>851</v>
      </c>
      <c r="T34" s="399" t="s">
        <v>851</v>
      </c>
      <c r="U34" s="400"/>
    </row>
    <row r="35" spans="1:22" ht="25.5" x14ac:dyDescent="0.25">
      <c r="A35" s="216" t="s">
        <v>704</v>
      </c>
      <c r="B35" s="359" t="s">
        <v>803</v>
      </c>
      <c r="C35" s="336" t="s">
        <v>783</v>
      </c>
      <c r="D35" s="409" t="s">
        <v>851</v>
      </c>
      <c r="E35" s="336" t="s">
        <v>851</v>
      </c>
      <c r="F35" s="336" t="s">
        <v>851</v>
      </c>
      <c r="G35" s="336" t="s">
        <v>851</v>
      </c>
      <c r="H35" s="336" t="s">
        <v>851</v>
      </c>
      <c r="I35" s="336" t="s">
        <v>851</v>
      </c>
      <c r="J35" s="336" t="s">
        <v>851</v>
      </c>
      <c r="K35" s="336" t="s">
        <v>851</v>
      </c>
      <c r="L35" s="336" t="s">
        <v>851</v>
      </c>
      <c r="M35" s="336" t="s">
        <v>851</v>
      </c>
      <c r="N35" s="336" t="s">
        <v>851</v>
      </c>
      <c r="O35" s="336" t="s">
        <v>851</v>
      </c>
      <c r="P35" s="336" t="s">
        <v>851</v>
      </c>
      <c r="Q35" s="336" t="s">
        <v>851</v>
      </c>
      <c r="R35" s="336" t="s">
        <v>851</v>
      </c>
      <c r="S35" s="336" t="s">
        <v>851</v>
      </c>
      <c r="T35" s="399" t="s">
        <v>851</v>
      </c>
      <c r="U35" s="400"/>
    </row>
    <row r="36" spans="1:22" ht="25.5" x14ac:dyDescent="0.25">
      <c r="A36" s="216" t="s">
        <v>94</v>
      </c>
      <c r="B36" s="359" t="s">
        <v>804</v>
      </c>
      <c r="C36" s="336" t="s">
        <v>783</v>
      </c>
      <c r="D36" s="409" t="s">
        <v>851</v>
      </c>
      <c r="E36" s="336" t="s">
        <v>851</v>
      </c>
      <c r="F36" s="336" t="s">
        <v>851</v>
      </c>
      <c r="G36" s="336" t="s">
        <v>851</v>
      </c>
      <c r="H36" s="336" t="s">
        <v>851</v>
      </c>
      <c r="I36" s="336" t="s">
        <v>851</v>
      </c>
      <c r="J36" s="336" t="s">
        <v>851</v>
      </c>
      <c r="K36" s="336" t="s">
        <v>851</v>
      </c>
      <c r="L36" s="336" t="s">
        <v>851</v>
      </c>
      <c r="M36" s="336" t="s">
        <v>851</v>
      </c>
      <c r="N36" s="336" t="s">
        <v>851</v>
      </c>
      <c r="O36" s="336" t="s">
        <v>851</v>
      </c>
      <c r="P36" s="336" t="s">
        <v>851</v>
      </c>
      <c r="Q36" s="336" t="s">
        <v>851</v>
      </c>
      <c r="R36" s="336" t="s">
        <v>851</v>
      </c>
      <c r="S36" s="336" t="s">
        <v>851</v>
      </c>
      <c r="T36" s="399" t="s">
        <v>851</v>
      </c>
      <c r="U36" s="400"/>
    </row>
    <row r="37" spans="1:22" ht="25.5" x14ac:dyDescent="0.25">
      <c r="A37" s="216" t="s">
        <v>805</v>
      </c>
      <c r="B37" s="359" t="s">
        <v>806</v>
      </c>
      <c r="C37" s="336" t="s">
        <v>783</v>
      </c>
      <c r="D37" s="409" t="s">
        <v>851</v>
      </c>
      <c r="E37" s="336" t="s">
        <v>851</v>
      </c>
      <c r="F37" s="336" t="s">
        <v>851</v>
      </c>
      <c r="G37" s="336" t="s">
        <v>851</v>
      </c>
      <c r="H37" s="336" t="s">
        <v>851</v>
      </c>
      <c r="I37" s="336" t="s">
        <v>851</v>
      </c>
      <c r="J37" s="336" t="s">
        <v>851</v>
      </c>
      <c r="K37" s="336" t="s">
        <v>851</v>
      </c>
      <c r="L37" s="336" t="s">
        <v>851</v>
      </c>
      <c r="M37" s="336" t="s">
        <v>851</v>
      </c>
      <c r="N37" s="336" t="s">
        <v>851</v>
      </c>
      <c r="O37" s="336" t="s">
        <v>851</v>
      </c>
      <c r="P37" s="336" t="s">
        <v>851</v>
      </c>
      <c r="Q37" s="336" t="s">
        <v>851</v>
      </c>
      <c r="R37" s="336" t="s">
        <v>851</v>
      </c>
      <c r="S37" s="336" t="s">
        <v>851</v>
      </c>
      <c r="T37" s="399" t="s">
        <v>851</v>
      </c>
      <c r="U37" s="400"/>
    </row>
    <row r="38" spans="1:22" ht="51" x14ac:dyDescent="0.25">
      <c r="A38" s="216" t="s">
        <v>805</v>
      </c>
      <c r="B38" s="359" t="s">
        <v>807</v>
      </c>
      <c r="C38" s="336" t="s">
        <v>783</v>
      </c>
      <c r="D38" s="409" t="s">
        <v>851</v>
      </c>
      <c r="E38" s="336" t="s">
        <v>851</v>
      </c>
      <c r="F38" s="336" t="s">
        <v>851</v>
      </c>
      <c r="G38" s="336" t="s">
        <v>851</v>
      </c>
      <c r="H38" s="336" t="s">
        <v>851</v>
      </c>
      <c r="I38" s="336" t="s">
        <v>851</v>
      </c>
      <c r="J38" s="336" t="s">
        <v>851</v>
      </c>
      <c r="K38" s="336" t="s">
        <v>851</v>
      </c>
      <c r="L38" s="336" t="s">
        <v>851</v>
      </c>
      <c r="M38" s="336" t="s">
        <v>851</v>
      </c>
      <c r="N38" s="336" t="s">
        <v>851</v>
      </c>
      <c r="O38" s="336" t="s">
        <v>851</v>
      </c>
      <c r="P38" s="336" t="s">
        <v>851</v>
      </c>
      <c r="Q38" s="336" t="s">
        <v>851</v>
      </c>
      <c r="R38" s="336" t="s">
        <v>851</v>
      </c>
      <c r="S38" s="336" t="s">
        <v>851</v>
      </c>
      <c r="T38" s="399" t="s">
        <v>851</v>
      </c>
      <c r="U38" s="400"/>
    </row>
    <row r="39" spans="1:22" ht="63.75" customHeight="1" x14ac:dyDescent="0.25">
      <c r="A39" s="216" t="s">
        <v>805</v>
      </c>
      <c r="B39" s="359" t="s">
        <v>808</v>
      </c>
      <c r="C39" s="336" t="s">
        <v>783</v>
      </c>
      <c r="D39" s="409" t="s">
        <v>851</v>
      </c>
      <c r="E39" s="336" t="s">
        <v>851</v>
      </c>
      <c r="F39" s="336" t="s">
        <v>851</v>
      </c>
      <c r="G39" s="336" t="s">
        <v>851</v>
      </c>
      <c r="H39" s="336" t="s">
        <v>851</v>
      </c>
      <c r="I39" s="336" t="s">
        <v>851</v>
      </c>
      <c r="J39" s="336" t="s">
        <v>851</v>
      </c>
      <c r="K39" s="336" t="s">
        <v>851</v>
      </c>
      <c r="L39" s="336" t="s">
        <v>851</v>
      </c>
      <c r="M39" s="336" t="s">
        <v>851</v>
      </c>
      <c r="N39" s="336" t="s">
        <v>851</v>
      </c>
      <c r="O39" s="336" t="s">
        <v>851</v>
      </c>
      <c r="P39" s="336" t="s">
        <v>851</v>
      </c>
      <c r="Q39" s="336" t="s">
        <v>851</v>
      </c>
      <c r="R39" s="336" t="s">
        <v>851</v>
      </c>
      <c r="S39" s="336" t="s">
        <v>851</v>
      </c>
      <c r="T39" s="399" t="s">
        <v>851</v>
      </c>
      <c r="U39" s="400"/>
    </row>
    <row r="40" spans="1:22" ht="66" customHeight="1" x14ac:dyDescent="0.25">
      <c r="A40" s="216" t="s">
        <v>805</v>
      </c>
      <c r="B40" s="359" t="s">
        <v>809</v>
      </c>
      <c r="C40" s="336" t="s">
        <v>783</v>
      </c>
      <c r="D40" s="409" t="s">
        <v>851</v>
      </c>
      <c r="E40" s="336" t="s">
        <v>851</v>
      </c>
      <c r="F40" s="336" t="s">
        <v>851</v>
      </c>
      <c r="G40" s="336" t="s">
        <v>851</v>
      </c>
      <c r="H40" s="336" t="s">
        <v>851</v>
      </c>
      <c r="I40" s="336" t="s">
        <v>851</v>
      </c>
      <c r="J40" s="336" t="s">
        <v>851</v>
      </c>
      <c r="K40" s="336" t="s">
        <v>851</v>
      </c>
      <c r="L40" s="336" t="s">
        <v>851</v>
      </c>
      <c r="M40" s="336" t="s">
        <v>851</v>
      </c>
      <c r="N40" s="336" t="s">
        <v>851</v>
      </c>
      <c r="O40" s="336" t="s">
        <v>851</v>
      </c>
      <c r="P40" s="336" t="s">
        <v>851</v>
      </c>
      <c r="Q40" s="336" t="s">
        <v>851</v>
      </c>
      <c r="R40" s="336" t="s">
        <v>851</v>
      </c>
      <c r="S40" s="336" t="s">
        <v>851</v>
      </c>
      <c r="T40" s="399" t="s">
        <v>851</v>
      </c>
      <c r="U40" s="400"/>
    </row>
    <row r="41" spans="1:22" ht="25.5" x14ac:dyDescent="0.25">
      <c r="A41" s="216" t="s">
        <v>810</v>
      </c>
      <c r="B41" s="359" t="s">
        <v>806</v>
      </c>
      <c r="C41" s="336" t="s">
        <v>783</v>
      </c>
      <c r="D41" s="409" t="s">
        <v>851</v>
      </c>
      <c r="E41" s="336" t="s">
        <v>851</v>
      </c>
      <c r="F41" s="336" t="s">
        <v>851</v>
      </c>
      <c r="G41" s="336" t="s">
        <v>851</v>
      </c>
      <c r="H41" s="336" t="s">
        <v>851</v>
      </c>
      <c r="I41" s="336" t="s">
        <v>851</v>
      </c>
      <c r="J41" s="336" t="s">
        <v>851</v>
      </c>
      <c r="K41" s="336" t="s">
        <v>851</v>
      </c>
      <c r="L41" s="336" t="s">
        <v>851</v>
      </c>
      <c r="M41" s="336" t="s">
        <v>851</v>
      </c>
      <c r="N41" s="336" t="s">
        <v>851</v>
      </c>
      <c r="O41" s="336" t="s">
        <v>851</v>
      </c>
      <c r="P41" s="336" t="s">
        <v>851</v>
      </c>
      <c r="Q41" s="336" t="s">
        <v>851</v>
      </c>
      <c r="R41" s="336" t="s">
        <v>851</v>
      </c>
      <c r="S41" s="336" t="s">
        <v>851</v>
      </c>
      <c r="T41" s="399" t="s">
        <v>851</v>
      </c>
      <c r="U41" s="400"/>
    </row>
    <row r="42" spans="1:22" ht="51" x14ac:dyDescent="0.25">
      <c r="A42" s="216" t="s">
        <v>810</v>
      </c>
      <c r="B42" s="359" t="s">
        <v>807</v>
      </c>
      <c r="C42" s="336" t="s">
        <v>783</v>
      </c>
      <c r="D42" s="409" t="s">
        <v>851</v>
      </c>
      <c r="E42" s="336" t="s">
        <v>851</v>
      </c>
      <c r="F42" s="336" t="s">
        <v>851</v>
      </c>
      <c r="G42" s="336" t="s">
        <v>851</v>
      </c>
      <c r="H42" s="336" t="s">
        <v>851</v>
      </c>
      <c r="I42" s="336" t="s">
        <v>851</v>
      </c>
      <c r="J42" s="336" t="s">
        <v>851</v>
      </c>
      <c r="K42" s="336" t="s">
        <v>851</v>
      </c>
      <c r="L42" s="336" t="s">
        <v>851</v>
      </c>
      <c r="M42" s="336" t="s">
        <v>851</v>
      </c>
      <c r="N42" s="336" t="s">
        <v>851</v>
      </c>
      <c r="O42" s="336" t="s">
        <v>851</v>
      </c>
      <c r="P42" s="336" t="s">
        <v>851</v>
      </c>
      <c r="Q42" s="336" t="s">
        <v>851</v>
      </c>
      <c r="R42" s="336" t="s">
        <v>851</v>
      </c>
      <c r="S42" s="336" t="s">
        <v>851</v>
      </c>
      <c r="T42" s="399" t="s">
        <v>851</v>
      </c>
      <c r="U42" s="400"/>
    </row>
    <row r="43" spans="1:22" ht="63" customHeight="1" x14ac:dyDescent="0.25">
      <c r="A43" s="216" t="s">
        <v>810</v>
      </c>
      <c r="B43" s="359" t="s">
        <v>808</v>
      </c>
      <c r="C43" s="336" t="s">
        <v>783</v>
      </c>
      <c r="D43" s="409" t="s">
        <v>851</v>
      </c>
      <c r="E43" s="336" t="s">
        <v>851</v>
      </c>
      <c r="F43" s="336" t="s">
        <v>851</v>
      </c>
      <c r="G43" s="336" t="s">
        <v>851</v>
      </c>
      <c r="H43" s="336" t="s">
        <v>851</v>
      </c>
      <c r="I43" s="336" t="s">
        <v>851</v>
      </c>
      <c r="J43" s="336" t="s">
        <v>851</v>
      </c>
      <c r="K43" s="336" t="s">
        <v>851</v>
      </c>
      <c r="L43" s="336" t="s">
        <v>851</v>
      </c>
      <c r="M43" s="336" t="s">
        <v>851</v>
      </c>
      <c r="N43" s="336" t="s">
        <v>851</v>
      </c>
      <c r="O43" s="336" t="s">
        <v>851</v>
      </c>
      <c r="P43" s="336" t="s">
        <v>851</v>
      </c>
      <c r="Q43" s="336" t="s">
        <v>851</v>
      </c>
      <c r="R43" s="336" t="s">
        <v>851</v>
      </c>
      <c r="S43" s="336" t="s">
        <v>851</v>
      </c>
      <c r="T43" s="399" t="s">
        <v>851</v>
      </c>
      <c r="U43" s="400"/>
    </row>
    <row r="44" spans="1:22" ht="51" x14ac:dyDescent="0.25">
      <c r="A44" s="216" t="s">
        <v>810</v>
      </c>
      <c r="B44" s="359" t="s">
        <v>811</v>
      </c>
      <c r="C44" s="336" t="s">
        <v>783</v>
      </c>
      <c r="D44" s="409" t="s">
        <v>851</v>
      </c>
      <c r="E44" s="336" t="s">
        <v>851</v>
      </c>
      <c r="F44" s="336" t="s">
        <v>851</v>
      </c>
      <c r="G44" s="336" t="s">
        <v>851</v>
      </c>
      <c r="H44" s="336" t="s">
        <v>851</v>
      </c>
      <c r="I44" s="336" t="s">
        <v>851</v>
      </c>
      <c r="J44" s="336" t="s">
        <v>851</v>
      </c>
      <c r="K44" s="336" t="s">
        <v>851</v>
      </c>
      <c r="L44" s="336" t="s">
        <v>851</v>
      </c>
      <c r="M44" s="336" t="s">
        <v>851</v>
      </c>
      <c r="N44" s="336" t="s">
        <v>851</v>
      </c>
      <c r="O44" s="336" t="s">
        <v>851</v>
      </c>
      <c r="P44" s="336" t="s">
        <v>851</v>
      </c>
      <c r="Q44" s="336" t="s">
        <v>851</v>
      </c>
      <c r="R44" s="336" t="s">
        <v>851</v>
      </c>
      <c r="S44" s="336" t="s">
        <v>851</v>
      </c>
      <c r="T44" s="399" t="s">
        <v>851</v>
      </c>
      <c r="U44" s="400"/>
    </row>
    <row r="45" spans="1:22" ht="51" x14ac:dyDescent="0.25">
      <c r="A45" s="216" t="s">
        <v>812</v>
      </c>
      <c r="B45" s="359" t="s">
        <v>813</v>
      </c>
      <c r="C45" s="336" t="s">
        <v>783</v>
      </c>
      <c r="D45" s="409" t="s">
        <v>851</v>
      </c>
      <c r="E45" s="336" t="s">
        <v>851</v>
      </c>
      <c r="F45" s="336" t="s">
        <v>851</v>
      </c>
      <c r="G45" s="336" t="s">
        <v>851</v>
      </c>
      <c r="H45" s="336" t="s">
        <v>851</v>
      </c>
      <c r="I45" s="336" t="s">
        <v>851</v>
      </c>
      <c r="J45" s="336" t="s">
        <v>851</v>
      </c>
      <c r="K45" s="336" t="s">
        <v>851</v>
      </c>
      <c r="L45" s="336" t="s">
        <v>851</v>
      </c>
      <c r="M45" s="336" t="s">
        <v>851</v>
      </c>
      <c r="N45" s="336" t="s">
        <v>851</v>
      </c>
      <c r="O45" s="336" t="s">
        <v>851</v>
      </c>
      <c r="P45" s="336" t="s">
        <v>851</v>
      </c>
      <c r="Q45" s="336" t="s">
        <v>851</v>
      </c>
      <c r="R45" s="336" t="s">
        <v>851</v>
      </c>
      <c r="S45" s="336" t="s">
        <v>851</v>
      </c>
      <c r="T45" s="399" t="s">
        <v>851</v>
      </c>
      <c r="U45" s="400"/>
    </row>
    <row r="46" spans="1:22" ht="38.25" x14ac:dyDescent="0.25">
      <c r="A46" s="216" t="s">
        <v>814</v>
      </c>
      <c r="B46" s="359" t="s">
        <v>815</v>
      </c>
      <c r="C46" s="336" t="s">
        <v>783</v>
      </c>
      <c r="D46" s="409" t="s">
        <v>851</v>
      </c>
      <c r="E46" s="336" t="s">
        <v>851</v>
      </c>
      <c r="F46" s="336" t="s">
        <v>851</v>
      </c>
      <c r="G46" s="336" t="s">
        <v>851</v>
      </c>
      <c r="H46" s="336" t="s">
        <v>851</v>
      </c>
      <c r="I46" s="336" t="s">
        <v>851</v>
      </c>
      <c r="J46" s="336" t="s">
        <v>851</v>
      </c>
      <c r="K46" s="336" t="s">
        <v>851</v>
      </c>
      <c r="L46" s="336" t="s">
        <v>851</v>
      </c>
      <c r="M46" s="336" t="s">
        <v>851</v>
      </c>
      <c r="N46" s="336" t="s">
        <v>851</v>
      </c>
      <c r="O46" s="336" t="s">
        <v>851</v>
      </c>
      <c r="P46" s="336" t="s">
        <v>851</v>
      </c>
      <c r="Q46" s="336" t="s">
        <v>851</v>
      </c>
      <c r="R46" s="336" t="s">
        <v>851</v>
      </c>
      <c r="S46" s="336" t="s">
        <v>851</v>
      </c>
      <c r="T46" s="399" t="s">
        <v>851</v>
      </c>
      <c r="U46" s="400"/>
    </row>
    <row r="47" spans="1:22" ht="38.25" x14ac:dyDescent="0.25">
      <c r="A47" s="216" t="s">
        <v>816</v>
      </c>
      <c r="B47" s="359" t="s">
        <v>817</v>
      </c>
      <c r="C47" s="336" t="s">
        <v>783</v>
      </c>
      <c r="D47" s="409" t="s">
        <v>851</v>
      </c>
      <c r="E47" s="336" t="s">
        <v>851</v>
      </c>
      <c r="F47" s="336" t="s">
        <v>851</v>
      </c>
      <c r="G47" s="336" t="s">
        <v>851</v>
      </c>
      <c r="H47" s="336" t="s">
        <v>851</v>
      </c>
      <c r="I47" s="336" t="s">
        <v>851</v>
      </c>
      <c r="J47" s="336" t="s">
        <v>851</v>
      </c>
      <c r="K47" s="336" t="s">
        <v>851</v>
      </c>
      <c r="L47" s="336" t="s">
        <v>851</v>
      </c>
      <c r="M47" s="336" t="s">
        <v>851</v>
      </c>
      <c r="N47" s="336" t="s">
        <v>851</v>
      </c>
      <c r="O47" s="336" t="s">
        <v>851</v>
      </c>
      <c r="P47" s="336" t="s">
        <v>851</v>
      </c>
      <c r="Q47" s="336" t="s">
        <v>851</v>
      </c>
      <c r="R47" s="336" t="s">
        <v>851</v>
      </c>
      <c r="S47" s="336" t="s">
        <v>851</v>
      </c>
      <c r="T47" s="399" t="s">
        <v>851</v>
      </c>
      <c r="U47" s="400"/>
    </row>
    <row r="48" spans="1:22" s="197" customFormat="1" ht="38.25" customHeight="1" x14ac:dyDescent="0.25">
      <c r="A48" s="216" t="s">
        <v>96</v>
      </c>
      <c r="B48" s="359" t="s">
        <v>818</v>
      </c>
      <c r="C48" s="336" t="s">
        <v>783</v>
      </c>
      <c r="D48" s="402">
        <f>D49+D53+D89</f>
        <v>9.9239999999999995</v>
      </c>
      <c r="E48" s="164">
        <f>E49+E53+E89</f>
        <v>9.9239999999999995</v>
      </c>
      <c r="F48" s="336">
        <v>0</v>
      </c>
      <c r="G48" s="336">
        <v>0</v>
      </c>
      <c r="H48" s="164">
        <f>H49+H53+H89</f>
        <v>9.9239999999999995</v>
      </c>
      <c r="I48" s="336">
        <v>0</v>
      </c>
      <c r="J48" s="164">
        <f>J49+J53+J89</f>
        <v>9.9239999999999995</v>
      </c>
      <c r="K48" s="336">
        <v>0</v>
      </c>
      <c r="L48" s="336">
        <f>L49+L53+L89</f>
        <v>9.9510000000000005</v>
      </c>
      <c r="M48" s="336">
        <v>0</v>
      </c>
      <c r="N48" s="164">
        <f t="shared" ref="N48:N87" si="2">H48-L48</f>
        <v>-2.7000000000001023E-2</v>
      </c>
      <c r="O48" s="336">
        <v>0</v>
      </c>
      <c r="P48" s="336">
        <f t="shared" ref="P48:P87" si="3">L48-J48</f>
        <v>2.7000000000001023E-2</v>
      </c>
      <c r="Q48" s="336">
        <v>0</v>
      </c>
      <c r="R48" s="408">
        <f t="shared" ref="R48:R87" si="4">P48/J48*100</f>
        <v>0.27206771463120744</v>
      </c>
      <c r="S48" s="336">
        <v>0</v>
      </c>
      <c r="T48" s="399" t="s">
        <v>851</v>
      </c>
      <c r="U48" s="400"/>
      <c r="V48" s="6"/>
    </row>
    <row r="49" spans="1:22" s="198" customFormat="1" ht="38.25" x14ac:dyDescent="0.25">
      <c r="A49" s="216" t="s">
        <v>97</v>
      </c>
      <c r="B49" s="126" t="s">
        <v>819</v>
      </c>
      <c r="C49" s="336" t="s">
        <v>783</v>
      </c>
      <c r="D49" s="402">
        <f>D50+D51</f>
        <v>0.38</v>
      </c>
      <c r="E49" s="164">
        <f>E50+E51</f>
        <v>0.38</v>
      </c>
      <c r="F49" s="336">
        <v>0</v>
      </c>
      <c r="G49" s="336">
        <v>0</v>
      </c>
      <c r="H49" s="164">
        <f>H50+H51</f>
        <v>0.38</v>
      </c>
      <c r="I49" s="336">
        <v>0</v>
      </c>
      <c r="J49" s="164">
        <f>J50+J51</f>
        <v>0.38</v>
      </c>
      <c r="K49" s="336">
        <v>0</v>
      </c>
      <c r="L49" s="336">
        <f>L50+L51</f>
        <v>0.39500000000000002</v>
      </c>
      <c r="M49" s="336">
        <v>0</v>
      </c>
      <c r="N49" s="336">
        <f t="shared" si="2"/>
        <v>-1.5000000000000013E-2</v>
      </c>
      <c r="O49" s="336">
        <v>0</v>
      </c>
      <c r="P49" s="336">
        <f t="shared" si="3"/>
        <v>1.5000000000000013E-2</v>
      </c>
      <c r="Q49" s="336">
        <v>0</v>
      </c>
      <c r="R49" s="408">
        <f t="shared" si="4"/>
        <v>3.947368421052635</v>
      </c>
      <c r="S49" s="336">
        <v>0</v>
      </c>
      <c r="T49" s="399" t="s">
        <v>851</v>
      </c>
      <c r="U49" s="400"/>
      <c r="V49" s="6"/>
    </row>
    <row r="50" spans="1:22" s="199" customFormat="1" ht="25.5" x14ac:dyDescent="0.25">
      <c r="A50" s="216" t="s">
        <v>98</v>
      </c>
      <c r="B50" s="126" t="s">
        <v>820</v>
      </c>
      <c r="C50" s="336" t="s">
        <v>783</v>
      </c>
      <c r="D50" s="336">
        <v>0</v>
      </c>
      <c r="E50" s="336">
        <v>0</v>
      </c>
      <c r="F50" s="336">
        <v>0</v>
      </c>
      <c r="G50" s="336">
        <v>0</v>
      </c>
      <c r="H50" s="336">
        <v>0</v>
      </c>
      <c r="I50" s="336">
        <v>0</v>
      </c>
      <c r="J50" s="336">
        <v>0</v>
      </c>
      <c r="K50" s="336">
        <v>0</v>
      </c>
      <c r="L50" s="336">
        <v>0</v>
      </c>
      <c r="M50" s="336">
        <v>0</v>
      </c>
      <c r="N50" s="336">
        <f t="shared" si="2"/>
        <v>0</v>
      </c>
      <c r="O50" s="336">
        <v>0</v>
      </c>
      <c r="P50" s="336">
        <f t="shared" si="3"/>
        <v>0</v>
      </c>
      <c r="Q50" s="336">
        <v>0</v>
      </c>
      <c r="R50" s="336">
        <v>0</v>
      </c>
      <c r="S50" s="336">
        <v>0</v>
      </c>
      <c r="T50" s="399" t="s">
        <v>851</v>
      </c>
      <c r="U50" s="400"/>
      <c r="V50" s="6"/>
    </row>
    <row r="51" spans="1:22" s="199" customFormat="1" ht="48.75" customHeight="1" x14ac:dyDescent="0.25">
      <c r="A51" s="216" t="s">
        <v>99</v>
      </c>
      <c r="B51" s="126" t="s">
        <v>821</v>
      </c>
      <c r="C51" s="336" t="s">
        <v>783</v>
      </c>
      <c r="D51" s="402">
        <f>D52</f>
        <v>0.38</v>
      </c>
      <c r="E51" s="164">
        <f>E52</f>
        <v>0.38</v>
      </c>
      <c r="F51" s="336">
        <v>0</v>
      </c>
      <c r="G51" s="336">
        <v>0</v>
      </c>
      <c r="H51" s="164">
        <f>H52</f>
        <v>0.38</v>
      </c>
      <c r="I51" s="336">
        <v>0</v>
      </c>
      <c r="J51" s="164">
        <f>J52</f>
        <v>0.38</v>
      </c>
      <c r="K51" s="336">
        <v>0</v>
      </c>
      <c r="L51" s="336">
        <f>L52</f>
        <v>0.39500000000000002</v>
      </c>
      <c r="M51" s="336">
        <v>0</v>
      </c>
      <c r="N51" s="336">
        <f t="shared" si="2"/>
        <v>-1.5000000000000013E-2</v>
      </c>
      <c r="O51" s="336">
        <v>0</v>
      </c>
      <c r="P51" s="336">
        <f t="shared" si="3"/>
        <v>1.5000000000000013E-2</v>
      </c>
      <c r="Q51" s="336">
        <v>0</v>
      </c>
      <c r="R51" s="408">
        <f t="shared" ref="R51:R54" si="5">P51/J51*100</f>
        <v>3.947368421052635</v>
      </c>
      <c r="S51" s="336">
        <v>0</v>
      </c>
      <c r="T51" s="399" t="s">
        <v>851</v>
      </c>
      <c r="U51" s="400"/>
      <c r="V51" s="6"/>
    </row>
    <row r="52" spans="1:22" ht="34.5" customHeight="1" x14ac:dyDescent="0.25">
      <c r="A52" s="333" t="s">
        <v>99</v>
      </c>
      <c r="B52" s="334" t="s">
        <v>919</v>
      </c>
      <c r="C52" s="123" t="s">
        <v>920</v>
      </c>
      <c r="D52" s="402">
        <v>0.38</v>
      </c>
      <c r="E52" s="402">
        <v>0.38</v>
      </c>
      <c r="F52" s="336">
        <v>0</v>
      </c>
      <c r="G52" s="336">
        <v>0</v>
      </c>
      <c r="H52" s="402">
        <v>0.38</v>
      </c>
      <c r="I52" s="336">
        <v>0</v>
      </c>
      <c r="J52" s="402">
        <v>0.38</v>
      </c>
      <c r="K52" s="336">
        <v>0</v>
      </c>
      <c r="L52" s="336">
        <v>0.39500000000000002</v>
      </c>
      <c r="M52" s="336">
        <v>0</v>
      </c>
      <c r="N52" s="336">
        <f t="shared" si="2"/>
        <v>-1.5000000000000013E-2</v>
      </c>
      <c r="O52" s="336">
        <v>0</v>
      </c>
      <c r="P52" s="336">
        <f t="shared" si="3"/>
        <v>1.5000000000000013E-2</v>
      </c>
      <c r="Q52" s="336">
        <v>0</v>
      </c>
      <c r="R52" s="408">
        <f t="shared" si="5"/>
        <v>3.947368421052635</v>
      </c>
      <c r="S52" s="336">
        <v>0</v>
      </c>
      <c r="T52" s="413"/>
      <c r="U52" s="414"/>
    </row>
    <row r="53" spans="1:22" s="198" customFormat="1" ht="39" customHeight="1" x14ac:dyDescent="0.25">
      <c r="A53" s="216" t="s">
        <v>107</v>
      </c>
      <c r="B53" s="126" t="s">
        <v>822</v>
      </c>
      <c r="C53" s="336" t="s">
        <v>783</v>
      </c>
      <c r="D53" s="402">
        <f>D54</f>
        <v>6.3440000000000003</v>
      </c>
      <c r="E53" s="336">
        <f>E54</f>
        <v>6.3440000000000003</v>
      </c>
      <c r="F53" s="336">
        <v>0</v>
      </c>
      <c r="G53" s="336">
        <v>0</v>
      </c>
      <c r="H53" s="336">
        <f>H54</f>
        <v>6.3440000000000003</v>
      </c>
      <c r="I53" s="336">
        <v>0</v>
      </c>
      <c r="J53" s="336">
        <f>J54</f>
        <v>6.3440000000000003</v>
      </c>
      <c r="K53" s="336">
        <v>0</v>
      </c>
      <c r="L53" s="336">
        <f>L54</f>
        <v>6.343</v>
      </c>
      <c r="M53" s="336">
        <v>0</v>
      </c>
      <c r="N53" s="336">
        <f t="shared" si="2"/>
        <v>1.000000000000334E-3</v>
      </c>
      <c r="O53" s="336">
        <v>0</v>
      </c>
      <c r="P53" s="336">
        <f t="shared" si="3"/>
        <v>-1.000000000000334E-3</v>
      </c>
      <c r="Q53" s="336">
        <v>0</v>
      </c>
      <c r="R53" s="408">
        <f t="shared" si="5"/>
        <v>-1.5762925598996436E-2</v>
      </c>
      <c r="S53" s="336">
        <v>0</v>
      </c>
      <c r="T53" s="399" t="s">
        <v>851</v>
      </c>
      <c r="U53" s="400"/>
      <c r="V53" s="6"/>
    </row>
    <row r="54" spans="1:22" s="199" customFormat="1" ht="22.5" customHeight="1" x14ac:dyDescent="0.25">
      <c r="A54" s="216" t="s">
        <v>823</v>
      </c>
      <c r="B54" s="126" t="s">
        <v>824</v>
      </c>
      <c r="C54" s="336" t="s">
        <v>783</v>
      </c>
      <c r="D54" s="402">
        <f>SUM(D55:D87)</f>
        <v>6.3440000000000003</v>
      </c>
      <c r="E54" s="336">
        <f>SUM(E55:E87)</f>
        <v>6.3440000000000003</v>
      </c>
      <c r="F54" s="336">
        <v>0</v>
      </c>
      <c r="G54" s="336">
        <v>0</v>
      </c>
      <c r="H54" s="336">
        <f>SUM(H55:H87)</f>
        <v>6.3440000000000003</v>
      </c>
      <c r="I54" s="336">
        <v>0</v>
      </c>
      <c r="J54" s="336">
        <f>SUM(J55:J87)</f>
        <v>6.3440000000000003</v>
      </c>
      <c r="K54" s="336">
        <v>0</v>
      </c>
      <c r="L54" s="336">
        <f>SUM(L55:L87)</f>
        <v>6.343</v>
      </c>
      <c r="M54" s="336">
        <v>0</v>
      </c>
      <c r="N54" s="336">
        <f t="shared" si="2"/>
        <v>1.000000000000334E-3</v>
      </c>
      <c r="O54" s="336">
        <v>0</v>
      </c>
      <c r="P54" s="336">
        <f t="shared" si="3"/>
        <v>-1.000000000000334E-3</v>
      </c>
      <c r="Q54" s="336">
        <v>0</v>
      </c>
      <c r="R54" s="408">
        <f t="shared" si="5"/>
        <v>-1.5762925598996436E-2</v>
      </c>
      <c r="S54" s="336">
        <v>0</v>
      </c>
      <c r="T54" s="399" t="s">
        <v>851</v>
      </c>
      <c r="U54" s="400"/>
      <c r="V54" s="6"/>
    </row>
    <row r="55" spans="1:22" ht="23.25" customHeight="1" x14ac:dyDescent="0.25">
      <c r="A55" s="333" t="s">
        <v>823</v>
      </c>
      <c r="B55" s="334" t="s">
        <v>921</v>
      </c>
      <c r="C55" s="123" t="s">
        <v>922</v>
      </c>
      <c r="D55" s="164">
        <v>8.6999999999999994E-2</v>
      </c>
      <c r="E55" s="164">
        <v>8.6999999999999994E-2</v>
      </c>
      <c r="F55" s="336">
        <v>0</v>
      </c>
      <c r="G55" s="336">
        <v>0</v>
      </c>
      <c r="H55" s="164">
        <v>8.6999999999999994E-2</v>
      </c>
      <c r="I55" s="336">
        <v>0</v>
      </c>
      <c r="J55" s="164">
        <v>8.6999999999999994E-2</v>
      </c>
      <c r="K55" s="336">
        <v>0</v>
      </c>
      <c r="L55" s="336">
        <v>8.6999999999999994E-2</v>
      </c>
      <c r="M55" s="336">
        <v>0</v>
      </c>
      <c r="N55" s="336">
        <f t="shared" si="2"/>
        <v>0</v>
      </c>
      <c r="O55" s="336">
        <v>0</v>
      </c>
      <c r="P55" s="336">
        <f t="shared" si="3"/>
        <v>0</v>
      </c>
      <c r="Q55" s="336">
        <v>0</v>
      </c>
      <c r="R55" s="336">
        <f t="shared" si="4"/>
        <v>0</v>
      </c>
      <c r="S55" s="336">
        <v>0</v>
      </c>
      <c r="T55" s="399" t="s">
        <v>851</v>
      </c>
      <c r="U55" s="400"/>
    </row>
    <row r="56" spans="1:22" ht="30.75" customHeight="1" x14ac:dyDescent="0.25">
      <c r="A56" s="333" t="s">
        <v>823</v>
      </c>
      <c r="B56" s="334" t="s">
        <v>923</v>
      </c>
      <c r="C56" s="123" t="s">
        <v>924</v>
      </c>
      <c r="D56" s="164">
        <v>0.4</v>
      </c>
      <c r="E56" s="164">
        <v>0.4</v>
      </c>
      <c r="F56" s="336">
        <v>0</v>
      </c>
      <c r="G56" s="336">
        <v>0</v>
      </c>
      <c r="H56" s="164">
        <v>0.4</v>
      </c>
      <c r="I56" s="336">
        <v>0</v>
      </c>
      <c r="J56" s="164">
        <v>0.4</v>
      </c>
      <c r="K56" s="336">
        <v>0</v>
      </c>
      <c r="L56" s="336">
        <v>0.4</v>
      </c>
      <c r="M56" s="336">
        <v>0</v>
      </c>
      <c r="N56" s="336">
        <f t="shared" si="2"/>
        <v>0</v>
      </c>
      <c r="O56" s="336">
        <v>0</v>
      </c>
      <c r="P56" s="336">
        <f t="shared" si="3"/>
        <v>0</v>
      </c>
      <c r="Q56" s="336">
        <v>0</v>
      </c>
      <c r="R56" s="336">
        <f t="shared" si="4"/>
        <v>0</v>
      </c>
      <c r="S56" s="336">
        <v>0</v>
      </c>
      <c r="T56" s="399" t="s">
        <v>851</v>
      </c>
      <c r="U56" s="400"/>
    </row>
    <row r="57" spans="1:22" ht="22.5" customHeight="1" x14ac:dyDescent="0.25">
      <c r="A57" s="333" t="s">
        <v>823</v>
      </c>
      <c r="B57" s="334" t="s">
        <v>925</v>
      </c>
      <c r="C57" s="123" t="s">
        <v>926</v>
      </c>
      <c r="D57" s="164">
        <v>0.27800000000000002</v>
      </c>
      <c r="E57" s="164">
        <v>0.27800000000000002</v>
      </c>
      <c r="F57" s="336">
        <v>0</v>
      </c>
      <c r="G57" s="336">
        <v>0</v>
      </c>
      <c r="H57" s="164">
        <v>0.27800000000000002</v>
      </c>
      <c r="I57" s="336">
        <v>0</v>
      </c>
      <c r="J57" s="164">
        <v>0.27800000000000002</v>
      </c>
      <c r="K57" s="336">
        <v>0</v>
      </c>
      <c r="L57" s="336">
        <v>0.27700000000000002</v>
      </c>
      <c r="M57" s="336">
        <v>0</v>
      </c>
      <c r="N57" s="336">
        <f t="shared" si="2"/>
        <v>1.0000000000000009E-3</v>
      </c>
      <c r="O57" s="336">
        <v>0</v>
      </c>
      <c r="P57" s="336">
        <f t="shared" si="3"/>
        <v>-1.0000000000000009E-3</v>
      </c>
      <c r="Q57" s="336">
        <v>0</v>
      </c>
      <c r="R57" s="408">
        <f>P57/J57*100</f>
        <v>-0.3597122302158276</v>
      </c>
      <c r="S57" s="336">
        <v>0</v>
      </c>
      <c r="T57" s="399" t="s">
        <v>851</v>
      </c>
      <c r="U57" s="400"/>
    </row>
    <row r="58" spans="1:22" ht="21" customHeight="1" x14ac:dyDescent="0.25">
      <c r="A58" s="333" t="s">
        <v>823</v>
      </c>
      <c r="B58" s="334" t="s">
        <v>927</v>
      </c>
      <c r="C58" s="123" t="s">
        <v>928</v>
      </c>
      <c r="D58" s="164">
        <v>0.159</v>
      </c>
      <c r="E58" s="164">
        <v>0.159</v>
      </c>
      <c r="F58" s="336">
        <v>0</v>
      </c>
      <c r="G58" s="336">
        <v>0</v>
      </c>
      <c r="H58" s="164">
        <v>0.159</v>
      </c>
      <c r="I58" s="336">
        <v>0</v>
      </c>
      <c r="J58" s="164">
        <v>0.159</v>
      </c>
      <c r="K58" s="336">
        <v>0</v>
      </c>
      <c r="L58" s="336">
        <v>0.159</v>
      </c>
      <c r="M58" s="336">
        <v>0</v>
      </c>
      <c r="N58" s="336">
        <f t="shared" si="2"/>
        <v>0</v>
      </c>
      <c r="O58" s="336">
        <v>0</v>
      </c>
      <c r="P58" s="336">
        <f t="shared" si="3"/>
        <v>0</v>
      </c>
      <c r="Q58" s="336">
        <v>0</v>
      </c>
      <c r="R58" s="336">
        <f t="shared" si="4"/>
        <v>0</v>
      </c>
      <c r="S58" s="336">
        <v>0</v>
      </c>
      <c r="T58" s="399" t="s">
        <v>851</v>
      </c>
      <c r="U58" s="400"/>
    </row>
    <row r="59" spans="1:22" ht="31.5" customHeight="1" x14ac:dyDescent="0.25">
      <c r="A59" s="333" t="s">
        <v>823</v>
      </c>
      <c r="B59" s="334" t="s">
        <v>929</v>
      </c>
      <c r="C59" s="123" t="s">
        <v>930</v>
      </c>
      <c r="D59" s="164">
        <v>0.22800000000000001</v>
      </c>
      <c r="E59" s="164">
        <v>0.22800000000000001</v>
      </c>
      <c r="F59" s="336">
        <v>0</v>
      </c>
      <c r="G59" s="336">
        <v>0</v>
      </c>
      <c r="H59" s="164">
        <v>0.22800000000000001</v>
      </c>
      <c r="I59" s="336">
        <v>0</v>
      </c>
      <c r="J59" s="164">
        <v>0.22800000000000001</v>
      </c>
      <c r="K59" s="336">
        <v>0</v>
      </c>
      <c r="L59" s="336">
        <v>0.22900000000000001</v>
      </c>
      <c r="M59" s="336">
        <v>0</v>
      </c>
      <c r="N59" s="336">
        <f t="shared" si="2"/>
        <v>-1.0000000000000009E-3</v>
      </c>
      <c r="O59" s="336">
        <v>0</v>
      </c>
      <c r="P59" s="336">
        <f t="shared" si="3"/>
        <v>1.0000000000000009E-3</v>
      </c>
      <c r="Q59" s="336">
        <v>0</v>
      </c>
      <c r="R59" s="336">
        <v>0</v>
      </c>
      <c r="S59" s="336">
        <v>0</v>
      </c>
      <c r="T59" s="399" t="s">
        <v>851</v>
      </c>
      <c r="U59" s="400"/>
    </row>
    <row r="60" spans="1:22" ht="22.5" customHeight="1" x14ac:dyDescent="0.25">
      <c r="A60" s="333" t="s">
        <v>823</v>
      </c>
      <c r="B60" s="334" t="s">
        <v>931</v>
      </c>
      <c r="C60" s="123" t="s">
        <v>932</v>
      </c>
      <c r="D60" s="164">
        <v>0.32400000000000001</v>
      </c>
      <c r="E60" s="164">
        <v>0.32400000000000001</v>
      </c>
      <c r="F60" s="336">
        <v>0</v>
      </c>
      <c r="G60" s="336">
        <v>0</v>
      </c>
      <c r="H60" s="164">
        <v>0.32400000000000001</v>
      </c>
      <c r="I60" s="336">
        <v>0</v>
      </c>
      <c r="J60" s="164">
        <v>0.32400000000000001</v>
      </c>
      <c r="K60" s="336">
        <v>0</v>
      </c>
      <c r="L60" s="336">
        <v>0.32400000000000001</v>
      </c>
      <c r="M60" s="336">
        <v>0</v>
      </c>
      <c r="N60" s="336">
        <f t="shared" si="2"/>
        <v>0</v>
      </c>
      <c r="O60" s="336">
        <v>0</v>
      </c>
      <c r="P60" s="336">
        <f t="shared" si="3"/>
        <v>0</v>
      </c>
      <c r="Q60" s="336">
        <v>0</v>
      </c>
      <c r="R60" s="336">
        <f t="shared" si="4"/>
        <v>0</v>
      </c>
      <c r="S60" s="336">
        <v>0</v>
      </c>
      <c r="T60" s="399" t="s">
        <v>851</v>
      </c>
      <c r="U60" s="400"/>
    </row>
    <row r="61" spans="1:22" ht="34.5" customHeight="1" x14ac:dyDescent="0.25">
      <c r="A61" s="333" t="s">
        <v>823</v>
      </c>
      <c r="B61" s="334" t="s">
        <v>933</v>
      </c>
      <c r="C61" s="123" t="s">
        <v>934</v>
      </c>
      <c r="D61" s="164">
        <v>0.31</v>
      </c>
      <c r="E61" s="164">
        <v>0.31</v>
      </c>
      <c r="F61" s="336">
        <v>0</v>
      </c>
      <c r="G61" s="336">
        <v>0</v>
      </c>
      <c r="H61" s="164">
        <v>0.31</v>
      </c>
      <c r="I61" s="336">
        <v>0</v>
      </c>
      <c r="J61" s="164">
        <v>0.31</v>
      </c>
      <c r="K61" s="336">
        <v>0</v>
      </c>
      <c r="L61" s="336">
        <v>0.31</v>
      </c>
      <c r="M61" s="336">
        <v>0</v>
      </c>
      <c r="N61" s="336">
        <f t="shared" si="2"/>
        <v>0</v>
      </c>
      <c r="O61" s="336">
        <v>0</v>
      </c>
      <c r="P61" s="336">
        <f t="shared" si="3"/>
        <v>0</v>
      </c>
      <c r="Q61" s="336">
        <v>0</v>
      </c>
      <c r="R61" s="336">
        <f t="shared" si="4"/>
        <v>0</v>
      </c>
      <c r="S61" s="336">
        <v>0</v>
      </c>
      <c r="T61" s="399" t="s">
        <v>851</v>
      </c>
      <c r="U61" s="400"/>
    </row>
    <row r="62" spans="1:22" ht="23.25" customHeight="1" x14ac:dyDescent="0.25">
      <c r="A62" s="333" t="s">
        <v>823</v>
      </c>
      <c r="B62" s="334" t="s">
        <v>935</v>
      </c>
      <c r="C62" s="123" t="s">
        <v>936</v>
      </c>
      <c r="D62" s="164">
        <v>0.30499999999999999</v>
      </c>
      <c r="E62" s="164">
        <v>0.30499999999999999</v>
      </c>
      <c r="F62" s="336">
        <v>0</v>
      </c>
      <c r="G62" s="336">
        <v>0</v>
      </c>
      <c r="H62" s="164">
        <v>0.30499999999999999</v>
      </c>
      <c r="I62" s="336">
        <v>0</v>
      </c>
      <c r="J62" s="164">
        <v>0.30499999999999999</v>
      </c>
      <c r="K62" s="336">
        <v>0</v>
      </c>
      <c r="L62" s="336">
        <v>0.30499999999999999</v>
      </c>
      <c r="M62" s="336">
        <v>0</v>
      </c>
      <c r="N62" s="336">
        <f t="shared" si="2"/>
        <v>0</v>
      </c>
      <c r="O62" s="336">
        <v>0</v>
      </c>
      <c r="P62" s="336">
        <f t="shared" si="3"/>
        <v>0</v>
      </c>
      <c r="Q62" s="336">
        <v>0</v>
      </c>
      <c r="R62" s="336">
        <f t="shared" si="4"/>
        <v>0</v>
      </c>
      <c r="S62" s="336">
        <v>0</v>
      </c>
      <c r="T62" s="399" t="s">
        <v>851</v>
      </c>
      <c r="U62" s="400"/>
    </row>
    <row r="63" spans="1:22" ht="36" customHeight="1" x14ac:dyDescent="0.25">
      <c r="A63" s="333" t="s">
        <v>823</v>
      </c>
      <c r="B63" s="334" t="s">
        <v>937</v>
      </c>
      <c r="C63" s="123" t="s">
        <v>938</v>
      </c>
      <c r="D63" s="164">
        <v>0.153</v>
      </c>
      <c r="E63" s="164">
        <v>0.153</v>
      </c>
      <c r="F63" s="336">
        <v>0</v>
      </c>
      <c r="G63" s="336">
        <v>0</v>
      </c>
      <c r="H63" s="164">
        <v>0.153</v>
      </c>
      <c r="I63" s="336">
        <v>0</v>
      </c>
      <c r="J63" s="164">
        <v>0.153</v>
      </c>
      <c r="K63" s="336">
        <v>0</v>
      </c>
      <c r="L63" s="336">
        <v>0.152</v>
      </c>
      <c r="M63" s="336">
        <v>0</v>
      </c>
      <c r="N63" s="336">
        <f t="shared" si="2"/>
        <v>1.0000000000000009E-3</v>
      </c>
      <c r="O63" s="336">
        <v>0</v>
      </c>
      <c r="P63" s="336">
        <f t="shared" si="3"/>
        <v>-1.0000000000000009E-3</v>
      </c>
      <c r="Q63" s="336">
        <v>0</v>
      </c>
      <c r="R63" s="408">
        <f>P63/J63*100</f>
        <v>-0.65359477124183074</v>
      </c>
      <c r="S63" s="336">
        <v>0</v>
      </c>
      <c r="T63" s="399" t="s">
        <v>851</v>
      </c>
      <c r="U63" s="400"/>
    </row>
    <row r="64" spans="1:22" ht="21.75" customHeight="1" x14ac:dyDescent="0.25">
      <c r="A64" s="333" t="s">
        <v>823</v>
      </c>
      <c r="B64" s="334" t="s">
        <v>939</v>
      </c>
      <c r="C64" s="123" t="s">
        <v>940</v>
      </c>
      <c r="D64" s="164">
        <v>0.21199999999999999</v>
      </c>
      <c r="E64" s="164">
        <v>0.21199999999999999</v>
      </c>
      <c r="F64" s="336">
        <v>0</v>
      </c>
      <c r="G64" s="336">
        <v>0</v>
      </c>
      <c r="H64" s="164">
        <v>0.21199999999999999</v>
      </c>
      <c r="I64" s="336">
        <v>0</v>
      </c>
      <c r="J64" s="164">
        <v>0.21199999999999999</v>
      </c>
      <c r="K64" s="336">
        <v>0</v>
      </c>
      <c r="L64" s="336">
        <v>0.21199999999999999</v>
      </c>
      <c r="M64" s="336">
        <v>0</v>
      </c>
      <c r="N64" s="336">
        <f t="shared" si="2"/>
        <v>0</v>
      </c>
      <c r="O64" s="336">
        <v>0</v>
      </c>
      <c r="P64" s="336">
        <f t="shared" si="3"/>
        <v>0</v>
      </c>
      <c r="Q64" s="336">
        <v>0</v>
      </c>
      <c r="R64" s="336">
        <f t="shared" si="4"/>
        <v>0</v>
      </c>
      <c r="S64" s="336">
        <v>0</v>
      </c>
      <c r="T64" s="399" t="s">
        <v>851</v>
      </c>
      <c r="U64" s="400"/>
    </row>
    <row r="65" spans="1:21" ht="36.75" customHeight="1" x14ac:dyDescent="0.25">
      <c r="A65" s="333" t="s">
        <v>823</v>
      </c>
      <c r="B65" s="334" t="s">
        <v>941</v>
      </c>
      <c r="C65" s="123" t="s">
        <v>942</v>
      </c>
      <c r="D65" s="164">
        <v>0.378</v>
      </c>
      <c r="E65" s="164">
        <v>0.378</v>
      </c>
      <c r="F65" s="336">
        <v>0</v>
      </c>
      <c r="G65" s="336">
        <v>0</v>
      </c>
      <c r="H65" s="164">
        <v>0.378</v>
      </c>
      <c r="I65" s="336">
        <v>0</v>
      </c>
      <c r="J65" s="164">
        <v>0.378</v>
      </c>
      <c r="K65" s="336">
        <v>0</v>
      </c>
      <c r="L65" s="336">
        <v>0.378</v>
      </c>
      <c r="M65" s="336">
        <v>0</v>
      </c>
      <c r="N65" s="336">
        <f t="shared" si="2"/>
        <v>0</v>
      </c>
      <c r="O65" s="336">
        <v>0</v>
      </c>
      <c r="P65" s="336">
        <f t="shared" si="3"/>
        <v>0</v>
      </c>
      <c r="Q65" s="336">
        <v>0</v>
      </c>
      <c r="R65" s="336">
        <f t="shared" si="4"/>
        <v>0</v>
      </c>
      <c r="S65" s="336">
        <v>0</v>
      </c>
      <c r="T65" s="399" t="s">
        <v>851</v>
      </c>
      <c r="U65" s="400"/>
    </row>
    <row r="66" spans="1:21" ht="30" customHeight="1" x14ac:dyDescent="0.25">
      <c r="A66" s="333" t="s">
        <v>823</v>
      </c>
      <c r="B66" s="334" t="s">
        <v>943</v>
      </c>
      <c r="C66" s="123" t="s">
        <v>944</v>
      </c>
      <c r="D66" s="164">
        <v>9.5000000000000001E-2</v>
      </c>
      <c r="E66" s="164">
        <v>9.5000000000000001E-2</v>
      </c>
      <c r="F66" s="336">
        <v>0</v>
      </c>
      <c r="G66" s="336">
        <v>0</v>
      </c>
      <c r="H66" s="164">
        <v>9.5000000000000001E-2</v>
      </c>
      <c r="I66" s="336">
        <v>0</v>
      </c>
      <c r="J66" s="164">
        <v>9.5000000000000001E-2</v>
      </c>
      <c r="K66" s="336">
        <v>0</v>
      </c>
      <c r="L66" s="336">
        <v>9.5000000000000001E-2</v>
      </c>
      <c r="M66" s="336">
        <v>0</v>
      </c>
      <c r="N66" s="336">
        <f t="shared" si="2"/>
        <v>0</v>
      </c>
      <c r="O66" s="336">
        <v>0</v>
      </c>
      <c r="P66" s="336">
        <f t="shared" si="3"/>
        <v>0</v>
      </c>
      <c r="Q66" s="336">
        <v>0</v>
      </c>
      <c r="R66" s="407">
        <f t="shared" si="4"/>
        <v>0</v>
      </c>
      <c r="S66" s="336">
        <v>0</v>
      </c>
      <c r="T66" s="399" t="s">
        <v>851</v>
      </c>
      <c r="U66" s="400"/>
    </row>
    <row r="67" spans="1:21" ht="33.75" customHeight="1" x14ac:dyDescent="0.25">
      <c r="A67" s="333" t="s">
        <v>823</v>
      </c>
      <c r="B67" s="334" t="s">
        <v>945</v>
      </c>
      <c r="C67" s="123" t="s">
        <v>946</v>
      </c>
      <c r="D67" s="164">
        <v>0.11899999999999999</v>
      </c>
      <c r="E67" s="164">
        <v>0.11899999999999999</v>
      </c>
      <c r="F67" s="336">
        <v>0</v>
      </c>
      <c r="G67" s="336">
        <v>0</v>
      </c>
      <c r="H67" s="164">
        <v>0.11899999999999999</v>
      </c>
      <c r="I67" s="336">
        <v>0</v>
      </c>
      <c r="J67" s="164">
        <v>0.11899999999999999</v>
      </c>
      <c r="K67" s="336">
        <v>0</v>
      </c>
      <c r="L67" s="336">
        <v>0.11899999999999999</v>
      </c>
      <c r="M67" s="336">
        <v>0</v>
      </c>
      <c r="N67" s="336">
        <f t="shared" si="2"/>
        <v>0</v>
      </c>
      <c r="O67" s="336">
        <v>0</v>
      </c>
      <c r="P67" s="336">
        <f t="shared" si="3"/>
        <v>0</v>
      </c>
      <c r="Q67" s="336">
        <v>0</v>
      </c>
      <c r="R67" s="407">
        <f t="shared" si="4"/>
        <v>0</v>
      </c>
      <c r="S67" s="336">
        <v>0</v>
      </c>
      <c r="T67" s="399" t="s">
        <v>851</v>
      </c>
      <c r="U67" s="400"/>
    </row>
    <row r="68" spans="1:21" ht="34.5" customHeight="1" x14ac:dyDescent="0.25">
      <c r="A68" s="333" t="s">
        <v>823</v>
      </c>
      <c r="B68" s="334" t="s">
        <v>947</v>
      </c>
      <c r="C68" s="123" t="s">
        <v>948</v>
      </c>
      <c r="D68" s="164">
        <v>0.26300000000000001</v>
      </c>
      <c r="E68" s="164">
        <v>0.26300000000000001</v>
      </c>
      <c r="F68" s="336">
        <v>0</v>
      </c>
      <c r="G68" s="336">
        <v>0</v>
      </c>
      <c r="H68" s="164">
        <v>0.26300000000000001</v>
      </c>
      <c r="I68" s="336">
        <v>0</v>
      </c>
      <c r="J68" s="164">
        <v>0.26300000000000001</v>
      </c>
      <c r="K68" s="336">
        <v>0</v>
      </c>
      <c r="L68" s="336">
        <v>0.26300000000000001</v>
      </c>
      <c r="M68" s="336">
        <v>0</v>
      </c>
      <c r="N68" s="336">
        <f t="shared" si="2"/>
        <v>0</v>
      </c>
      <c r="O68" s="336">
        <v>0</v>
      </c>
      <c r="P68" s="336">
        <f t="shared" si="3"/>
        <v>0</v>
      </c>
      <c r="Q68" s="336">
        <v>0</v>
      </c>
      <c r="R68" s="407">
        <f t="shared" si="4"/>
        <v>0</v>
      </c>
      <c r="S68" s="336">
        <v>0</v>
      </c>
      <c r="T68" s="399" t="s">
        <v>851</v>
      </c>
      <c r="U68" s="400"/>
    </row>
    <row r="69" spans="1:21" ht="34.5" customHeight="1" x14ac:dyDescent="0.25">
      <c r="A69" s="333" t="s">
        <v>823</v>
      </c>
      <c r="B69" s="334" t="s">
        <v>949</v>
      </c>
      <c r="C69" s="123" t="s">
        <v>950</v>
      </c>
      <c r="D69" s="164">
        <v>0.108</v>
      </c>
      <c r="E69" s="164">
        <v>0.108</v>
      </c>
      <c r="F69" s="336">
        <v>0</v>
      </c>
      <c r="G69" s="336">
        <v>0</v>
      </c>
      <c r="H69" s="164">
        <v>0.108</v>
      </c>
      <c r="I69" s="336">
        <v>0</v>
      </c>
      <c r="J69" s="164">
        <v>0.108</v>
      </c>
      <c r="K69" s="336">
        <v>0</v>
      </c>
      <c r="L69" s="336">
        <v>0.108</v>
      </c>
      <c r="M69" s="336">
        <v>0</v>
      </c>
      <c r="N69" s="336">
        <f t="shared" si="2"/>
        <v>0</v>
      </c>
      <c r="O69" s="336">
        <v>0</v>
      </c>
      <c r="P69" s="336">
        <f t="shared" si="3"/>
        <v>0</v>
      </c>
      <c r="Q69" s="336">
        <v>0</v>
      </c>
      <c r="R69" s="407">
        <f t="shared" si="4"/>
        <v>0</v>
      </c>
      <c r="S69" s="336">
        <v>0</v>
      </c>
      <c r="T69" s="399" t="s">
        <v>851</v>
      </c>
      <c r="U69" s="400"/>
    </row>
    <row r="70" spans="1:21" ht="23.25" customHeight="1" x14ac:dyDescent="0.25">
      <c r="A70" s="333" t="s">
        <v>823</v>
      </c>
      <c r="B70" s="334" t="s">
        <v>951</v>
      </c>
      <c r="C70" s="123" t="s">
        <v>952</v>
      </c>
      <c r="D70" s="164">
        <v>0.19600000000000001</v>
      </c>
      <c r="E70" s="164">
        <v>0.19600000000000001</v>
      </c>
      <c r="F70" s="336">
        <v>0</v>
      </c>
      <c r="G70" s="336">
        <v>0</v>
      </c>
      <c r="H70" s="164">
        <v>0.19600000000000001</v>
      </c>
      <c r="I70" s="336">
        <v>0</v>
      </c>
      <c r="J70" s="164">
        <v>0.19600000000000001</v>
      </c>
      <c r="K70" s="336">
        <v>0</v>
      </c>
      <c r="L70" s="336">
        <v>0.19600000000000001</v>
      </c>
      <c r="M70" s="336">
        <v>0</v>
      </c>
      <c r="N70" s="336">
        <f t="shared" si="2"/>
        <v>0</v>
      </c>
      <c r="O70" s="336">
        <v>0</v>
      </c>
      <c r="P70" s="336">
        <f t="shared" si="3"/>
        <v>0</v>
      </c>
      <c r="Q70" s="336">
        <v>0</v>
      </c>
      <c r="R70" s="407">
        <f t="shared" si="4"/>
        <v>0</v>
      </c>
      <c r="S70" s="336">
        <v>0</v>
      </c>
      <c r="T70" s="399" t="s">
        <v>851</v>
      </c>
      <c r="U70" s="400"/>
    </row>
    <row r="71" spans="1:21" ht="30" customHeight="1" x14ac:dyDescent="0.25">
      <c r="A71" s="333" t="s">
        <v>823</v>
      </c>
      <c r="B71" s="334" t="s">
        <v>953</v>
      </c>
      <c r="C71" s="123" t="s">
        <v>954</v>
      </c>
      <c r="D71" s="164">
        <v>0.125</v>
      </c>
      <c r="E71" s="164">
        <v>0.125</v>
      </c>
      <c r="F71" s="336">
        <v>0</v>
      </c>
      <c r="G71" s="336">
        <v>0</v>
      </c>
      <c r="H71" s="164">
        <v>0.125</v>
      </c>
      <c r="I71" s="336">
        <v>0</v>
      </c>
      <c r="J71" s="164">
        <v>0.125</v>
      </c>
      <c r="K71" s="336">
        <v>0</v>
      </c>
      <c r="L71" s="336">
        <v>0.125</v>
      </c>
      <c r="M71" s="336">
        <v>0</v>
      </c>
      <c r="N71" s="336">
        <f t="shared" si="2"/>
        <v>0</v>
      </c>
      <c r="O71" s="336">
        <v>0</v>
      </c>
      <c r="P71" s="336">
        <f t="shared" si="3"/>
        <v>0</v>
      </c>
      <c r="Q71" s="336">
        <v>0</v>
      </c>
      <c r="R71" s="407">
        <f t="shared" si="4"/>
        <v>0</v>
      </c>
      <c r="S71" s="336">
        <v>0</v>
      </c>
      <c r="T71" s="399" t="s">
        <v>851</v>
      </c>
      <c r="U71" s="400"/>
    </row>
    <row r="72" spans="1:21" ht="21.75" customHeight="1" x14ac:dyDescent="0.25">
      <c r="A72" s="333" t="s">
        <v>823</v>
      </c>
      <c r="B72" s="334" t="s">
        <v>955</v>
      </c>
      <c r="C72" s="123" t="s">
        <v>956</v>
      </c>
      <c r="D72" s="164">
        <v>0.20200000000000001</v>
      </c>
      <c r="E72" s="164">
        <v>0.20200000000000001</v>
      </c>
      <c r="F72" s="336">
        <v>0</v>
      </c>
      <c r="G72" s="336">
        <v>0</v>
      </c>
      <c r="H72" s="164">
        <v>0.20200000000000001</v>
      </c>
      <c r="I72" s="336">
        <v>0</v>
      </c>
      <c r="J72" s="164">
        <v>0.20200000000000001</v>
      </c>
      <c r="K72" s="336">
        <v>0</v>
      </c>
      <c r="L72" s="336">
        <v>0.20200000000000001</v>
      </c>
      <c r="M72" s="336">
        <v>0</v>
      </c>
      <c r="N72" s="336">
        <f t="shared" si="2"/>
        <v>0</v>
      </c>
      <c r="O72" s="336">
        <v>0</v>
      </c>
      <c r="P72" s="336">
        <f t="shared" si="3"/>
        <v>0</v>
      </c>
      <c r="Q72" s="336">
        <v>0</v>
      </c>
      <c r="R72" s="407">
        <f t="shared" si="4"/>
        <v>0</v>
      </c>
      <c r="S72" s="336">
        <v>0</v>
      </c>
      <c r="T72" s="399" t="s">
        <v>851</v>
      </c>
      <c r="U72" s="400"/>
    </row>
    <row r="73" spans="1:21" ht="35.25" customHeight="1" x14ac:dyDescent="0.25">
      <c r="A73" s="333" t="s">
        <v>823</v>
      </c>
      <c r="B73" s="334" t="s">
        <v>957</v>
      </c>
      <c r="C73" s="123" t="s">
        <v>958</v>
      </c>
      <c r="D73" s="164">
        <v>0.191</v>
      </c>
      <c r="E73" s="164">
        <v>0.191</v>
      </c>
      <c r="F73" s="336">
        <v>0</v>
      </c>
      <c r="G73" s="336">
        <v>0</v>
      </c>
      <c r="H73" s="164">
        <v>0.191</v>
      </c>
      <c r="I73" s="336">
        <v>0</v>
      </c>
      <c r="J73" s="164">
        <v>0.191</v>
      </c>
      <c r="K73" s="336">
        <v>0</v>
      </c>
      <c r="L73" s="336">
        <v>0.191</v>
      </c>
      <c r="M73" s="336">
        <v>0</v>
      </c>
      <c r="N73" s="336">
        <f t="shared" si="2"/>
        <v>0</v>
      </c>
      <c r="O73" s="336">
        <v>0</v>
      </c>
      <c r="P73" s="336">
        <f t="shared" si="3"/>
        <v>0</v>
      </c>
      <c r="Q73" s="336">
        <v>0</v>
      </c>
      <c r="R73" s="407">
        <f t="shared" si="4"/>
        <v>0</v>
      </c>
      <c r="S73" s="336">
        <v>0</v>
      </c>
      <c r="T73" s="399" t="s">
        <v>851</v>
      </c>
      <c r="U73" s="400"/>
    </row>
    <row r="74" spans="1:21" ht="21.75" customHeight="1" x14ac:dyDescent="0.25">
      <c r="A74" s="333" t="s">
        <v>823</v>
      </c>
      <c r="B74" s="334" t="s">
        <v>959</v>
      </c>
      <c r="C74" s="123" t="s">
        <v>960</v>
      </c>
      <c r="D74" s="164">
        <v>0.14000000000000001</v>
      </c>
      <c r="E74" s="164">
        <v>0.14000000000000001</v>
      </c>
      <c r="F74" s="336">
        <v>0</v>
      </c>
      <c r="G74" s="336">
        <v>0</v>
      </c>
      <c r="H74" s="164">
        <v>0.14000000000000001</v>
      </c>
      <c r="I74" s="336">
        <v>0</v>
      </c>
      <c r="J74" s="164">
        <v>0.14000000000000001</v>
      </c>
      <c r="K74" s="336">
        <v>0</v>
      </c>
      <c r="L74" s="336">
        <v>0.14000000000000001</v>
      </c>
      <c r="M74" s="336">
        <v>0</v>
      </c>
      <c r="N74" s="336">
        <f t="shared" si="2"/>
        <v>0</v>
      </c>
      <c r="O74" s="336">
        <v>0</v>
      </c>
      <c r="P74" s="336">
        <f t="shared" si="3"/>
        <v>0</v>
      </c>
      <c r="Q74" s="336">
        <v>0</v>
      </c>
      <c r="R74" s="407">
        <f t="shared" si="4"/>
        <v>0</v>
      </c>
      <c r="S74" s="336">
        <v>0</v>
      </c>
      <c r="T74" s="399" t="s">
        <v>851</v>
      </c>
      <c r="U74" s="400"/>
    </row>
    <row r="75" spans="1:21" ht="19.5" customHeight="1" x14ac:dyDescent="0.25">
      <c r="A75" s="333" t="s">
        <v>823</v>
      </c>
      <c r="B75" s="334" t="s">
        <v>961</v>
      </c>
      <c r="C75" s="123" t="s">
        <v>962</v>
      </c>
      <c r="D75" s="164">
        <v>0.08</v>
      </c>
      <c r="E75" s="164">
        <v>0.08</v>
      </c>
      <c r="F75" s="336">
        <v>0</v>
      </c>
      <c r="G75" s="336">
        <v>0</v>
      </c>
      <c r="H75" s="164">
        <v>0.08</v>
      </c>
      <c r="I75" s="336">
        <v>0</v>
      </c>
      <c r="J75" s="164">
        <v>0.08</v>
      </c>
      <c r="K75" s="336">
        <v>0</v>
      </c>
      <c r="L75" s="336">
        <v>0.08</v>
      </c>
      <c r="M75" s="336">
        <v>0</v>
      </c>
      <c r="N75" s="336">
        <f t="shared" si="2"/>
        <v>0</v>
      </c>
      <c r="O75" s="336">
        <v>0</v>
      </c>
      <c r="P75" s="336">
        <f t="shared" si="3"/>
        <v>0</v>
      </c>
      <c r="Q75" s="336">
        <v>0</v>
      </c>
      <c r="R75" s="407">
        <f t="shared" si="4"/>
        <v>0</v>
      </c>
      <c r="S75" s="336">
        <v>0</v>
      </c>
      <c r="T75" s="399" t="s">
        <v>851</v>
      </c>
      <c r="U75" s="400"/>
    </row>
    <row r="76" spans="1:21" ht="24" customHeight="1" x14ac:dyDescent="0.25">
      <c r="A76" s="333" t="s">
        <v>823</v>
      </c>
      <c r="B76" s="334" t="s">
        <v>963</v>
      </c>
      <c r="C76" s="123" t="s">
        <v>964</v>
      </c>
      <c r="D76" s="164">
        <v>0.13200000000000001</v>
      </c>
      <c r="E76" s="164">
        <v>0.13200000000000001</v>
      </c>
      <c r="F76" s="336">
        <v>0</v>
      </c>
      <c r="G76" s="336">
        <v>0</v>
      </c>
      <c r="H76" s="164">
        <v>0.13200000000000001</v>
      </c>
      <c r="I76" s="336">
        <v>0</v>
      </c>
      <c r="J76" s="164">
        <v>0.13200000000000001</v>
      </c>
      <c r="K76" s="336">
        <v>0</v>
      </c>
      <c r="L76" s="336">
        <v>0.13200000000000001</v>
      </c>
      <c r="M76" s="336">
        <v>0</v>
      </c>
      <c r="N76" s="336">
        <f t="shared" si="2"/>
        <v>0</v>
      </c>
      <c r="O76" s="336">
        <v>0</v>
      </c>
      <c r="P76" s="336">
        <f t="shared" si="3"/>
        <v>0</v>
      </c>
      <c r="Q76" s="336">
        <v>0</v>
      </c>
      <c r="R76" s="407">
        <f t="shared" si="4"/>
        <v>0</v>
      </c>
      <c r="S76" s="336">
        <v>0</v>
      </c>
      <c r="T76" s="399" t="s">
        <v>851</v>
      </c>
      <c r="U76" s="400"/>
    </row>
    <row r="77" spans="1:21" ht="23.25" customHeight="1" x14ac:dyDescent="0.25">
      <c r="A77" s="333" t="s">
        <v>823</v>
      </c>
      <c r="B77" s="334" t="s">
        <v>965</v>
      </c>
      <c r="C77" s="123" t="s">
        <v>966</v>
      </c>
      <c r="D77" s="164">
        <v>0.14199999999999999</v>
      </c>
      <c r="E77" s="164">
        <v>0.14199999999999999</v>
      </c>
      <c r="F77" s="336">
        <v>0</v>
      </c>
      <c r="G77" s="336">
        <v>0</v>
      </c>
      <c r="H77" s="164">
        <v>0.14199999999999999</v>
      </c>
      <c r="I77" s="336">
        <v>0</v>
      </c>
      <c r="J77" s="164">
        <v>0.14199999999999999</v>
      </c>
      <c r="K77" s="336">
        <v>0</v>
      </c>
      <c r="L77" s="336">
        <v>0.14199999999999999</v>
      </c>
      <c r="M77" s="336">
        <v>0</v>
      </c>
      <c r="N77" s="336">
        <f t="shared" si="2"/>
        <v>0</v>
      </c>
      <c r="O77" s="336">
        <v>0</v>
      </c>
      <c r="P77" s="336">
        <f t="shared" si="3"/>
        <v>0</v>
      </c>
      <c r="Q77" s="336">
        <v>0</v>
      </c>
      <c r="R77" s="407">
        <f t="shared" si="4"/>
        <v>0</v>
      </c>
      <c r="S77" s="336">
        <v>0</v>
      </c>
      <c r="T77" s="399" t="s">
        <v>851</v>
      </c>
      <c r="U77" s="400"/>
    </row>
    <row r="78" spans="1:21" ht="26.25" customHeight="1" x14ac:dyDescent="0.25">
      <c r="A78" s="333" t="s">
        <v>823</v>
      </c>
      <c r="B78" s="334" t="s">
        <v>967</v>
      </c>
      <c r="C78" s="123" t="s">
        <v>968</v>
      </c>
      <c r="D78" s="164">
        <v>8.7999999999999995E-2</v>
      </c>
      <c r="E78" s="164">
        <v>8.7999999999999995E-2</v>
      </c>
      <c r="F78" s="336">
        <v>0</v>
      </c>
      <c r="G78" s="336">
        <v>0</v>
      </c>
      <c r="H78" s="164">
        <v>8.7999999999999995E-2</v>
      </c>
      <c r="I78" s="336">
        <v>0</v>
      </c>
      <c r="J78" s="164">
        <v>8.7999999999999995E-2</v>
      </c>
      <c r="K78" s="336">
        <v>0</v>
      </c>
      <c r="L78" s="336">
        <v>8.7999999999999995E-2</v>
      </c>
      <c r="M78" s="336">
        <v>0</v>
      </c>
      <c r="N78" s="336">
        <f t="shared" si="2"/>
        <v>0</v>
      </c>
      <c r="O78" s="336">
        <v>0</v>
      </c>
      <c r="P78" s="336">
        <f t="shared" si="3"/>
        <v>0</v>
      </c>
      <c r="Q78" s="336">
        <v>0</v>
      </c>
      <c r="R78" s="407">
        <f t="shared" si="4"/>
        <v>0</v>
      </c>
      <c r="S78" s="336">
        <v>0</v>
      </c>
      <c r="T78" s="399" t="s">
        <v>851</v>
      </c>
      <c r="U78" s="400"/>
    </row>
    <row r="79" spans="1:21" ht="30.75" customHeight="1" x14ac:dyDescent="0.25">
      <c r="A79" s="333" t="s">
        <v>823</v>
      </c>
      <c r="B79" s="334" t="s">
        <v>969</v>
      </c>
      <c r="C79" s="123" t="s">
        <v>970</v>
      </c>
      <c r="D79" s="164">
        <v>4.4999999999999998E-2</v>
      </c>
      <c r="E79" s="164">
        <v>4.4999999999999998E-2</v>
      </c>
      <c r="F79" s="336">
        <v>0</v>
      </c>
      <c r="G79" s="336">
        <v>0</v>
      </c>
      <c r="H79" s="164">
        <v>4.4999999999999998E-2</v>
      </c>
      <c r="I79" s="336">
        <v>0</v>
      </c>
      <c r="J79" s="164">
        <v>4.4999999999999998E-2</v>
      </c>
      <c r="K79" s="336">
        <v>0</v>
      </c>
      <c r="L79" s="336">
        <v>4.4999999999999998E-2</v>
      </c>
      <c r="M79" s="336">
        <v>0</v>
      </c>
      <c r="N79" s="336">
        <f t="shared" si="2"/>
        <v>0</v>
      </c>
      <c r="O79" s="336">
        <v>0</v>
      </c>
      <c r="P79" s="336">
        <f t="shared" si="3"/>
        <v>0</v>
      </c>
      <c r="Q79" s="336">
        <v>0</v>
      </c>
      <c r="R79" s="407">
        <f t="shared" si="4"/>
        <v>0</v>
      </c>
      <c r="S79" s="336">
        <v>0</v>
      </c>
      <c r="T79" s="399" t="s">
        <v>851</v>
      </c>
      <c r="U79" s="400"/>
    </row>
    <row r="80" spans="1:21" ht="28.5" customHeight="1" x14ac:dyDescent="0.25">
      <c r="A80" s="333" t="s">
        <v>823</v>
      </c>
      <c r="B80" s="334" t="s">
        <v>971</v>
      </c>
      <c r="C80" s="123" t="s">
        <v>972</v>
      </c>
      <c r="D80" s="164">
        <v>0.11899999999999999</v>
      </c>
      <c r="E80" s="164">
        <v>0.11899999999999999</v>
      </c>
      <c r="F80" s="336">
        <v>0</v>
      </c>
      <c r="G80" s="336">
        <v>0</v>
      </c>
      <c r="H80" s="164">
        <v>0.11899999999999999</v>
      </c>
      <c r="I80" s="336">
        <v>0</v>
      </c>
      <c r="J80" s="164">
        <v>0.11899999999999999</v>
      </c>
      <c r="K80" s="336">
        <v>0</v>
      </c>
      <c r="L80" s="336">
        <v>0.11899999999999999</v>
      </c>
      <c r="M80" s="336">
        <v>0</v>
      </c>
      <c r="N80" s="336">
        <f t="shared" si="2"/>
        <v>0</v>
      </c>
      <c r="O80" s="336">
        <v>0</v>
      </c>
      <c r="P80" s="336">
        <f t="shared" si="3"/>
        <v>0</v>
      </c>
      <c r="Q80" s="336">
        <v>0</v>
      </c>
      <c r="R80" s="407">
        <f t="shared" si="4"/>
        <v>0</v>
      </c>
      <c r="S80" s="336">
        <v>0</v>
      </c>
      <c r="T80" s="399" t="s">
        <v>851</v>
      </c>
      <c r="U80" s="400"/>
    </row>
    <row r="81" spans="1:22" ht="30" customHeight="1" x14ac:dyDescent="0.25">
      <c r="A81" s="333" t="s">
        <v>823</v>
      </c>
      <c r="B81" s="334" t="s">
        <v>973</v>
      </c>
      <c r="C81" s="123" t="s">
        <v>974</v>
      </c>
      <c r="D81" s="164">
        <v>0.17299999999999999</v>
      </c>
      <c r="E81" s="164">
        <v>0.17299999999999999</v>
      </c>
      <c r="F81" s="336">
        <v>0</v>
      </c>
      <c r="G81" s="336">
        <v>0</v>
      </c>
      <c r="H81" s="164">
        <v>0.17299999999999999</v>
      </c>
      <c r="I81" s="336">
        <v>0</v>
      </c>
      <c r="J81" s="164">
        <v>0.17299999999999999</v>
      </c>
      <c r="K81" s="336">
        <v>0</v>
      </c>
      <c r="L81" s="336">
        <v>0.17399999999999999</v>
      </c>
      <c r="M81" s="336">
        <v>0</v>
      </c>
      <c r="N81" s="336">
        <f t="shared" si="2"/>
        <v>-1.0000000000000009E-3</v>
      </c>
      <c r="O81" s="336">
        <v>0</v>
      </c>
      <c r="P81" s="336">
        <f t="shared" si="3"/>
        <v>1.0000000000000009E-3</v>
      </c>
      <c r="Q81" s="336">
        <v>0</v>
      </c>
      <c r="R81" s="408">
        <f>P81/J81*100</f>
        <v>0.57803468208092545</v>
      </c>
      <c r="S81" s="336">
        <v>0</v>
      </c>
      <c r="T81" s="399" t="s">
        <v>851</v>
      </c>
      <c r="U81" s="400"/>
    </row>
    <row r="82" spans="1:22" ht="27" customHeight="1" x14ac:dyDescent="0.25">
      <c r="A82" s="333" t="s">
        <v>823</v>
      </c>
      <c r="B82" s="334" t="s">
        <v>975</v>
      </c>
      <c r="C82" s="123" t="s">
        <v>976</v>
      </c>
      <c r="D82" s="164">
        <v>0.30499999999999999</v>
      </c>
      <c r="E82" s="164">
        <v>0.30499999999999999</v>
      </c>
      <c r="F82" s="336">
        <v>0</v>
      </c>
      <c r="G82" s="336">
        <v>0</v>
      </c>
      <c r="H82" s="164">
        <v>0.30499999999999999</v>
      </c>
      <c r="I82" s="336">
        <v>0</v>
      </c>
      <c r="J82" s="164">
        <v>0.30499999999999999</v>
      </c>
      <c r="K82" s="336">
        <v>0</v>
      </c>
      <c r="L82" s="336">
        <v>0.30499999999999999</v>
      </c>
      <c r="M82" s="336">
        <v>0</v>
      </c>
      <c r="N82" s="336">
        <f t="shared" si="2"/>
        <v>0</v>
      </c>
      <c r="O82" s="336">
        <v>0</v>
      </c>
      <c r="P82" s="336">
        <f t="shared" si="3"/>
        <v>0</v>
      </c>
      <c r="Q82" s="336">
        <v>0</v>
      </c>
      <c r="R82" s="407">
        <f t="shared" si="4"/>
        <v>0</v>
      </c>
      <c r="S82" s="336">
        <v>0</v>
      </c>
      <c r="T82" s="399" t="s">
        <v>851</v>
      </c>
      <c r="U82" s="400"/>
    </row>
    <row r="83" spans="1:22" ht="31.5" customHeight="1" x14ac:dyDescent="0.25">
      <c r="A83" s="333" t="s">
        <v>823</v>
      </c>
      <c r="B83" s="334" t="s">
        <v>977</v>
      </c>
      <c r="C83" s="123" t="s">
        <v>978</v>
      </c>
      <c r="D83" s="164">
        <v>0.34799999999999998</v>
      </c>
      <c r="E83" s="164">
        <v>0.34799999999999998</v>
      </c>
      <c r="F83" s="336">
        <v>0</v>
      </c>
      <c r="G83" s="336">
        <v>0</v>
      </c>
      <c r="H83" s="164">
        <v>0.34799999999999998</v>
      </c>
      <c r="I83" s="336">
        <v>0</v>
      </c>
      <c r="J83" s="164">
        <v>0.34799999999999998</v>
      </c>
      <c r="K83" s="336">
        <v>0</v>
      </c>
      <c r="L83" s="336">
        <v>0.34799999999999998</v>
      </c>
      <c r="M83" s="336">
        <v>0</v>
      </c>
      <c r="N83" s="336">
        <f t="shared" si="2"/>
        <v>0</v>
      </c>
      <c r="O83" s="336">
        <v>0</v>
      </c>
      <c r="P83" s="336">
        <f t="shared" si="3"/>
        <v>0</v>
      </c>
      <c r="Q83" s="336">
        <v>0</v>
      </c>
      <c r="R83" s="407">
        <f t="shared" si="4"/>
        <v>0</v>
      </c>
      <c r="S83" s="336">
        <v>0</v>
      </c>
      <c r="T83" s="399" t="s">
        <v>851</v>
      </c>
      <c r="U83" s="400"/>
    </row>
    <row r="84" spans="1:22" ht="20.25" customHeight="1" x14ac:dyDescent="0.25">
      <c r="A84" s="333" t="s">
        <v>823</v>
      </c>
      <c r="B84" s="334" t="s">
        <v>979</v>
      </c>
      <c r="C84" s="123" t="s">
        <v>980</v>
      </c>
      <c r="D84" s="164">
        <v>0.13300000000000001</v>
      </c>
      <c r="E84" s="164">
        <v>0.13300000000000001</v>
      </c>
      <c r="F84" s="336">
        <v>0</v>
      </c>
      <c r="G84" s="336">
        <v>0</v>
      </c>
      <c r="H84" s="164">
        <v>0.13300000000000001</v>
      </c>
      <c r="I84" s="336">
        <v>0</v>
      </c>
      <c r="J84" s="164">
        <v>0.13300000000000001</v>
      </c>
      <c r="K84" s="336">
        <v>0</v>
      </c>
      <c r="L84" s="336">
        <v>0.13300000000000001</v>
      </c>
      <c r="M84" s="336">
        <v>0</v>
      </c>
      <c r="N84" s="336">
        <f t="shared" si="2"/>
        <v>0</v>
      </c>
      <c r="O84" s="336">
        <v>0</v>
      </c>
      <c r="P84" s="336">
        <f t="shared" si="3"/>
        <v>0</v>
      </c>
      <c r="Q84" s="336">
        <v>0</v>
      </c>
      <c r="R84" s="407">
        <f t="shared" si="4"/>
        <v>0</v>
      </c>
      <c r="S84" s="336">
        <v>0</v>
      </c>
      <c r="T84" s="399" t="s">
        <v>851</v>
      </c>
      <c r="U84" s="400"/>
    </row>
    <row r="85" spans="1:22" ht="25.5" customHeight="1" x14ac:dyDescent="0.25">
      <c r="A85" s="333" t="s">
        <v>823</v>
      </c>
      <c r="B85" s="334" t="s">
        <v>981</v>
      </c>
      <c r="C85" s="123" t="s">
        <v>982</v>
      </c>
      <c r="D85" s="164">
        <v>0.11799999999999999</v>
      </c>
      <c r="E85" s="164">
        <v>0.11799999999999999</v>
      </c>
      <c r="F85" s="336">
        <v>0</v>
      </c>
      <c r="G85" s="336">
        <v>0</v>
      </c>
      <c r="H85" s="164">
        <v>0.11799999999999999</v>
      </c>
      <c r="I85" s="336">
        <v>0</v>
      </c>
      <c r="J85" s="164">
        <v>0.11799999999999999</v>
      </c>
      <c r="K85" s="336">
        <v>0</v>
      </c>
      <c r="L85" s="336">
        <v>0.11799999999999999</v>
      </c>
      <c r="M85" s="336">
        <v>0</v>
      </c>
      <c r="N85" s="336">
        <f t="shared" si="2"/>
        <v>0</v>
      </c>
      <c r="O85" s="336">
        <v>0</v>
      </c>
      <c r="P85" s="336">
        <f t="shared" si="3"/>
        <v>0</v>
      </c>
      <c r="Q85" s="336">
        <v>0</v>
      </c>
      <c r="R85" s="407">
        <f t="shared" si="4"/>
        <v>0</v>
      </c>
      <c r="S85" s="336">
        <v>0</v>
      </c>
      <c r="T85" s="399" t="s">
        <v>851</v>
      </c>
      <c r="U85" s="400"/>
    </row>
    <row r="86" spans="1:22" ht="21.75" customHeight="1" x14ac:dyDescent="0.25">
      <c r="A86" s="333" t="s">
        <v>823</v>
      </c>
      <c r="B86" s="334" t="s">
        <v>983</v>
      </c>
      <c r="C86" s="123" t="s">
        <v>984</v>
      </c>
      <c r="D86" s="164">
        <v>0.16800000000000001</v>
      </c>
      <c r="E86" s="164">
        <v>0.16800000000000001</v>
      </c>
      <c r="F86" s="336">
        <v>0</v>
      </c>
      <c r="G86" s="336">
        <v>0</v>
      </c>
      <c r="H86" s="164">
        <v>0.16800000000000001</v>
      </c>
      <c r="I86" s="336">
        <v>0</v>
      </c>
      <c r="J86" s="164">
        <v>0.16800000000000001</v>
      </c>
      <c r="K86" s="336">
        <v>0</v>
      </c>
      <c r="L86" s="336">
        <v>0.16700000000000001</v>
      </c>
      <c r="M86" s="336">
        <v>0</v>
      </c>
      <c r="N86" s="336">
        <f t="shared" si="2"/>
        <v>1.0000000000000009E-3</v>
      </c>
      <c r="O86" s="336">
        <v>0</v>
      </c>
      <c r="P86" s="336">
        <f t="shared" si="3"/>
        <v>-1.0000000000000009E-3</v>
      </c>
      <c r="Q86" s="336">
        <v>0</v>
      </c>
      <c r="R86" s="407">
        <v>0</v>
      </c>
      <c r="S86" s="336">
        <v>0</v>
      </c>
      <c r="T86" s="399" t="s">
        <v>851</v>
      </c>
      <c r="U86" s="400"/>
    </row>
    <row r="87" spans="1:22" ht="26.25" customHeight="1" x14ac:dyDescent="0.25">
      <c r="A87" s="333" t="s">
        <v>823</v>
      </c>
      <c r="B87" s="334" t="s">
        <v>985</v>
      </c>
      <c r="C87" s="123" t="s">
        <v>986</v>
      </c>
      <c r="D87" s="164">
        <v>0.22</v>
      </c>
      <c r="E87" s="164">
        <v>0.22</v>
      </c>
      <c r="F87" s="336">
        <v>0</v>
      </c>
      <c r="G87" s="336">
        <v>0</v>
      </c>
      <c r="H87" s="164">
        <v>0.22</v>
      </c>
      <c r="I87" s="336">
        <v>0</v>
      </c>
      <c r="J87" s="164">
        <v>0.22</v>
      </c>
      <c r="K87" s="336">
        <v>0</v>
      </c>
      <c r="L87" s="336">
        <v>0.22</v>
      </c>
      <c r="M87" s="336">
        <v>0</v>
      </c>
      <c r="N87" s="336">
        <f t="shared" si="2"/>
        <v>0</v>
      </c>
      <c r="O87" s="336">
        <v>0</v>
      </c>
      <c r="P87" s="336">
        <f t="shared" si="3"/>
        <v>0</v>
      </c>
      <c r="Q87" s="336">
        <v>0</v>
      </c>
      <c r="R87" s="407">
        <f t="shared" si="4"/>
        <v>0</v>
      </c>
      <c r="S87" s="336">
        <v>0</v>
      </c>
      <c r="T87" s="399" t="s">
        <v>851</v>
      </c>
      <c r="U87" s="400"/>
    </row>
    <row r="88" spans="1:22" ht="25.5" x14ac:dyDescent="0.25">
      <c r="A88" s="216" t="s">
        <v>825</v>
      </c>
      <c r="B88" s="359" t="s">
        <v>826</v>
      </c>
      <c r="C88" s="336" t="s">
        <v>783</v>
      </c>
      <c r="D88" s="409" t="s">
        <v>851</v>
      </c>
      <c r="E88" s="336" t="s">
        <v>851</v>
      </c>
      <c r="F88" s="336" t="s">
        <v>851</v>
      </c>
      <c r="G88" s="336" t="s">
        <v>851</v>
      </c>
      <c r="H88" s="336" t="s">
        <v>851</v>
      </c>
      <c r="I88" s="336" t="s">
        <v>851</v>
      </c>
      <c r="J88" s="336" t="s">
        <v>851</v>
      </c>
      <c r="K88" s="336" t="s">
        <v>851</v>
      </c>
      <c r="L88" s="336" t="s">
        <v>851</v>
      </c>
      <c r="M88" s="336" t="s">
        <v>851</v>
      </c>
      <c r="N88" s="336" t="s">
        <v>851</v>
      </c>
      <c r="O88" s="336" t="s">
        <v>851</v>
      </c>
      <c r="P88" s="336" t="s">
        <v>851</v>
      </c>
      <c r="Q88" s="336" t="s">
        <v>851</v>
      </c>
      <c r="R88" s="336" t="s">
        <v>851</v>
      </c>
      <c r="S88" s="336" t="s">
        <v>851</v>
      </c>
      <c r="T88" s="399" t="s">
        <v>851</v>
      </c>
      <c r="U88" s="400"/>
    </row>
    <row r="89" spans="1:22" s="198" customFormat="1" ht="25.5" x14ac:dyDescent="0.25">
      <c r="A89" s="216" t="s">
        <v>108</v>
      </c>
      <c r="B89" s="359" t="s">
        <v>827</v>
      </c>
      <c r="C89" s="336" t="s">
        <v>783</v>
      </c>
      <c r="D89" s="402">
        <f>D94</f>
        <v>3.2</v>
      </c>
      <c r="E89" s="164">
        <f>E94</f>
        <v>3.2</v>
      </c>
      <c r="F89" s="336">
        <v>0</v>
      </c>
      <c r="G89" s="336">
        <v>0</v>
      </c>
      <c r="H89" s="164">
        <f>H94</f>
        <v>3.2</v>
      </c>
      <c r="I89" s="336">
        <v>0</v>
      </c>
      <c r="J89" s="164">
        <f>J94</f>
        <v>3.2</v>
      </c>
      <c r="K89" s="336">
        <v>0</v>
      </c>
      <c r="L89" s="336">
        <f>L94</f>
        <v>3.2130000000000001</v>
      </c>
      <c r="M89" s="336">
        <v>0</v>
      </c>
      <c r="N89" s="336">
        <f t="shared" ref="N89" si="6">H89-L89</f>
        <v>-1.2999999999999901E-2</v>
      </c>
      <c r="O89" s="336">
        <v>0</v>
      </c>
      <c r="P89" s="336">
        <f>L89-J89</f>
        <v>1.2999999999999901E-2</v>
      </c>
      <c r="Q89" s="336">
        <v>0</v>
      </c>
      <c r="R89" s="408">
        <f>P89/J89*100</f>
        <v>0.40624999999999689</v>
      </c>
      <c r="S89" s="336">
        <v>0</v>
      </c>
      <c r="T89" s="399" t="s">
        <v>851</v>
      </c>
      <c r="U89" s="400"/>
      <c r="V89" s="6"/>
    </row>
    <row r="90" spans="1:22" ht="25.5" x14ac:dyDescent="0.25">
      <c r="A90" s="216" t="s">
        <v>110</v>
      </c>
      <c r="B90" s="359" t="s">
        <v>828</v>
      </c>
      <c r="C90" s="336" t="s">
        <v>783</v>
      </c>
      <c r="D90" s="409" t="s">
        <v>851</v>
      </c>
      <c r="E90" s="336" t="s">
        <v>851</v>
      </c>
      <c r="F90" s="336" t="s">
        <v>851</v>
      </c>
      <c r="G90" s="336" t="s">
        <v>851</v>
      </c>
      <c r="H90" s="336" t="s">
        <v>851</v>
      </c>
      <c r="I90" s="336" t="s">
        <v>851</v>
      </c>
      <c r="J90" s="336" t="s">
        <v>851</v>
      </c>
      <c r="K90" s="336" t="s">
        <v>851</v>
      </c>
      <c r="L90" s="336" t="s">
        <v>851</v>
      </c>
      <c r="M90" s="336" t="s">
        <v>851</v>
      </c>
      <c r="N90" s="336" t="s">
        <v>851</v>
      </c>
      <c r="O90" s="336" t="s">
        <v>851</v>
      </c>
      <c r="P90" s="336" t="s">
        <v>851</v>
      </c>
      <c r="Q90" s="336" t="s">
        <v>851</v>
      </c>
      <c r="R90" s="408" t="s">
        <v>851</v>
      </c>
      <c r="S90" s="336" t="s">
        <v>851</v>
      </c>
      <c r="T90" s="399" t="s">
        <v>851</v>
      </c>
      <c r="U90" s="400"/>
    </row>
    <row r="91" spans="1:22" ht="30" customHeight="1" x14ac:dyDescent="0.25">
      <c r="A91" s="216" t="s">
        <v>111</v>
      </c>
      <c r="B91" s="359" t="s">
        <v>829</v>
      </c>
      <c r="C91" s="336" t="s">
        <v>783</v>
      </c>
      <c r="D91" s="409" t="s">
        <v>851</v>
      </c>
      <c r="E91" s="336" t="s">
        <v>851</v>
      </c>
      <c r="F91" s="336" t="s">
        <v>851</v>
      </c>
      <c r="G91" s="336" t="s">
        <v>851</v>
      </c>
      <c r="H91" s="336" t="s">
        <v>851</v>
      </c>
      <c r="I91" s="336" t="s">
        <v>851</v>
      </c>
      <c r="J91" s="336" t="s">
        <v>851</v>
      </c>
      <c r="K91" s="336" t="s">
        <v>851</v>
      </c>
      <c r="L91" s="336" t="s">
        <v>851</v>
      </c>
      <c r="M91" s="336" t="s">
        <v>851</v>
      </c>
      <c r="N91" s="336" t="s">
        <v>851</v>
      </c>
      <c r="O91" s="336" t="s">
        <v>851</v>
      </c>
      <c r="P91" s="336" t="s">
        <v>851</v>
      </c>
      <c r="Q91" s="336" t="s">
        <v>851</v>
      </c>
      <c r="R91" s="408" t="s">
        <v>851</v>
      </c>
      <c r="S91" s="336" t="s">
        <v>851</v>
      </c>
      <c r="T91" s="399" t="s">
        <v>851</v>
      </c>
      <c r="U91" s="400"/>
    </row>
    <row r="92" spans="1:22" ht="25.5" x14ac:dyDescent="0.25">
      <c r="A92" s="216" t="s">
        <v>112</v>
      </c>
      <c r="B92" s="359" t="s">
        <v>830</v>
      </c>
      <c r="C92" s="336" t="s">
        <v>783</v>
      </c>
      <c r="D92" s="409" t="s">
        <v>851</v>
      </c>
      <c r="E92" s="336" t="s">
        <v>851</v>
      </c>
      <c r="F92" s="336" t="s">
        <v>851</v>
      </c>
      <c r="G92" s="336" t="s">
        <v>851</v>
      </c>
      <c r="H92" s="336" t="s">
        <v>851</v>
      </c>
      <c r="I92" s="336" t="s">
        <v>851</v>
      </c>
      <c r="J92" s="336" t="s">
        <v>851</v>
      </c>
      <c r="K92" s="336" t="s">
        <v>851</v>
      </c>
      <c r="L92" s="336" t="s">
        <v>851</v>
      </c>
      <c r="M92" s="336" t="s">
        <v>851</v>
      </c>
      <c r="N92" s="336" t="s">
        <v>851</v>
      </c>
      <c r="O92" s="336" t="s">
        <v>851</v>
      </c>
      <c r="P92" s="336" t="s">
        <v>851</v>
      </c>
      <c r="Q92" s="336" t="s">
        <v>851</v>
      </c>
      <c r="R92" s="408" t="s">
        <v>851</v>
      </c>
      <c r="S92" s="336" t="s">
        <v>851</v>
      </c>
      <c r="T92" s="399" t="s">
        <v>851</v>
      </c>
      <c r="U92" s="400"/>
    </row>
    <row r="93" spans="1:22" ht="25.5" x14ac:dyDescent="0.25">
      <c r="A93" s="216" t="s">
        <v>113</v>
      </c>
      <c r="B93" s="359" t="s">
        <v>831</v>
      </c>
      <c r="C93" s="336" t="s">
        <v>783</v>
      </c>
      <c r="D93" s="409" t="s">
        <v>851</v>
      </c>
      <c r="E93" s="336" t="s">
        <v>851</v>
      </c>
      <c r="F93" s="336" t="s">
        <v>851</v>
      </c>
      <c r="G93" s="336" t="s">
        <v>851</v>
      </c>
      <c r="H93" s="336" t="s">
        <v>851</v>
      </c>
      <c r="I93" s="336" t="s">
        <v>851</v>
      </c>
      <c r="J93" s="336" t="s">
        <v>851</v>
      </c>
      <c r="K93" s="336" t="s">
        <v>851</v>
      </c>
      <c r="L93" s="336" t="s">
        <v>851</v>
      </c>
      <c r="M93" s="336" t="s">
        <v>851</v>
      </c>
      <c r="N93" s="336" t="s">
        <v>851</v>
      </c>
      <c r="O93" s="336" t="s">
        <v>851</v>
      </c>
      <c r="P93" s="336" t="s">
        <v>851</v>
      </c>
      <c r="Q93" s="336" t="s">
        <v>851</v>
      </c>
      <c r="R93" s="408" t="s">
        <v>851</v>
      </c>
      <c r="S93" s="336" t="s">
        <v>851</v>
      </c>
      <c r="T93" s="399" t="s">
        <v>851</v>
      </c>
      <c r="U93" s="400"/>
    </row>
    <row r="94" spans="1:22" s="199" customFormat="1" ht="30" customHeight="1" x14ac:dyDescent="0.25">
      <c r="A94" s="216" t="s">
        <v>114</v>
      </c>
      <c r="B94" s="359" t="s">
        <v>832</v>
      </c>
      <c r="C94" s="336" t="s">
        <v>783</v>
      </c>
      <c r="D94" s="402">
        <f>D95</f>
        <v>3.2</v>
      </c>
      <c r="E94" s="164">
        <f>E95</f>
        <v>3.2</v>
      </c>
      <c r="F94" s="336">
        <v>0</v>
      </c>
      <c r="G94" s="336">
        <v>0</v>
      </c>
      <c r="H94" s="164">
        <f>H95</f>
        <v>3.2</v>
      </c>
      <c r="I94" s="336">
        <v>0</v>
      </c>
      <c r="J94" s="164">
        <f>J95</f>
        <v>3.2</v>
      </c>
      <c r="K94" s="336">
        <v>0</v>
      </c>
      <c r="L94" s="336">
        <f>L95</f>
        <v>3.2130000000000001</v>
      </c>
      <c r="M94" s="336">
        <v>0</v>
      </c>
      <c r="N94" s="336">
        <f t="shared" ref="N94:N95" si="7">H94-L94</f>
        <v>-1.2999999999999901E-2</v>
      </c>
      <c r="O94" s="336">
        <v>0</v>
      </c>
      <c r="P94" s="336">
        <f t="shared" ref="P94:P95" si="8">L94-J94</f>
        <v>1.2999999999999901E-2</v>
      </c>
      <c r="Q94" s="336">
        <v>0</v>
      </c>
      <c r="R94" s="408">
        <f t="shared" ref="R94:R95" si="9">P94/J94*100</f>
        <v>0.40624999999999689</v>
      </c>
      <c r="S94" s="336">
        <v>0</v>
      </c>
      <c r="T94" s="399" t="s">
        <v>851</v>
      </c>
      <c r="U94" s="400"/>
      <c r="V94" s="6"/>
    </row>
    <row r="95" spans="1:22" s="6" customFormat="1" ht="35.25" customHeight="1" x14ac:dyDescent="0.25">
      <c r="A95" s="333" t="s">
        <v>114</v>
      </c>
      <c r="B95" s="335" t="s">
        <v>987</v>
      </c>
      <c r="C95" s="123" t="s">
        <v>988</v>
      </c>
      <c r="D95" s="402">
        <v>3.2</v>
      </c>
      <c r="E95" s="402">
        <v>3.2</v>
      </c>
      <c r="F95" s="336">
        <v>0</v>
      </c>
      <c r="G95" s="336">
        <v>0</v>
      </c>
      <c r="H95" s="402">
        <v>3.2</v>
      </c>
      <c r="I95" s="336">
        <v>0</v>
      </c>
      <c r="J95" s="402">
        <v>3.2</v>
      </c>
      <c r="K95" s="336">
        <v>0</v>
      </c>
      <c r="L95" s="336">
        <v>3.2130000000000001</v>
      </c>
      <c r="M95" s="336">
        <v>0</v>
      </c>
      <c r="N95" s="336">
        <f t="shared" si="7"/>
        <v>-1.2999999999999901E-2</v>
      </c>
      <c r="O95" s="336">
        <v>0</v>
      </c>
      <c r="P95" s="336">
        <f t="shared" si="8"/>
        <v>1.2999999999999901E-2</v>
      </c>
      <c r="Q95" s="336">
        <v>0</v>
      </c>
      <c r="R95" s="408">
        <f t="shared" si="9"/>
        <v>0.40624999999999689</v>
      </c>
      <c r="S95" s="336">
        <v>0</v>
      </c>
      <c r="T95" s="399" t="s">
        <v>851</v>
      </c>
      <c r="U95" s="400"/>
    </row>
    <row r="96" spans="1:22" ht="25.5" x14ac:dyDescent="0.25">
      <c r="A96" s="216" t="s">
        <v>115</v>
      </c>
      <c r="B96" s="359" t="s">
        <v>833</v>
      </c>
      <c r="C96" s="336" t="s">
        <v>783</v>
      </c>
      <c r="D96" s="409" t="s">
        <v>851</v>
      </c>
      <c r="E96" s="336" t="s">
        <v>851</v>
      </c>
      <c r="F96" s="336" t="s">
        <v>851</v>
      </c>
      <c r="G96" s="336" t="s">
        <v>851</v>
      </c>
      <c r="H96" s="336" t="s">
        <v>851</v>
      </c>
      <c r="I96" s="336" t="s">
        <v>851</v>
      </c>
      <c r="J96" s="336" t="s">
        <v>851</v>
      </c>
      <c r="K96" s="336" t="s">
        <v>851</v>
      </c>
      <c r="L96" s="336" t="s">
        <v>851</v>
      </c>
      <c r="M96" s="336" t="s">
        <v>851</v>
      </c>
      <c r="N96" s="336" t="s">
        <v>851</v>
      </c>
      <c r="O96" s="336" t="s">
        <v>851</v>
      </c>
      <c r="P96" s="336" t="s">
        <v>851</v>
      </c>
      <c r="Q96" s="336" t="s">
        <v>851</v>
      </c>
      <c r="R96" s="336" t="s">
        <v>851</v>
      </c>
      <c r="S96" s="336" t="s">
        <v>851</v>
      </c>
      <c r="T96" s="399" t="s">
        <v>851</v>
      </c>
      <c r="U96" s="400"/>
    </row>
    <row r="97" spans="1:22" ht="25.5" x14ac:dyDescent="0.25">
      <c r="A97" s="216" t="s">
        <v>116</v>
      </c>
      <c r="B97" s="359" t="s">
        <v>834</v>
      </c>
      <c r="C97" s="336" t="s">
        <v>783</v>
      </c>
      <c r="D97" s="409" t="s">
        <v>851</v>
      </c>
      <c r="E97" s="336" t="s">
        <v>851</v>
      </c>
      <c r="F97" s="336" t="s">
        <v>851</v>
      </c>
      <c r="G97" s="336" t="s">
        <v>851</v>
      </c>
      <c r="H97" s="336" t="s">
        <v>851</v>
      </c>
      <c r="I97" s="336" t="s">
        <v>851</v>
      </c>
      <c r="J97" s="336" t="s">
        <v>851</v>
      </c>
      <c r="K97" s="336" t="s">
        <v>851</v>
      </c>
      <c r="L97" s="336" t="s">
        <v>851</v>
      </c>
      <c r="M97" s="336" t="s">
        <v>851</v>
      </c>
      <c r="N97" s="336" t="s">
        <v>851</v>
      </c>
      <c r="O97" s="336" t="s">
        <v>851</v>
      </c>
      <c r="P97" s="336" t="s">
        <v>851</v>
      </c>
      <c r="Q97" s="336" t="s">
        <v>851</v>
      </c>
      <c r="R97" s="336" t="s">
        <v>851</v>
      </c>
      <c r="S97" s="336" t="s">
        <v>851</v>
      </c>
      <c r="T97" s="399" t="s">
        <v>851</v>
      </c>
      <c r="U97" s="400"/>
    </row>
    <row r="98" spans="1:22" ht="30" customHeight="1" x14ac:dyDescent="0.25">
      <c r="A98" s="216" t="s">
        <v>835</v>
      </c>
      <c r="B98" s="359" t="s">
        <v>836</v>
      </c>
      <c r="C98" s="336" t="s">
        <v>783</v>
      </c>
      <c r="D98" s="409" t="s">
        <v>851</v>
      </c>
      <c r="E98" s="336" t="s">
        <v>851</v>
      </c>
      <c r="F98" s="336" t="s">
        <v>851</v>
      </c>
      <c r="G98" s="336" t="s">
        <v>851</v>
      </c>
      <c r="H98" s="336" t="s">
        <v>851</v>
      </c>
      <c r="I98" s="336" t="s">
        <v>851</v>
      </c>
      <c r="J98" s="336" t="s">
        <v>851</v>
      </c>
      <c r="K98" s="336" t="s">
        <v>851</v>
      </c>
      <c r="L98" s="336" t="s">
        <v>851</v>
      </c>
      <c r="M98" s="336" t="s">
        <v>851</v>
      </c>
      <c r="N98" s="336" t="s">
        <v>851</v>
      </c>
      <c r="O98" s="336" t="s">
        <v>851</v>
      </c>
      <c r="P98" s="336" t="s">
        <v>851</v>
      </c>
      <c r="Q98" s="336" t="s">
        <v>851</v>
      </c>
      <c r="R98" s="336" t="s">
        <v>851</v>
      </c>
      <c r="S98" s="336" t="s">
        <v>851</v>
      </c>
      <c r="T98" s="399" t="s">
        <v>851</v>
      </c>
      <c r="U98" s="400"/>
    </row>
    <row r="99" spans="1:22" ht="25.5" x14ac:dyDescent="0.25">
      <c r="A99" s="216" t="s">
        <v>837</v>
      </c>
      <c r="B99" s="359" t="s">
        <v>838</v>
      </c>
      <c r="C99" s="336" t="s">
        <v>783</v>
      </c>
      <c r="D99" s="409" t="s">
        <v>851</v>
      </c>
      <c r="E99" s="336" t="s">
        <v>851</v>
      </c>
      <c r="F99" s="336" t="s">
        <v>851</v>
      </c>
      <c r="G99" s="336" t="s">
        <v>851</v>
      </c>
      <c r="H99" s="336" t="s">
        <v>851</v>
      </c>
      <c r="I99" s="336" t="s">
        <v>851</v>
      </c>
      <c r="J99" s="336" t="s">
        <v>851</v>
      </c>
      <c r="K99" s="336" t="s">
        <v>851</v>
      </c>
      <c r="L99" s="336" t="s">
        <v>851</v>
      </c>
      <c r="M99" s="336" t="s">
        <v>851</v>
      </c>
      <c r="N99" s="336" t="s">
        <v>851</v>
      </c>
      <c r="O99" s="336" t="s">
        <v>851</v>
      </c>
      <c r="P99" s="336" t="s">
        <v>851</v>
      </c>
      <c r="Q99" s="336" t="s">
        <v>851</v>
      </c>
      <c r="R99" s="336" t="s">
        <v>851</v>
      </c>
      <c r="S99" s="336" t="s">
        <v>851</v>
      </c>
      <c r="T99" s="399" t="s">
        <v>851</v>
      </c>
      <c r="U99" s="400"/>
    </row>
    <row r="100" spans="1:22" ht="25.5" x14ac:dyDescent="0.25">
      <c r="A100" s="216" t="s">
        <v>839</v>
      </c>
      <c r="B100" s="359" t="s">
        <v>840</v>
      </c>
      <c r="C100" s="336" t="s">
        <v>783</v>
      </c>
      <c r="D100" s="409" t="s">
        <v>851</v>
      </c>
      <c r="E100" s="336" t="s">
        <v>851</v>
      </c>
      <c r="F100" s="336" t="s">
        <v>851</v>
      </c>
      <c r="G100" s="336" t="s">
        <v>851</v>
      </c>
      <c r="H100" s="336" t="s">
        <v>851</v>
      </c>
      <c r="I100" s="336" t="s">
        <v>851</v>
      </c>
      <c r="J100" s="336" t="s">
        <v>851</v>
      </c>
      <c r="K100" s="336" t="s">
        <v>851</v>
      </c>
      <c r="L100" s="336" t="s">
        <v>851</v>
      </c>
      <c r="M100" s="336" t="s">
        <v>851</v>
      </c>
      <c r="N100" s="336" t="s">
        <v>851</v>
      </c>
      <c r="O100" s="336" t="s">
        <v>851</v>
      </c>
      <c r="P100" s="336" t="s">
        <v>851</v>
      </c>
      <c r="Q100" s="336" t="s">
        <v>851</v>
      </c>
      <c r="R100" s="336" t="s">
        <v>851</v>
      </c>
      <c r="S100" s="336" t="s">
        <v>851</v>
      </c>
      <c r="T100" s="399" t="s">
        <v>851</v>
      </c>
      <c r="U100" s="400"/>
    </row>
    <row r="101" spans="1:22" ht="25.5" x14ac:dyDescent="0.25">
      <c r="A101" s="216" t="s">
        <v>841</v>
      </c>
      <c r="B101" s="359" t="s">
        <v>842</v>
      </c>
      <c r="C101" s="336" t="s">
        <v>783</v>
      </c>
      <c r="D101" s="409" t="s">
        <v>851</v>
      </c>
      <c r="E101" s="336" t="s">
        <v>851</v>
      </c>
      <c r="F101" s="336" t="s">
        <v>851</v>
      </c>
      <c r="G101" s="336" t="s">
        <v>851</v>
      </c>
      <c r="H101" s="336" t="s">
        <v>851</v>
      </c>
      <c r="I101" s="336" t="s">
        <v>851</v>
      </c>
      <c r="J101" s="336" t="s">
        <v>851</v>
      </c>
      <c r="K101" s="336" t="s">
        <v>851</v>
      </c>
      <c r="L101" s="336" t="s">
        <v>851</v>
      </c>
      <c r="M101" s="336" t="s">
        <v>851</v>
      </c>
      <c r="N101" s="336" t="s">
        <v>851</v>
      </c>
      <c r="O101" s="336" t="s">
        <v>851</v>
      </c>
      <c r="P101" s="336" t="s">
        <v>851</v>
      </c>
      <c r="Q101" s="336" t="s">
        <v>851</v>
      </c>
      <c r="R101" s="336" t="s">
        <v>851</v>
      </c>
      <c r="S101" s="336" t="s">
        <v>851</v>
      </c>
      <c r="T101" s="399" t="s">
        <v>851</v>
      </c>
      <c r="U101" s="400"/>
    </row>
    <row r="102" spans="1:22" ht="38.25" x14ac:dyDescent="0.25">
      <c r="A102" s="216" t="s">
        <v>119</v>
      </c>
      <c r="B102" s="359" t="s">
        <v>843</v>
      </c>
      <c r="C102" s="336" t="s">
        <v>783</v>
      </c>
      <c r="D102" s="409" t="s">
        <v>851</v>
      </c>
      <c r="E102" s="336" t="s">
        <v>851</v>
      </c>
      <c r="F102" s="336" t="s">
        <v>851</v>
      </c>
      <c r="G102" s="336" t="s">
        <v>851</v>
      </c>
      <c r="H102" s="336" t="s">
        <v>851</v>
      </c>
      <c r="I102" s="336" t="s">
        <v>851</v>
      </c>
      <c r="J102" s="336" t="s">
        <v>851</v>
      </c>
      <c r="K102" s="336" t="s">
        <v>851</v>
      </c>
      <c r="L102" s="336" t="s">
        <v>851</v>
      </c>
      <c r="M102" s="336" t="s">
        <v>851</v>
      </c>
      <c r="N102" s="336" t="s">
        <v>851</v>
      </c>
      <c r="O102" s="336" t="s">
        <v>851</v>
      </c>
      <c r="P102" s="336" t="s">
        <v>851</v>
      </c>
      <c r="Q102" s="336" t="s">
        <v>851</v>
      </c>
      <c r="R102" s="336" t="s">
        <v>851</v>
      </c>
      <c r="S102" s="336" t="s">
        <v>851</v>
      </c>
      <c r="T102" s="399" t="s">
        <v>851</v>
      </c>
      <c r="U102" s="400"/>
    </row>
    <row r="103" spans="1:22" ht="38.25" x14ac:dyDescent="0.25">
      <c r="A103" s="216" t="s">
        <v>844</v>
      </c>
      <c r="B103" s="359" t="s">
        <v>845</v>
      </c>
      <c r="C103" s="336" t="s">
        <v>783</v>
      </c>
      <c r="D103" s="409" t="s">
        <v>851</v>
      </c>
      <c r="E103" s="336" t="s">
        <v>851</v>
      </c>
      <c r="F103" s="336" t="s">
        <v>851</v>
      </c>
      <c r="G103" s="336" t="s">
        <v>851</v>
      </c>
      <c r="H103" s="336" t="s">
        <v>851</v>
      </c>
      <c r="I103" s="336" t="s">
        <v>851</v>
      </c>
      <c r="J103" s="336" t="s">
        <v>851</v>
      </c>
      <c r="K103" s="336" t="s">
        <v>851</v>
      </c>
      <c r="L103" s="336" t="s">
        <v>851</v>
      </c>
      <c r="M103" s="336" t="s">
        <v>851</v>
      </c>
      <c r="N103" s="336" t="s">
        <v>851</v>
      </c>
      <c r="O103" s="336" t="s">
        <v>851</v>
      </c>
      <c r="P103" s="336" t="s">
        <v>851</v>
      </c>
      <c r="Q103" s="336" t="s">
        <v>851</v>
      </c>
      <c r="R103" s="336" t="s">
        <v>851</v>
      </c>
      <c r="S103" s="336" t="s">
        <v>851</v>
      </c>
      <c r="T103" s="399" t="s">
        <v>851</v>
      </c>
      <c r="U103" s="400"/>
    </row>
    <row r="104" spans="1:22" ht="25.5" x14ac:dyDescent="0.25">
      <c r="A104" s="216" t="s">
        <v>846</v>
      </c>
      <c r="B104" s="359" t="s">
        <v>847</v>
      </c>
      <c r="C104" s="336" t="s">
        <v>783</v>
      </c>
      <c r="D104" s="409" t="s">
        <v>851</v>
      </c>
      <c r="E104" s="336" t="s">
        <v>851</v>
      </c>
      <c r="F104" s="336" t="s">
        <v>851</v>
      </c>
      <c r="G104" s="336" t="s">
        <v>851</v>
      </c>
      <c r="H104" s="336" t="s">
        <v>851</v>
      </c>
      <c r="I104" s="336" t="s">
        <v>851</v>
      </c>
      <c r="J104" s="336" t="s">
        <v>851</v>
      </c>
      <c r="K104" s="336" t="s">
        <v>851</v>
      </c>
      <c r="L104" s="336" t="s">
        <v>851</v>
      </c>
      <c r="M104" s="336" t="s">
        <v>851</v>
      </c>
      <c r="N104" s="336" t="s">
        <v>851</v>
      </c>
      <c r="O104" s="336" t="s">
        <v>851</v>
      </c>
      <c r="P104" s="336" t="s">
        <v>851</v>
      </c>
      <c r="Q104" s="336" t="s">
        <v>851</v>
      </c>
      <c r="R104" s="336" t="s">
        <v>851</v>
      </c>
      <c r="S104" s="336" t="s">
        <v>851</v>
      </c>
      <c r="T104" s="399" t="s">
        <v>851</v>
      </c>
      <c r="U104" s="400"/>
    </row>
    <row r="105" spans="1:22" ht="25.5" x14ac:dyDescent="0.25">
      <c r="A105" s="216" t="s">
        <v>120</v>
      </c>
      <c r="B105" s="359" t="s">
        <v>848</v>
      </c>
      <c r="C105" s="336" t="s">
        <v>783</v>
      </c>
      <c r="D105" s="409" t="s">
        <v>851</v>
      </c>
      <c r="E105" s="336" t="s">
        <v>851</v>
      </c>
      <c r="F105" s="336" t="s">
        <v>851</v>
      </c>
      <c r="G105" s="336" t="s">
        <v>851</v>
      </c>
      <c r="H105" s="336" t="s">
        <v>851</v>
      </c>
      <c r="I105" s="336" t="s">
        <v>851</v>
      </c>
      <c r="J105" s="336" t="s">
        <v>851</v>
      </c>
      <c r="K105" s="336" t="s">
        <v>851</v>
      </c>
      <c r="L105" s="336" t="s">
        <v>851</v>
      </c>
      <c r="M105" s="336" t="s">
        <v>851</v>
      </c>
      <c r="N105" s="336" t="s">
        <v>851</v>
      </c>
      <c r="O105" s="336" t="s">
        <v>851</v>
      </c>
      <c r="P105" s="336" t="s">
        <v>851</v>
      </c>
      <c r="Q105" s="336" t="s">
        <v>851</v>
      </c>
      <c r="R105" s="336" t="s">
        <v>851</v>
      </c>
      <c r="S105" s="336" t="s">
        <v>851</v>
      </c>
      <c r="T105" s="399" t="s">
        <v>851</v>
      </c>
      <c r="U105" s="400"/>
    </row>
    <row r="106" spans="1:22" ht="25.5" x14ac:dyDescent="0.25">
      <c r="A106" s="216" t="s">
        <v>170</v>
      </c>
      <c r="B106" s="359" t="s">
        <v>849</v>
      </c>
      <c r="C106" s="336" t="s">
        <v>783</v>
      </c>
      <c r="D106" s="409" t="s">
        <v>851</v>
      </c>
      <c r="E106" s="336" t="s">
        <v>851</v>
      </c>
      <c r="F106" s="336" t="s">
        <v>851</v>
      </c>
      <c r="G106" s="336" t="s">
        <v>851</v>
      </c>
      <c r="H106" s="336" t="s">
        <v>851</v>
      </c>
      <c r="I106" s="336" t="s">
        <v>851</v>
      </c>
      <c r="J106" s="336" t="s">
        <v>851</v>
      </c>
      <c r="K106" s="336" t="s">
        <v>851</v>
      </c>
      <c r="L106" s="336" t="s">
        <v>851</v>
      </c>
      <c r="M106" s="336" t="s">
        <v>851</v>
      </c>
      <c r="N106" s="336" t="s">
        <v>851</v>
      </c>
      <c r="O106" s="336" t="s">
        <v>851</v>
      </c>
      <c r="P106" s="336" t="s">
        <v>851</v>
      </c>
      <c r="Q106" s="336" t="s">
        <v>851</v>
      </c>
      <c r="R106" s="336" t="s">
        <v>851</v>
      </c>
      <c r="S106" s="336" t="s">
        <v>851</v>
      </c>
      <c r="T106" s="399" t="s">
        <v>851</v>
      </c>
      <c r="U106" s="400"/>
    </row>
    <row r="107" spans="1:22" s="200" customFormat="1" ht="22.5" customHeight="1" x14ac:dyDescent="0.25">
      <c r="A107" s="216" t="s">
        <v>172</v>
      </c>
      <c r="B107" s="359" t="s">
        <v>850</v>
      </c>
      <c r="C107" s="336" t="s">
        <v>783</v>
      </c>
      <c r="D107" s="402">
        <f>D108</f>
        <v>1.5</v>
      </c>
      <c r="E107" s="164">
        <f>E108</f>
        <v>1.5</v>
      </c>
      <c r="F107" s="336">
        <v>0</v>
      </c>
      <c r="G107" s="336">
        <v>0</v>
      </c>
      <c r="H107" s="164">
        <f>H108</f>
        <v>1.5</v>
      </c>
      <c r="I107" s="336">
        <v>0</v>
      </c>
      <c r="J107" s="164">
        <f>J108</f>
        <v>1.5</v>
      </c>
      <c r="K107" s="336">
        <v>0</v>
      </c>
      <c r="L107" s="336">
        <f>L108</f>
        <v>1.595</v>
      </c>
      <c r="M107" s="336">
        <v>0</v>
      </c>
      <c r="N107" s="336">
        <f t="shared" ref="N107:N108" si="10">H107-L107</f>
        <v>-9.4999999999999973E-2</v>
      </c>
      <c r="O107" s="336">
        <v>0</v>
      </c>
      <c r="P107" s="336">
        <f t="shared" ref="P107:P108" si="11">L107-J107</f>
        <v>9.4999999999999973E-2</v>
      </c>
      <c r="Q107" s="336">
        <v>0</v>
      </c>
      <c r="R107" s="408">
        <f t="shared" ref="R107:R108" si="12">P107/J107*100</f>
        <v>6.3333333333333313</v>
      </c>
      <c r="S107" s="336">
        <v>0</v>
      </c>
      <c r="T107" s="399" t="s">
        <v>851</v>
      </c>
      <c r="U107" s="400"/>
      <c r="V107" s="6"/>
    </row>
    <row r="108" spans="1:22" ht="27" customHeight="1" x14ac:dyDescent="0.25">
      <c r="A108" s="333" t="s">
        <v>879</v>
      </c>
      <c r="B108" s="406" t="s">
        <v>989</v>
      </c>
      <c r="C108" s="163" t="s">
        <v>990</v>
      </c>
      <c r="D108" s="402">
        <v>1.5</v>
      </c>
      <c r="E108" s="402">
        <v>1.5</v>
      </c>
      <c r="F108" s="336">
        <v>0</v>
      </c>
      <c r="G108" s="336">
        <v>0</v>
      </c>
      <c r="H108" s="402">
        <v>1.5</v>
      </c>
      <c r="I108" s="336">
        <v>0</v>
      </c>
      <c r="J108" s="402">
        <v>1.5</v>
      </c>
      <c r="K108" s="336">
        <v>0</v>
      </c>
      <c r="L108" s="336">
        <v>1.595</v>
      </c>
      <c r="M108" s="336">
        <v>0</v>
      </c>
      <c r="N108" s="336">
        <f t="shared" si="10"/>
        <v>-9.4999999999999973E-2</v>
      </c>
      <c r="O108" s="336">
        <v>0</v>
      </c>
      <c r="P108" s="336">
        <f t="shared" si="11"/>
        <v>9.4999999999999973E-2</v>
      </c>
      <c r="Q108" s="336">
        <v>0</v>
      </c>
      <c r="R108" s="408">
        <f t="shared" si="12"/>
        <v>6.3333333333333313</v>
      </c>
      <c r="S108" s="336">
        <v>0</v>
      </c>
      <c r="T108" s="399" t="s">
        <v>851</v>
      </c>
      <c r="U108" s="400"/>
    </row>
    <row r="109" spans="1:22" s="4" customFormat="1" ht="49.5" customHeight="1" x14ac:dyDescent="0.25">
      <c r="A109" s="245" t="s">
        <v>761</v>
      </c>
      <c r="B109" s="245"/>
      <c r="C109" s="245"/>
      <c r="D109" s="245"/>
      <c r="E109" s="245"/>
      <c r="F109" s="245"/>
      <c r="G109" s="245"/>
      <c r="H109" s="245"/>
      <c r="I109" s="245"/>
      <c r="J109" s="245"/>
      <c r="K109" s="245"/>
      <c r="L109" s="16"/>
      <c r="M109" s="16"/>
      <c r="N109" s="16"/>
      <c r="O109" s="16"/>
      <c r="P109" s="16"/>
      <c r="Q109" s="5"/>
      <c r="R109" s="5"/>
      <c r="S109" s="6"/>
      <c r="T109" s="6"/>
      <c r="U109" s="6"/>
      <c r="V109" s="6"/>
    </row>
    <row r="110" spans="1:22" s="4" customFormat="1" ht="15.75" customHeight="1" x14ac:dyDescent="0.25">
      <c r="A110" s="5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5"/>
      <c r="N110" s="10"/>
      <c r="O110" s="10"/>
      <c r="P110" s="10"/>
      <c r="Q110" s="5"/>
      <c r="R110" s="5"/>
      <c r="S110" s="6"/>
      <c r="T110" s="6"/>
      <c r="U110" s="6"/>
      <c r="V110" s="6"/>
    </row>
  </sheetData>
  <customSheetViews>
    <customSheetView guid="{500C2F4F-1743-499A-A051-20565DBF52B2}" scale="70" showPageBreaks="1" printArea="1" view="pageBreakPreview">
      <selection activeCell="C32" sqref="C32"/>
      <colBreaks count="2" manualBreakCount="2">
        <brk id="9" max="22" man="1"/>
        <brk id="32" max="102" man="1"/>
      </colBreaks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113">
    <mergeCell ref="T103:U103"/>
    <mergeCell ref="T104:U104"/>
    <mergeCell ref="T52:U52"/>
    <mergeCell ref="T84:U84"/>
    <mergeCell ref="T85:U85"/>
    <mergeCell ref="T86:U86"/>
    <mergeCell ref="T87:U87"/>
    <mergeCell ref="T79:U79"/>
    <mergeCell ref="T80:U80"/>
    <mergeCell ref="T81:U81"/>
    <mergeCell ref="T82:U82"/>
    <mergeCell ref="T83:U83"/>
    <mergeCell ref="T74:U74"/>
    <mergeCell ref="T75:U75"/>
    <mergeCell ref="T76:U76"/>
    <mergeCell ref="T59:U59"/>
    <mergeCell ref="T99:U99"/>
    <mergeCell ref="T100:U100"/>
    <mergeCell ref="T101:U101"/>
    <mergeCell ref="T102:U102"/>
    <mergeCell ref="T95:U95"/>
    <mergeCell ref="T65:U65"/>
    <mergeCell ref="T60:U60"/>
    <mergeCell ref="T77:U77"/>
    <mergeCell ref="T78:U78"/>
    <mergeCell ref="T66:U66"/>
    <mergeCell ref="T67:U67"/>
    <mergeCell ref="T68:U68"/>
    <mergeCell ref="T69:U69"/>
    <mergeCell ref="T70:U70"/>
    <mergeCell ref="T50:U50"/>
    <mergeCell ref="T108:U108"/>
    <mergeCell ref="T71:U71"/>
    <mergeCell ref="T72:U72"/>
    <mergeCell ref="T73:U73"/>
    <mergeCell ref="T53:U53"/>
    <mergeCell ref="T54:U54"/>
    <mergeCell ref="T88:U88"/>
    <mergeCell ref="T89:U89"/>
    <mergeCell ref="T90:U90"/>
    <mergeCell ref="T91:U91"/>
    <mergeCell ref="T92:U92"/>
    <mergeCell ref="T93:U93"/>
    <mergeCell ref="T94:U94"/>
    <mergeCell ref="T96:U96"/>
    <mergeCell ref="T97:U97"/>
    <mergeCell ref="T62:U62"/>
    <mergeCell ref="T63:U63"/>
    <mergeCell ref="T61:U61"/>
    <mergeCell ref="T105:U105"/>
    <mergeCell ref="T106:U106"/>
    <mergeCell ref="T107:U107"/>
    <mergeCell ref="T98:U98"/>
    <mergeCell ref="T51:U51"/>
    <mergeCell ref="J17:K17"/>
    <mergeCell ref="L17:M17"/>
    <mergeCell ref="A4:U4"/>
    <mergeCell ref="A14:U14"/>
    <mergeCell ref="A13:U13"/>
    <mergeCell ref="A8:U8"/>
    <mergeCell ref="A5:U5"/>
    <mergeCell ref="A7:U7"/>
    <mergeCell ref="A10:U10"/>
    <mergeCell ref="A12:U12"/>
    <mergeCell ref="F15:G17"/>
    <mergeCell ref="T43:U43"/>
    <mergeCell ref="T44:U44"/>
    <mergeCell ref="T26:U26"/>
    <mergeCell ref="T28:U28"/>
    <mergeCell ref="T64:U64"/>
    <mergeCell ref="T21:U21"/>
    <mergeCell ref="T23:U23"/>
    <mergeCell ref="T30:U30"/>
    <mergeCell ref="T31:U31"/>
    <mergeCell ref="T24:U24"/>
    <mergeCell ref="T25:U25"/>
    <mergeCell ref="T22:U22"/>
    <mergeCell ref="T45:U45"/>
    <mergeCell ref="T46:U46"/>
    <mergeCell ref="T37:U37"/>
    <mergeCell ref="T38:U38"/>
    <mergeCell ref="T39:U39"/>
    <mergeCell ref="T40:U40"/>
    <mergeCell ref="T41:U41"/>
    <mergeCell ref="T32:U32"/>
    <mergeCell ref="T33:U33"/>
    <mergeCell ref="T34:U34"/>
    <mergeCell ref="T35:U35"/>
    <mergeCell ref="T36:U36"/>
    <mergeCell ref="T47:U47"/>
    <mergeCell ref="T42:U42"/>
    <mergeCell ref="T48:U48"/>
    <mergeCell ref="T49:U49"/>
    <mergeCell ref="A109:K109"/>
    <mergeCell ref="T15:U18"/>
    <mergeCell ref="T19:U19"/>
    <mergeCell ref="A15:A18"/>
    <mergeCell ref="B15:B18"/>
    <mergeCell ref="C15:C18"/>
    <mergeCell ref="D15:D18"/>
    <mergeCell ref="N15:O17"/>
    <mergeCell ref="H15:I17"/>
    <mergeCell ref="P15:S16"/>
    <mergeCell ref="P17:Q17"/>
    <mergeCell ref="R17:S17"/>
    <mergeCell ref="E15:E18"/>
    <mergeCell ref="J15:M16"/>
    <mergeCell ref="T20:U20"/>
    <mergeCell ref="T55:U55"/>
    <mergeCell ref="T56:U56"/>
    <mergeCell ref="T57:U57"/>
    <mergeCell ref="T58:U58"/>
    <mergeCell ref="T29:U29"/>
  </mergeCells>
  <printOptions horizontalCentered="1"/>
  <pageMargins left="0.78740157480314965" right="0.39370078740157483" top="0.78740157480314965" bottom="0.78740157480314965" header="0.51181102362204722" footer="0.51181102362204722"/>
  <pageSetup paperSize="9" fitToHeight="0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10"/>
  <sheetViews>
    <sheetView view="pageBreakPreview" zoomScale="75" zoomScaleSheetLayoutView="75" workbookViewId="0">
      <selection activeCell="Z18" sqref="Z18:AA18"/>
    </sheetView>
  </sheetViews>
  <sheetFormatPr defaultRowHeight="15.75" x14ac:dyDescent="0.25"/>
  <cols>
    <col min="1" max="1" width="8.5" style="6" customWidth="1"/>
    <col min="2" max="2" width="39.75" style="6" customWidth="1"/>
    <col min="3" max="3" width="14.5" style="6" customWidth="1"/>
    <col min="4" max="4" width="16.25" style="6" customWidth="1"/>
    <col min="5" max="5" width="12.125" style="6" customWidth="1"/>
    <col min="6" max="6" width="8.75" style="6" customWidth="1"/>
    <col min="7" max="7" width="6.625" style="6" customWidth="1"/>
    <col min="8" max="8" width="4.75" style="6" customWidth="1"/>
    <col min="9" max="9" width="7.625" style="6" customWidth="1"/>
    <col min="10" max="10" width="3.875" style="6" customWidth="1"/>
    <col min="11" max="11" width="6.875" style="6" customWidth="1"/>
    <col min="12" max="12" width="12" style="6" customWidth="1"/>
    <col min="13" max="13" width="10.375" style="6" customWidth="1"/>
    <col min="14" max="14" width="5.5" style="6" customWidth="1"/>
    <col min="15" max="15" width="4.5" style="6" customWidth="1"/>
    <col min="16" max="16" width="7.25" style="6" customWidth="1"/>
    <col min="17" max="17" width="4.375" style="6" customWidth="1"/>
    <col min="18" max="18" width="6.125" style="6" customWidth="1"/>
    <col min="19" max="19" width="10.5" style="6" customWidth="1"/>
    <col min="20" max="20" width="5.125" style="6" customWidth="1"/>
    <col min="21" max="21" width="12.75" style="6" customWidth="1"/>
    <col min="22" max="22" width="11.625" style="6" customWidth="1"/>
    <col min="23" max="23" width="17.125" style="6" customWidth="1"/>
    <col min="24" max="25" width="9" style="6"/>
    <col min="26" max="16384" width="9" style="4"/>
  </cols>
  <sheetData>
    <row r="1" spans="1:52" ht="18.75" x14ac:dyDescent="0.25">
      <c r="S1" s="9"/>
      <c r="W1" s="339" t="s">
        <v>54</v>
      </c>
      <c r="Y1" s="9"/>
    </row>
    <row r="2" spans="1:52" ht="18.75" x14ac:dyDescent="0.3">
      <c r="S2" s="9"/>
      <c r="W2" s="289" t="s">
        <v>0</v>
      </c>
      <c r="Y2" s="9"/>
    </row>
    <row r="3" spans="1:52" ht="18.75" x14ac:dyDescent="0.3">
      <c r="S3" s="9"/>
      <c r="W3" s="289" t="s">
        <v>763</v>
      </c>
      <c r="Y3" s="9"/>
    </row>
    <row r="4" spans="1:52" s="7" customFormat="1" ht="18.75" x14ac:dyDescent="0.3">
      <c r="A4" s="236" t="s">
        <v>905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94"/>
      <c r="Y4" s="94"/>
      <c r="Z4" s="94"/>
      <c r="AA4" s="94"/>
    </row>
    <row r="5" spans="1:52" s="7" customFormat="1" ht="18.75" x14ac:dyDescent="0.3">
      <c r="A5" s="230" t="s">
        <v>911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87"/>
      <c r="Y5" s="87"/>
      <c r="Z5" s="87"/>
      <c r="AA5" s="87"/>
      <c r="AB5" s="87"/>
    </row>
    <row r="6" spans="1:52" s="7" customFormat="1" ht="18.75" x14ac:dyDescent="0.3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88"/>
      <c r="AA6" s="88"/>
    </row>
    <row r="7" spans="1:52" s="7" customFormat="1" ht="18.75" x14ac:dyDescent="0.3">
      <c r="A7" s="230" t="s">
        <v>856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87"/>
      <c r="Y7" s="87"/>
      <c r="Z7" s="87"/>
      <c r="AA7" s="87"/>
    </row>
    <row r="8" spans="1:52" x14ac:dyDescent="0.25">
      <c r="A8" s="311" t="s">
        <v>64</v>
      </c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44"/>
      <c r="Y8" s="344"/>
      <c r="Z8" s="19"/>
      <c r="AA8" s="19"/>
    </row>
    <row r="9" spans="1:52" x14ac:dyDescent="0.25">
      <c r="A9" s="312"/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2"/>
      <c r="V9" s="312"/>
      <c r="W9" s="312"/>
      <c r="X9" s="312"/>
      <c r="Y9" s="312"/>
      <c r="Z9" s="84"/>
      <c r="AA9" s="84"/>
    </row>
    <row r="10" spans="1:52" ht="18.75" x14ac:dyDescent="0.3">
      <c r="A10" s="231" t="s">
        <v>998</v>
      </c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95"/>
      <c r="Y10" s="95"/>
      <c r="Z10" s="95"/>
      <c r="AA10" s="95"/>
    </row>
    <row r="11" spans="1:52" ht="18.75" x14ac:dyDescent="0.3">
      <c r="AA11" s="20"/>
    </row>
    <row r="12" spans="1:52" ht="18.75" x14ac:dyDescent="0.25">
      <c r="A12" s="313" t="s">
        <v>918</v>
      </c>
      <c r="B12" s="313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91"/>
      <c r="Y12" s="391"/>
      <c r="Z12" s="96"/>
      <c r="AA12" s="96"/>
    </row>
    <row r="13" spans="1:52" x14ac:dyDescent="0.25">
      <c r="A13" s="311" t="s">
        <v>65</v>
      </c>
      <c r="B13" s="311"/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44"/>
      <c r="Y13" s="344"/>
      <c r="Z13" s="19"/>
      <c r="AA13" s="19"/>
    </row>
    <row r="14" spans="1:52" ht="15.75" customHeight="1" x14ac:dyDescent="0.25">
      <c r="A14" s="254"/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100"/>
      <c r="Y14" s="100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7"/>
      <c r="AU14" s="7"/>
      <c r="AV14" s="7"/>
      <c r="AW14" s="7"/>
      <c r="AX14" s="7"/>
    </row>
    <row r="15" spans="1:52" ht="53.25" customHeight="1" x14ac:dyDescent="0.25">
      <c r="A15" s="350" t="s">
        <v>61</v>
      </c>
      <c r="B15" s="351" t="s">
        <v>19</v>
      </c>
      <c r="C15" s="351" t="s">
        <v>863</v>
      </c>
      <c r="D15" s="350" t="s">
        <v>776</v>
      </c>
      <c r="E15" s="353" t="s">
        <v>1006</v>
      </c>
      <c r="F15" s="353"/>
      <c r="G15" s="353"/>
      <c r="H15" s="353"/>
      <c r="I15" s="353"/>
      <c r="J15" s="353"/>
      <c r="K15" s="353"/>
      <c r="L15" s="353"/>
      <c r="M15" s="353"/>
      <c r="N15" s="353"/>
      <c r="O15" s="353"/>
      <c r="P15" s="353"/>
      <c r="Q15" s="353"/>
      <c r="R15" s="353"/>
      <c r="S15" s="228" t="s">
        <v>1007</v>
      </c>
      <c r="T15" s="228"/>
      <c r="U15" s="228"/>
      <c r="V15" s="228"/>
      <c r="W15" s="351" t="s">
        <v>7</v>
      </c>
      <c r="X15" s="348"/>
      <c r="Y15" s="348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</row>
    <row r="16" spans="1:52" ht="13.5" customHeight="1" x14ac:dyDescent="0.25">
      <c r="A16" s="352"/>
      <c r="B16" s="351"/>
      <c r="C16" s="351"/>
      <c r="D16" s="352"/>
      <c r="E16" s="353" t="s">
        <v>9</v>
      </c>
      <c r="F16" s="353"/>
      <c r="G16" s="353"/>
      <c r="H16" s="353"/>
      <c r="I16" s="353"/>
      <c r="J16" s="353"/>
      <c r="K16" s="353"/>
      <c r="L16" s="353" t="s">
        <v>10</v>
      </c>
      <c r="M16" s="353"/>
      <c r="N16" s="353"/>
      <c r="O16" s="353"/>
      <c r="P16" s="353"/>
      <c r="Q16" s="353"/>
      <c r="R16" s="353"/>
      <c r="S16" s="228"/>
      <c r="T16" s="228"/>
      <c r="U16" s="228"/>
      <c r="V16" s="228"/>
      <c r="W16" s="351"/>
      <c r="X16" s="348"/>
      <c r="Y16" s="348"/>
      <c r="Z16" s="98"/>
      <c r="AA16" s="98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</row>
    <row r="17" spans="1:52" ht="13.5" customHeight="1" x14ac:dyDescent="0.25">
      <c r="A17" s="352"/>
      <c r="B17" s="351"/>
      <c r="C17" s="351"/>
      <c r="D17" s="352"/>
      <c r="E17" s="353"/>
      <c r="F17" s="353"/>
      <c r="G17" s="353"/>
      <c r="H17" s="353"/>
      <c r="I17" s="353"/>
      <c r="J17" s="353"/>
      <c r="K17" s="353"/>
      <c r="L17" s="353"/>
      <c r="M17" s="353"/>
      <c r="N17" s="353"/>
      <c r="O17" s="353"/>
      <c r="P17" s="353"/>
      <c r="Q17" s="353"/>
      <c r="R17" s="353"/>
      <c r="S17" s="228"/>
      <c r="T17" s="228"/>
      <c r="U17" s="228"/>
      <c r="V17" s="228"/>
      <c r="W17" s="351"/>
      <c r="X17" s="348"/>
      <c r="Y17" s="348"/>
      <c r="Z17" s="98"/>
      <c r="AA17" s="98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</row>
    <row r="18" spans="1:52" ht="43.5" customHeight="1" x14ac:dyDescent="0.25">
      <c r="A18" s="352"/>
      <c r="B18" s="351"/>
      <c r="C18" s="351"/>
      <c r="D18" s="352"/>
      <c r="E18" s="396" t="s">
        <v>21</v>
      </c>
      <c r="F18" s="353" t="s">
        <v>20</v>
      </c>
      <c r="G18" s="353"/>
      <c r="H18" s="353"/>
      <c r="I18" s="353"/>
      <c r="J18" s="353"/>
      <c r="K18" s="353"/>
      <c r="L18" s="396" t="s">
        <v>21</v>
      </c>
      <c r="M18" s="353" t="s">
        <v>20</v>
      </c>
      <c r="N18" s="353"/>
      <c r="O18" s="353"/>
      <c r="P18" s="353"/>
      <c r="Q18" s="353"/>
      <c r="R18" s="353"/>
      <c r="S18" s="252" t="s">
        <v>21</v>
      </c>
      <c r="T18" s="235"/>
      <c r="U18" s="252" t="s">
        <v>20</v>
      </c>
      <c r="V18" s="235"/>
      <c r="W18" s="351"/>
      <c r="X18" s="348"/>
      <c r="Y18" s="348"/>
      <c r="Z18" s="98"/>
      <c r="AA18" s="98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</row>
    <row r="19" spans="1:52" ht="71.25" customHeight="1" x14ac:dyDescent="0.25">
      <c r="A19" s="354"/>
      <c r="B19" s="351"/>
      <c r="C19" s="351"/>
      <c r="D19" s="354"/>
      <c r="E19" s="222" t="s">
        <v>775</v>
      </c>
      <c r="F19" s="222" t="s">
        <v>775</v>
      </c>
      <c r="G19" s="355" t="s">
        <v>2</v>
      </c>
      <c r="H19" s="355" t="s">
        <v>3</v>
      </c>
      <c r="I19" s="355" t="s">
        <v>51</v>
      </c>
      <c r="J19" s="355" t="s">
        <v>1</v>
      </c>
      <c r="K19" s="355" t="s">
        <v>13</v>
      </c>
      <c r="L19" s="222" t="s">
        <v>775</v>
      </c>
      <c r="M19" s="222" t="s">
        <v>775</v>
      </c>
      <c r="N19" s="355" t="s">
        <v>2</v>
      </c>
      <c r="O19" s="355" t="s">
        <v>3</v>
      </c>
      <c r="P19" s="355" t="s">
        <v>51</v>
      </c>
      <c r="Q19" s="355" t="s">
        <v>1</v>
      </c>
      <c r="R19" s="355" t="s">
        <v>13</v>
      </c>
      <c r="S19" s="219" t="s">
        <v>777</v>
      </c>
      <c r="T19" s="219" t="s">
        <v>69</v>
      </c>
      <c r="U19" s="219" t="s">
        <v>1022</v>
      </c>
      <c r="V19" s="219" t="s">
        <v>910</v>
      </c>
      <c r="W19" s="351"/>
      <c r="X19" s="348"/>
      <c r="Y19" s="348"/>
      <c r="Z19" s="98"/>
      <c r="AA19" s="98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</row>
    <row r="20" spans="1:52" x14ac:dyDescent="0.25">
      <c r="A20" s="397">
        <v>1</v>
      </c>
      <c r="B20" s="397">
        <v>2</v>
      </c>
      <c r="C20" s="397">
        <v>3</v>
      </c>
      <c r="D20" s="397">
        <v>4</v>
      </c>
      <c r="E20" s="397">
        <v>5</v>
      </c>
      <c r="F20" s="397">
        <f t="shared" ref="F20:W20" si="0">E20+1</f>
        <v>6</v>
      </c>
      <c r="G20" s="397">
        <f t="shared" si="0"/>
        <v>7</v>
      </c>
      <c r="H20" s="397">
        <f t="shared" si="0"/>
        <v>8</v>
      </c>
      <c r="I20" s="397">
        <f t="shared" si="0"/>
        <v>9</v>
      </c>
      <c r="J20" s="397">
        <f t="shared" si="0"/>
        <v>10</v>
      </c>
      <c r="K20" s="397">
        <f t="shared" si="0"/>
        <v>11</v>
      </c>
      <c r="L20" s="397">
        <f t="shared" si="0"/>
        <v>12</v>
      </c>
      <c r="M20" s="397">
        <f t="shared" si="0"/>
        <v>13</v>
      </c>
      <c r="N20" s="397">
        <f t="shared" si="0"/>
        <v>14</v>
      </c>
      <c r="O20" s="397">
        <f t="shared" si="0"/>
        <v>15</v>
      </c>
      <c r="P20" s="397">
        <f t="shared" si="0"/>
        <v>16</v>
      </c>
      <c r="Q20" s="397">
        <f t="shared" si="0"/>
        <v>17</v>
      </c>
      <c r="R20" s="397">
        <f t="shared" si="0"/>
        <v>18</v>
      </c>
      <c r="S20" s="397">
        <f t="shared" si="0"/>
        <v>19</v>
      </c>
      <c r="T20" s="397">
        <f t="shared" si="0"/>
        <v>20</v>
      </c>
      <c r="U20" s="397">
        <f t="shared" si="0"/>
        <v>21</v>
      </c>
      <c r="V20" s="397">
        <f t="shared" si="0"/>
        <v>22</v>
      </c>
      <c r="W20" s="397">
        <f t="shared" si="0"/>
        <v>23</v>
      </c>
      <c r="X20" s="348"/>
      <c r="Y20" s="348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</row>
    <row r="21" spans="1:52" ht="33" customHeight="1" x14ac:dyDescent="0.25">
      <c r="A21" s="225" t="s">
        <v>852</v>
      </c>
      <c r="B21" s="358" t="s">
        <v>72</v>
      </c>
      <c r="C21" s="372" t="s">
        <v>851</v>
      </c>
      <c r="D21" s="120">
        <f>D23+D27</f>
        <v>11.423999999999999</v>
      </c>
      <c r="E21" s="208">
        <v>0</v>
      </c>
      <c r="F21" s="208">
        <f>F23+F27</f>
        <v>11.423999999999999</v>
      </c>
      <c r="G21" s="208">
        <v>0</v>
      </c>
      <c r="H21" s="208">
        <v>0</v>
      </c>
      <c r="I21" s="208">
        <f>I23+I27</f>
        <v>13.395999999999999</v>
      </c>
      <c r="J21" s="208">
        <v>0</v>
      </c>
      <c r="K21" s="208">
        <f>K23+K27</f>
        <v>3</v>
      </c>
      <c r="L21" s="208">
        <v>0</v>
      </c>
      <c r="M21" s="208">
        <f>M23+M27</f>
        <v>11.546000000000001</v>
      </c>
      <c r="N21" s="208">
        <v>0</v>
      </c>
      <c r="O21" s="208">
        <v>0</v>
      </c>
      <c r="P21" s="208">
        <f>P23+P27</f>
        <v>13.395999999999999</v>
      </c>
      <c r="Q21" s="208">
        <v>0</v>
      </c>
      <c r="R21" s="208">
        <f>R23+R27</f>
        <v>3</v>
      </c>
      <c r="S21" s="208">
        <v>0</v>
      </c>
      <c r="T21" s="208">
        <v>0</v>
      </c>
      <c r="U21" s="208">
        <f>M21-F21</f>
        <v>0.12200000000000166</v>
      </c>
      <c r="V21" s="401">
        <f>U21/F21*100</f>
        <v>1.067927170868362</v>
      </c>
      <c r="W21" s="208" t="s">
        <v>851</v>
      </c>
      <c r="X21" s="348"/>
      <c r="Y21" s="348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</row>
    <row r="22" spans="1:52" ht="20.25" customHeight="1" x14ac:dyDescent="0.25">
      <c r="A22" s="216" t="s">
        <v>781</v>
      </c>
      <c r="B22" s="359" t="s">
        <v>782</v>
      </c>
      <c r="C22" s="336" t="s">
        <v>783</v>
      </c>
      <c r="D22" s="208" t="s">
        <v>851</v>
      </c>
      <c r="E22" s="208" t="s">
        <v>851</v>
      </c>
      <c r="F22" s="208" t="s">
        <v>851</v>
      </c>
      <c r="G22" s="208" t="s">
        <v>851</v>
      </c>
      <c r="H22" s="208" t="s">
        <v>851</v>
      </c>
      <c r="I22" s="208" t="s">
        <v>851</v>
      </c>
      <c r="J22" s="208" t="s">
        <v>851</v>
      </c>
      <c r="K22" s="208" t="s">
        <v>851</v>
      </c>
      <c r="L22" s="208" t="s">
        <v>851</v>
      </c>
      <c r="M22" s="208" t="s">
        <v>851</v>
      </c>
      <c r="N22" s="208" t="s">
        <v>851</v>
      </c>
      <c r="O22" s="208" t="s">
        <v>851</v>
      </c>
      <c r="P22" s="208" t="s">
        <v>851</v>
      </c>
      <c r="Q22" s="208" t="s">
        <v>851</v>
      </c>
      <c r="R22" s="208" t="s">
        <v>851</v>
      </c>
      <c r="S22" s="208" t="s">
        <v>851</v>
      </c>
      <c r="T22" s="208" t="s">
        <v>851</v>
      </c>
      <c r="U22" s="208" t="s">
        <v>851</v>
      </c>
      <c r="V22" s="208" t="s">
        <v>851</v>
      </c>
      <c r="W22" s="208" t="s">
        <v>851</v>
      </c>
      <c r="X22" s="348"/>
      <c r="Y22" s="348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</row>
    <row r="23" spans="1:52" ht="36.75" customHeight="1" x14ac:dyDescent="0.25">
      <c r="A23" s="216" t="s">
        <v>784</v>
      </c>
      <c r="B23" s="359" t="s">
        <v>785</v>
      </c>
      <c r="C23" s="336" t="s">
        <v>783</v>
      </c>
      <c r="D23" s="120">
        <f>D49</f>
        <v>9.9239999999999995</v>
      </c>
      <c r="E23" s="208">
        <v>0</v>
      </c>
      <c r="F23" s="208">
        <f>F49</f>
        <v>9.9239999999999995</v>
      </c>
      <c r="G23" s="208">
        <v>0</v>
      </c>
      <c r="H23" s="208">
        <v>0</v>
      </c>
      <c r="I23" s="208">
        <f>I49</f>
        <v>13.395999999999999</v>
      </c>
      <c r="J23" s="208">
        <v>0</v>
      </c>
      <c r="K23" s="208">
        <f>K49</f>
        <v>2</v>
      </c>
      <c r="L23" s="208">
        <v>0</v>
      </c>
      <c r="M23" s="120">
        <f>M49</f>
        <v>9.9510000000000005</v>
      </c>
      <c r="N23" s="208">
        <v>0</v>
      </c>
      <c r="O23" s="208">
        <v>0</v>
      </c>
      <c r="P23" s="208">
        <f>P49</f>
        <v>13.395999999999999</v>
      </c>
      <c r="Q23" s="208">
        <v>0</v>
      </c>
      <c r="R23" s="208">
        <f>R49</f>
        <v>2</v>
      </c>
      <c r="S23" s="208">
        <v>0</v>
      </c>
      <c r="T23" s="208">
        <v>0</v>
      </c>
      <c r="U23" s="120">
        <f>M23-F23</f>
        <v>2.7000000000001023E-2</v>
      </c>
      <c r="V23" s="401">
        <f>U23/F23*100</f>
        <v>0.27206771463120744</v>
      </c>
      <c r="W23" s="208" t="s">
        <v>851</v>
      </c>
      <c r="X23" s="348"/>
      <c r="Y23" s="34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</row>
    <row r="24" spans="1:52" ht="50.25" customHeight="1" x14ac:dyDescent="0.25">
      <c r="A24" s="216" t="s">
        <v>786</v>
      </c>
      <c r="B24" s="359" t="s">
        <v>787</v>
      </c>
      <c r="C24" s="336" t="s">
        <v>783</v>
      </c>
      <c r="D24" s="208" t="s">
        <v>851</v>
      </c>
      <c r="E24" s="208" t="s">
        <v>851</v>
      </c>
      <c r="F24" s="208" t="s">
        <v>851</v>
      </c>
      <c r="G24" s="208" t="s">
        <v>851</v>
      </c>
      <c r="H24" s="208" t="s">
        <v>851</v>
      </c>
      <c r="I24" s="208" t="s">
        <v>851</v>
      </c>
      <c r="J24" s="208" t="s">
        <v>851</v>
      </c>
      <c r="K24" s="208" t="s">
        <v>851</v>
      </c>
      <c r="L24" s="208" t="s">
        <v>851</v>
      </c>
      <c r="M24" s="208" t="s">
        <v>851</v>
      </c>
      <c r="N24" s="208" t="s">
        <v>851</v>
      </c>
      <c r="O24" s="208" t="s">
        <v>851</v>
      </c>
      <c r="P24" s="208" t="s">
        <v>851</v>
      </c>
      <c r="Q24" s="208" t="s">
        <v>851</v>
      </c>
      <c r="R24" s="208" t="s">
        <v>851</v>
      </c>
      <c r="S24" s="208" t="s">
        <v>851</v>
      </c>
      <c r="T24" s="208" t="s">
        <v>851</v>
      </c>
      <c r="U24" s="208" t="s">
        <v>851</v>
      </c>
      <c r="V24" s="208" t="s">
        <v>851</v>
      </c>
      <c r="W24" s="208" t="s">
        <v>851</v>
      </c>
      <c r="X24" s="348"/>
      <c r="Y24" s="348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</row>
    <row r="25" spans="1:52" ht="30.75" customHeight="1" x14ac:dyDescent="0.25">
      <c r="A25" s="216" t="s">
        <v>788</v>
      </c>
      <c r="B25" s="359" t="s">
        <v>789</v>
      </c>
      <c r="C25" s="336" t="s">
        <v>783</v>
      </c>
      <c r="D25" s="208" t="s">
        <v>851</v>
      </c>
      <c r="E25" s="208" t="s">
        <v>851</v>
      </c>
      <c r="F25" s="208" t="s">
        <v>851</v>
      </c>
      <c r="G25" s="208" t="s">
        <v>851</v>
      </c>
      <c r="H25" s="208" t="s">
        <v>851</v>
      </c>
      <c r="I25" s="208" t="s">
        <v>851</v>
      </c>
      <c r="J25" s="208" t="s">
        <v>851</v>
      </c>
      <c r="K25" s="208" t="s">
        <v>851</v>
      </c>
      <c r="L25" s="208" t="s">
        <v>851</v>
      </c>
      <c r="M25" s="208" t="s">
        <v>851</v>
      </c>
      <c r="N25" s="208" t="s">
        <v>851</v>
      </c>
      <c r="O25" s="208" t="s">
        <v>851</v>
      </c>
      <c r="P25" s="208" t="s">
        <v>851</v>
      </c>
      <c r="Q25" s="208" t="s">
        <v>851</v>
      </c>
      <c r="R25" s="208" t="s">
        <v>851</v>
      </c>
      <c r="S25" s="208" t="s">
        <v>851</v>
      </c>
      <c r="T25" s="208" t="s">
        <v>851</v>
      </c>
      <c r="U25" s="208" t="s">
        <v>851</v>
      </c>
      <c r="V25" s="208" t="s">
        <v>851</v>
      </c>
      <c r="W25" s="208" t="s">
        <v>851</v>
      </c>
      <c r="X25" s="348"/>
      <c r="Y25" s="348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</row>
    <row r="26" spans="1:52" ht="37.5" customHeight="1" x14ac:dyDescent="0.25">
      <c r="A26" s="216" t="s">
        <v>790</v>
      </c>
      <c r="B26" s="359" t="s">
        <v>791</v>
      </c>
      <c r="C26" s="336" t="s">
        <v>783</v>
      </c>
      <c r="D26" s="208" t="s">
        <v>851</v>
      </c>
      <c r="E26" s="208" t="s">
        <v>851</v>
      </c>
      <c r="F26" s="208" t="s">
        <v>851</v>
      </c>
      <c r="G26" s="208" t="s">
        <v>851</v>
      </c>
      <c r="H26" s="208" t="s">
        <v>851</v>
      </c>
      <c r="I26" s="208" t="s">
        <v>851</v>
      </c>
      <c r="J26" s="208" t="s">
        <v>851</v>
      </c>
      <c r="K26" s="208" t="s">
        <v>851</v>
      </c>
      <c r="L26" s="208" t="s">
        <v>851</v>
      </c>
      <c r="M26" s="208" t="s">
        <v>851</v>
      </c>
      <c r="N26" s="208" t="s">
        <v>851</v>
      </c>
      <c r="O26" s="208" t="s">
        <v>851</v>
      </c>
      <c r="P26" s="208" t="s">
        <v>851</v>
      </c>
      <c r="Q26" s="208" t="s">
        <v>851</v>
      </c>
      <c r="R26" s="208" t="s">
        <v>851</v>
      </c>
      <c r="S26" s="208" t="s">
        <v>851</v>
      </c>
      <c r="T26" s="208" t="s">
        <v>851</v>
      </c>
      <c r="U26" s="208" t="s">
        <v>851</v>
      </c>
      <c r="V26" s="208" t="s">
        <v>851</v>
      </c>
      <c r="W26" s="208" t="s">
        <v>851</v>
      </c>
      <c r="X26" s="348"/>
      <c r="Y26" s="348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</row>
    <row r="27" spans="1:52" ht="25.5" customHeight="1" x14ac:dyDescent="0.25">
      <c r="A27" s="216" t="s">
        <v>792</v>
      </c>
      <c r="B27" s="359" t="s">
        <v>793</v>
      </c>
      <c r="C27" s="336" t="s">
        <v>783</v>
      </c>
      <c r="D27" s="120">
        <f>D108</f>
        <v>1.5</v>
      </c>
      <c r="E27" s="208">
        <v>0</v>
      </c>
      <c r="F27" s="120">
        <f>F108</f>
        <v>1.5</v>
      </c>
      <c r="G27" s="208">
        <v>0</v>
      </c>
      <c r="H27" s="208">
        <v>0</v>
      </c>
      <c r="I27" s="208">
        <v>0</v>
      </c>
      <c r="J27" s="208">
        <v>0</v>
      </c>
      <c r="K27" s="208">
        <f>K108</f>
        <v>1</v>
      </c>
      <c r="L27" s="208">
        <v>0</v>
      </c>
      <c r="M27" s="208">
        <f>M108</f>
        <v>1.595</v>
      </c>
      <c r="N27" s="208">
        <v>0</v>
      </c>
      <c r="O27" s="208">
        <v>0</v>
      </c>
      <c r="P27" s="208">
        <v>0</v>
      </c>
      <c r="Q27" s="208">
        <v>0</v>
      </c>
      <c r="R27" s="208">
        <f>R108</f>
        <v>1</v>
      </c>
      <c r="S27" s="208">
        <v>0</v>
      </c>
      <c r="T27" s="208">
        <v>0</v>
      </c>
      <c r="U27" s="120">
        <f t="shared" ref="U27" si="1">M27-F27</f>
        <v>9.4999999999999973E-2</v>
      </c>
      <c r="V27" s="401">
        <f t="shared" ref="V27" si="2">U27/F27*100</f>
        <v>6.3333333333333313</v>
      </c>
      <c r="W27" s="208" t="s">
        <v>851</v>
      </c>
      <c r="X27" s="348"/>
      <c r="Y27" s="348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</row>
    <row r="28" spans="1:52" ht="20.25" customHeight="1" x14ac:dyDescent="0.25">
      <c r="A28" s="331" t="s">
        <v>794</v>
      </c>
      <c r="B28" s="381" t="s">
        <v>795</v>
      </c>
      <c r="C28" s="388"/>
      <c r="D28" s="390"/>
      <c r="E28" s="390"/>
      <c r="F28" s="390"/>
      <c r="G28" s="390"/>
      <c r="H28" s="390"/>
      <c r="I28" s="390"/>
      <c r="J28" s="390"/>
      <c r="K28" s="390"/>
      <c r="L28" s="390"/>
      <c r="M28" s="390"/>
      <c r="N28" s="390"/>
      <c r="O28" s="390"/>
      <c r="P28" s="390"/>
      <c r="Q28" s="390"/>
      <c r="R28" s="390"/>
      <c r="S28" s="390"/>
      <c r="T28" s="390"/>
      <c r="U28" s="390"/>
      <c r="V28" s="390"/>
      <c r="W28" s="373"/>
      <c r="X28" s="348"/>
      <c r="Y28" s="348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</row>
    <row r="29" spans="1:52" x14ac:dyDescent="0.25">
      <c r="A29" s="216" t="s">
        <v>78</v>
      </c>
      <c r="B29" s="359" t="s">
        <v>796</v>
      </c>
      <c r="C29" s="336" t="s">
        <v>783</v>
      </c>
      <c r="D29" s="208" t="s">
        <v>851</v>
      </c>
      <c r="E29" s="208" t="s">
        <v>851</v>
      </c>
      <c r="F29" s="208" t="s">
        <v>851</v>
      </c>
      <c r="G29" s="208" t="s">
        <v>851</v>
      </c>
      <c r="H29" s="208" t="s">
        <v>851</v>
      </c>
      <c r="I29" s="208" t="s">
        <v>851</v>
      </c>
      <c r="J29" s="208" t="s">
        <v>851</v>
      </c>
      <c r="K29" s="208" t="s">
        <v>851</v>
      </c>
      <c r="L29" s="208" t="s">
        <v>851</v>
      </c>
      <c r="M29" s="208" t="s">
        <v>851</v>
      </c>
      <c r="N29" s="208" t="s">
        <v>851</v>
      </c>
      <c r="O29" s="208" t="s">
        <v>851</v>
      </c>
      <c r="P29" s="208" t="s">
        <v>851</v>
      </c>
      <c r="Q29" s="208" t="s">
        <v>851</v>
      </c>
      <c r="R29" s="208" t="s">
        <v>851</v>
      </c>
      <c r="S29" s="208" t="s">
        <v>851</v>
      </c>
      <c r="T29" s="208" t="s">
        <v>851</v>
      </c>
      <c r="U29" s="208" t="s">
        <v>851</v>
      </c>
      <c r="V29" s="208" t="s">
        <v>851</v>
      </c>
      <c r="W29" s="208" t="s">
        <v>851</v>
      </c>
      <c r="X29" s="348"/>
      <c r="Y29" s="348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</row>
    <row r="30" spans="1:52" ht="38.25" x14ac:dyDescent="0.25">
      <c r="A30" s="216" t="s">
        <v>80</v>
      </c>
      <c r="B30" s="359" t="s">
        <v>797</v>
      </c>
      <c r="C30" s="336" t="s">
        <v>783</v>
      </c>
      <c r="D30" s="208" t="s">
        <v>851</v>
      </c>
      <c r="E30" s="208" t="s">
        <v>851</v>
      </c>
      <c r="F30" s="208" t="s">
        <v>851</v>
      </c>
      <c r="G30" s="208" t="s">
        <v>851</v>
      </c>
      <c r="H30" s="208" t="s">
        <v>851</v>
      </c>
      <c r="I30" s="208" t="s">
        <v>851</v>
      </c>
      <c r="J30" s="208" t="s">
        <v>851</v>
      </c>
      <c r="K30" s="208" t="s">
        <v>851</v>
      </c>
      <c r="L30" s="208" t="s">
        <v>851</v>
      </c>
      <c r="M30" s="208" t="s">
        <v>851</v>
      </c>
      <c r="N30" s="208" t="s">
        <v>851</v>
      </c>
      <c r="O30" s="208" t="s">
        <v>851</v>
      </c>
      <c r="P30" s="208" t="s">
        <v>851</v>
      </c>
      <c r="Q30" s="208" t="s">
        <v>851</v>
      </c>
      <c r="R30" s="208" t="s">
        <v>851</v>
      </c>
      <c r="S30" s="208" t="s">
        <v>851</v>
      </c>
      <c r="T30" s="208" t="s">
        <v>851</v>
      </c>
      <c r="U30" s="208" t="s">
        <v>851</v>
      </c>
      <c r="V30" s="208" t="s">
        <v>851</v>
      </c>
      <c r="W30" s="208" t="s">
        <v>851</v>
      </c>
      <c r="X30" s="348"/>
      <c r="Y30" s="348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</row>
    <row r="31" spans="1:52" ht="51" x14ac:dyDescent="0.25">
      <c r="A31" s="216" t="s">
        <v>81</v>
      </c>
      <c r="B31" s="359" t="s">
        <v>798</v>
      </c>
      <c r="C31" s="336" t="s">
        <v>783</v>
      </c>
      <c r="D31" s="208" t="s">
        <v>851</v>
      </c>
      <c r="E31" s="208" t="s">
        <v>851</v>
      </c>
      <c r="F31" s="208" t="s">
        <v>851</v>
      </c>
      <c r="G31" s="208" t="s">
        <v>851</v>
      </c>
      <c r="H31" s="208" t="s">
        <v>851</v>
      </c>
      <c r="I31" s="208" t="s">
        <v>851</v>
      </c>
      <c r="J31" s="208" t="s">
        <v>851</v>
      </c>
      <c r="K31" s="208" t="s">
        <v>851</v>
      </c>
      <c r="L31" s="208" t="s">
        <v>851</v>
      </c>
      <c r="M31" s="208" t="s">
        <v>851</v>
      </c>
      <c r="N31" s="208" t="s">
        <v>851</v>
      </c>
      <c r="O31" s="208" t="s">
        <v>851</v>
      </c>
      <c r="P31" s="208" t="s">
        <v>851</v>
      </c>
      <c r="Q31" s="208" t="s">
        <v>851</v>
      </c>
      <c r="R31" s="208" t="s">
        <v>851</v>
      </c>
      <c r="S31" s="208" t="s">
        <v>851</v>
      </c>
      <c r="T31" s="208" t="s">
        <v>851</v>
      </c>
      <c r="U31" s="208" t="s">
        <v>851</v>
      </c>
      <c r="V31" s="208" t="s">
        <v>851</v>
      </c>
      <c r="W31" s="208" t="s">
        <v>851</v>
      </c>
      <c r="X31" s="348"/>
      <c r="Y31" s="348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</row>
    <row r="32" spans="1:52" ht="51" x14ac:dyDescent="0.25">
      <c r="A32" s="216" t="s">
        <v>83</v>
      </c>
      <c r="B32" s="359" t="s">
        <v>799</v>
      </c>
      <c r="C32" s="336" t="s">
        <v>783</v>
      </c>
      <c r="D32" s="208" t="s">
        <v>851</v>
      </c>
      <c r="E32" s="208" t="s">
        <v>851</v>
      </c>
      <c r="F32" s="208" t="s">
        <v>851</v>
      </c>
      <c r="G32" s="208" t="s">
        <v>851</v>
      </c>
      <c r="H32" s="208" t="s">
        <v>851</v>
      </c>
      <c r="I32" s="208" t="s">
        <v>851</v>
      </c>
      <c r="J32" s="208" t="s">
        <v>851</v>
      </c>
      <c r="K32" s="208" t="s">
        <v>851</v>
      </c>
      <c r="L32" s="208" t="s">
        <v>851</v>
      </c>
      <c r="M32" s="208" t="s">
        <v>851</v>
      </c>
      <c r="N32" s="208" t="s">
        <v>851</v>
      </c>
      <c r="O32" s="208" t="s">
        <v>851</v>
      </c>
      <c r="P32" s="208" t="s">
        <v>851</v>
      </c>
      <c r="Q32" s="208" t="s">
        <v>851</v>
      </c>
      <c r="R32" s="208" t="s">
        <v>851</v>
      </c>
      <c r="S32" s="208" t="s">
        <v>851</v>
      </c>
      <c r="T32" s="208" t="s">
        <v>851</v>
      </c>
      <c r="U32" s="208" t="s">
        <v>851</v>
      </c>
      <c r="V32" s="208" t="s">
        <v>851</v>
      </c>
      <c r="W32" s="208" t="s">
        <v>851</v>
      </c>
      <c r="X32" s="348"/>
      <c r="Y32" s="348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</row>
    <row r="33" spans="1:52" ht="38.25" x14ac:dyDescent="0.25">
      <c r="A33" s="216" t="s">
        <v>85</v>
      </c>
      <c r="B33" s="359" t="s">
        <v>800</v>
      </c>
      <c r="C33" s="336" t="s">
        <v>783</v>
      </c>
      <c r="D33" s="208" t="s">
        <v>851</v>
      </c>
      <c r="E33" s="208" t="s">
        <v>851</v>
      </c>
      <c r="F33" s="208" t="s">
        <v>851</v>
      </c>
      <c r="G33" s="208" t="s">
        <v>851</v>
      </c>
      <c r="H33" s="208" t="s">
        <v>851</v>
      </c>
      <c r="I33" s="208" t="s">
        <v>851</v>
      </c>
      <c r="J33" s="208" t="s">
        <v>851</v>
      </c>
      <c r="K33" s="208" t="s">
        <v>851</v>
      </c>
      <c r="L33" s="208" t="s">
        <v>851</v>
      </c>
      <c r="M33" s="208" t="s">
        <v>851</v>
      </c>
      <c r="N33" s="208" t="s">
        <v>851</v>
      </c>
      <c r="O33" s="208" t="s">
        <v>851</v>
      </c>
      <c r="P33" s="208" t="s">
        <v>851</v>
      </c>
      <c r="Q33" s="208" t="s">
        <v>851</v>
      </c>
      <c r="R33" s="208" t="s">
        <v>851</v>
      </c>
      <c r="S33" s="208" t="s">
        <v>851</v>
      </c>
      <c r="T33" s="208" t="s">
        <v>851</v>
      </c>
      <c r="U33" s="208" t="s">
        <v>851</v>
      </c>
      <c r="V33" s="208" t="s">
        <v>851</v>
      </c>
      <c r="W33" s="208" t="s">
        <v>851</v>
      </c>
      <c r="X33" s="348"/>
      <c r="Y33" s="348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</row>
    <row r="34" spans="1:52" ht="25.5" x14ac:dyDescent="0.25">
      <c r="A34" s="216" t="s">
        <v>93</v>
      </c>
      <c r="B34" s="359" t="s">
        <v>801</v>
      </c>
      <c r="C34" s="336" t="s">
        <v>783</v>
      </c>
      <c r="D34" s="208" t="s">
        <v>851</v>
      </c>
      <c r="E34" s="208" t="s">
        <v>851</v>
      </c>
      <c r="F34" s="208" t="s">
        <v>851</v>
      </c>
      <c r="G34" s="208" t="s">
        <v>851</v>
      </c>
      <c r="H34" s="208" t="s">
        <v>851</v>
      </c>
      <c r="I34" s="208" t="s">
        <v>851</v>
      </c>
      <c r="J34" s="208" t="s">
        <v>851</v>
      </c>
      <c r="K34" s="208" t="s">
        <v>851</v>
      </c>
      <c r="L34" s="208" t="s">
        <v>851</v>
      </c>
      <c r="M34" s="208" t="s">
        <v>851</v>
      </c>
      <c r="N34" s="208" t="s">
        <v>851</v>
      </c>
      <c r="O34" s="208" t="s">
        <v>851</v>
      </c>
      <c r="P34" s="208" t="s">
        <v>851</v>
      </c>
      <c r="Q34" s="208" t="s">
        <v>851</v>
      </c>
      <c r="R34" s="208" t="s">
        <v>851</v>
      </c>
      <c r="S34" s="208" t="s">
        <v>851</v>
      </c>
      <c r="T34" s="208" t="s">
        <v>851</v>
      </c>
      <c r="U34" s="208" t="s">
        <v>851</v>
      </c>
      <c r="V34" s="208" t="s">
        <v>851</v>
      </c>
      <c r="W34" s="208" t="s">
        <v>851</v>
      </c>
      <c r="X34" s="348"/>
      <c r="Y34" s="348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</row>
    <row r="35" spans="1:52" ht="51" x14ac:dyDescent="0.25">
      <c r="A35" s="216" t="s">
        <v>703</v>
      </c>
      <c r="B35" s="359" t="s">
        <v>802</v>
      </c>
      <c r="C35" s="336" t="s">
        <v>783</v>
      </c>
      <c r="D35" s="208" t="s">
        <v>851</v>
      </c>
      <c r="E35" s="208" t="s">
        <v>851</v>
      </c>
      <c r="F35" s="208" t="s">
        <v>851</v>
      </c>
      <c r="G35" s="208" t="s">
        <v>851</v>
      </c>
      <c r="H35" s="208" t="s">
        <v>851</v>
      </c>
      <c r="I35" s="208" t="s">
        <v>851</v>
      </c>
      <c r="J35" s="208" t="s">
        <v>851</v>
      </c>
      <c r="K35" s="208" t="s">
        <v>851</v>
      </c>
      <c r="L35" s="208" t="s">
        <v>851</v>
      </c>
      <c r="M35" s="208" t="s">
        <v>851</v>
      </c>
      <c r="N35" s="208" t="s">
        <v>851</v>
      </c>
      <c r="O35" s="208" t="s">
        <v>851</v>
      </c>
      <c r="P35" s="208" t="s">
        <v>851</v>
      </c>
      <c r="Q35" s="208" t="s">
        <v>851</v>
      </c>
      <c r="R35" s="208" t="s">
        <v>851</v>
      </c>
      <c r="S35" s="208" t="s">
        <v>851</v>
      </c>
      <c r="T35" s="208" t="s">
        <v>851</v>
      </c>
      <c r="U35" s="208" t="s">
        <v>851</v>
      </c>
      <c r="V35" s="208" t="s">
        <v>851</v>
      </c>
      <c r="W35" s="208" t="s">
        <v>851</v>
      </c>
      <c r="X35" s="348"/>
      <c r="Y35" s="348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</row>
    <row r="36" spans="1:52" ht="25.5" x14ac:dyDescent="0.25">
      <c r="A36" s="216" t="s">
        <v>704</v>
      </c>
      <c r="B36" s="359" t="s">
        <v>803</v>
      </c>
      <c r="C36" s="336" t="s">
        <v>783</v>
      </c>
      <c r="D36" s="208" t="s">
        <v>851</v>
      </c>
      <c r="E36" s="208" t="s">
        <v>851</v>
      </c>
      <c r="F36" s="208" t="s">
        <v>851</v>
      </c>
      <c r="G36" s="208" t="s">
        <v>851</v>
      </c>
      <c r="H36" s="208" t="s">
        <v>851</v>
      </c>
      <c r="I36" s="208" t="s">
        <v>851</v>
      </c>
      <c r="J36" s="208" t="s">
        <v>851</v>
      </c>
      <c r="K36" s="208" t="s">
        <v>851</v>
      </c>
      <c r="L36" s="208" t="s">
        <v>851</v>
      </c>
      <c r="M36" s="208" t="s">
        <v>851</v>
      </c>
      <c r="N36" s="208" t="s">
        <v>851</v>
      </c>
      <c r="O36" s="208" t="s">
        <v>851</v>
      </c>
      <c r="P36" s="208" t="s">
        <v>851</v>
      </c>
      <c r="Q36" s="208" t="s">
        <v>851</v>
      </c>
      <c r="R36" s="208" t="s">
        <v>851</v>
      </c>
      <c r="S36" s="208" t="s">
        <v>851</v>
      </c>
      <c r="T36" s="208" t="s">
        <v>851</v>
      </c>
      <c r="U36" s="208" t="s">
        <v>851</v>
      </c>
      <c r="V36" s="208" t="s">
        <v>851</v>
      </c>
      <c r="W36" s="208" t="s">
        <v>851</v>
      </c>
      <c r="X36" s="348"/>
      <c r="Y36" s="348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</row>
    <row r="37" spans="1:52" ht="38.25" x14ac:dyDescent="0.25">
      <c r="A37" s="216" t="s">
        <v>94</v>
      </c>
      <c r="B37" s="359" t="s">
        <v>804</v>
      </c>
      <c r="C37" s="336" t="s">
        <v>783</v>
      </c>
      <c r="D37" s="208" t="s">
        <v>851</v>
      </c>
      <c r="E37" s="208" t="s">
        <v>851</v>
      </c>
      <c r="F37" s="208" t="s">
        <v>851</v>
      </c>
      <c r="G37" s="208" t="s">
        <v>851</v>
      </c>
      <c r="H37" s="208" t="s">
        <v>851</v>
      </c>
      <c r="I37" s="208" t="s">
        <v>851</v>
      </c>
      <c r="J37" s="208" t="s">
        <v>851</v>
      </c>
      <c r="K37" s="208" t="s">
        <v>851</v>
      </c>
      <c r="L37" s="208" t="s">
        <v>851</v>
      </c>
      <c r="M37" s="208" t="s">
        <v>851</v>
      </c>
      <c r="N37" s="208" t="s">
        <v>851</v>
      </c>
      <c r="O37" s="208" t="s">
        <v>851</v>
      </c>
      <c r="P37" s="208" t="s">
        <v>851</v>
      </c>
      <c r="Q37" s="208" t="s">
        <v>851</v>
      </c>
      <c r="R37" s="208" t="s">
        <v>851</v>
      </c>
      <c r="S37" s="208" t="s">
        <v>851</v>
      </c>
      <c r="T37" s="208" t="s">
        <v>851</v>
      </c>
      <c r="U37" s="208" t="s">
        <v>851</v>
      </c>
      <c r="V37" s="208" t="s">
        <v>851</v>
      </c>
      <c r="W37" s="208" t="s">
        <v>851</v>
      </c>
      <c r="X37" s="348"/>
      <c r="Y37" s="348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</row>
    <row r="38" spans="1:52" ht="25.5" x14ac:dyDescent="0.25">
      <c r="A38" s="216" t="s">
        <v>805</v>
      </c>
      <c r="B38" s="359" t="s">
        <v>806</v>
      </c>
      <c r="C38" s="336" t="s">
        <v>783</v>
      </c>
      <c r="D38" s="208" t="s">
        <v>851</v>
      </c>
      <c r="E38" s="208" t="s">
        <v>851</v>
      </c>
      <c r="F38" s="208" t="s">
        <v>851</v>
      </c>
      <c r="G38" s="208" t="s">
        <v>851</v>
      </c>
      <c r="H38" s="208" t="s">
        <v>851</v>
      </c>
      <c r="I38" s="208" t="s">
        <v>851</v>
      </c>
      <c r="J38" s="208" t="s">
        <v>851</v>
      </c>
      <c r="K38" s="208" t="s">
        <v>851</v>
      </c>
      <c r="L38" s="208" t="s">
        <v>851</v>
      </c>
      <c r="M38" s="208" t="s">
        <v>851</v>
      </c>
      <c r="N38" s="208" t="s">
        <v>851</v>
      </c>
      <c r="O38" s="208" t="s">
        <v>851</v>
      </c>
      <c r="P38" s="208" t="s">
        <v>851</v>
      </c>
      <c r="Q38" s="208" t="s">
        <v>851</v>
      </c>
      <c r="R38" s="208" t="s">
        <v>851</v>
      </c>
      <c r="S38" s="208" t="s">
        <v>851</v>
      </c>
      <c r="T38" s="208" t="s">
        <v>851</v>
      </c>
      <c r="U38" s="208" t="s">
        <v>851</v>
      </c>
      <c r="V38" s="208" t="s">
        <v>851</v>
      </c>
      <c r="W38" s="208" t="s">
        <v>851</v>
      </c>
      <c r="X38" s="348"/>
      <c r="Y38" s="348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</row>
    <row r="39" spans="1:52" ht="76.5" x14ac:dyDescent="0.25">
      <c r="A39" s="216" t="s">
        <v>805</v>
      </c>
      <c r="B39" s="359" t="s">
        <v>807</v>
      </c>
      <c r="C39" s="336" t="s">
        <v>783</v>
      </c>
      <c r="D39" s="208" t="s">
        <v>851</v>
      </c>
      <c r="E39" s="208" t="s">
        <v>851</v>
      </c>
      <c r="F39" s="208" t="s">
        <v>851</v>
      </c>
      <c r="G39" s="208" t="s">
        <v>851</v>
      </c>
      <c r="H39" s="208" t="s">
        <v>851</v>
      </c>
      <c r="I39" s="208" t="s">
        <v>851</v>
      </c>
      <c r="J39" s="208" t="s">
        <v>851</v>
      </c>
      <c r="K39" s="208" t="s">
        <v>851</v>
      </c>
      <c r="L39" s="208" t="s">
        <v>851</v>
      </c>
      <c r="M39" s="208" t="s">
        <v>851</v>
      </c>
      <c r="N39" s="208" t="s">
        <v>851</v>
      </c>
      <c r="O39" s="208" t="s">
        <v>851</v>
      </c>
      <c r="P39" s="208" t="s">
        <v>851</v>
      </c>
      <c r="Q39" s="208" t="s">
        <v>851</v>
      </c>
      <c r="R39" s="208" t="s">
        <v>851</v>
      </c>
      <c r="S39" s="208" t="s">
        <v>851</v>
      </c>
      <c r="T39" s="208" t="s">
        <v>851</v>
      </c>
      <c r="U39" s="208" t="s">
        <v>851</v>
      </c>
      <c r="V39" s="208" t="s">
        <v>851</v>
      </c>
      <c r="W39" s="208" t="s">
        <v>851</v>
      </c>
      <c r="X39" s="348"/>
      <c r="Y39" s="348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</row>
    <row r="40" spans="1:52" ht="63.75" x14ac:dyDescent="0.25">
      <c r="A40" s="216" t="s">
        <v>805</v>
      </c>
      <c r="B40" s="359" t="s">
        <v>808</v>
      </c>
      <c r="C40" s="336" t="s">
        <v>783</v>
      </c>
      <c r="D40" s="208" t="s">
        <v>851</v>
      </c>
      <c r="E40" s="208" t="s">
        <v>851</v>
      </c>
      <c r="F40" s="208" t="s">
        <v>851</v>
      </c>
      <c r="G40" s="208" t="s">
        <v>851</v>
      </c>
      <c r="H40" s="208" t="s">
        <v>851</v>
      </c>
      <c r="I40" s="208" t="s">
        <v>851</v>
      </c>
      <c r="J40" s="208" t="s">
        <v>851</v>
      </c>
      <c r="K40" s="208" t="s">
        <v>851</v>
      </c>
      <c r="L40" s="208" t="s">
        <v>851</v>
      </c>
      <c r="M40" s="208" t="s">
        <v>851</v>
      </c>
      <c r="N40" s="208" t="s">
        <v>851</v>
      </c>
      <c r="O40" s="208" t="s">
        <v>851</v>
      </c>
      <c r="P40" s="208" t="s">
        <v>851</v>
      </c>
      <c r="Q40" s="208" t="s">
        <v>851</v>
      </c>
      <c r="R40" s="208" t="s">
        <v>851</v>
      </c>
      <c r="S40" s="208" t="s">
        <v>851</v>
      </c>
      <c r="T40" s="208" t="s">
        <v>851</v>
      </c>
      <c r="U40" s="208" t="s">
        <v>851</v>
      </c>
      <c r="V40" s="208" t="s">
        <v>851</v>
      </c>
      <c r="W40" s="208" t="s">
        <v>851</v>
      </c>
      <c r="X40" s="348"/>
      <c r="Y40" s="348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</row>
    <row r="41" spans="1:52" ht="76.5" x14ac:dyDescent="0.25">
      <c r="A41" s="216" t="s">
        <v>805</v>
      </c>
      <c r="B41" s="359" t="s">
        <v>809</v>
      </c>
      <c r="C41" s="336" t="s">
        <v>783</v>
      </c>
      <c r="D41" s="208" t="s">
        <v>851</v>
      </c>
      <c r="E41" s="208" t="s">
        <v>851</v>
      </c>
      <c r="F41" s="208" t="s">
        <v>851</v>
      </c>
      <c r="G41" s="208" t="s">
        <v>851</v>
      </c>
      <c r="H41" s="208" t="s">
        <v>851</v>
      </c>
      <c r="I41" s="208" t="s">
        <v>851</v>
      </c>
      <c r="J41" s="208" t="s">
        <v>851</v>
      </c>
      <c r="K41" s="208" t="s">
        <v>851</v>
      </c>
      <c r="L41" s="208" t="s">
        <v>851</v>
      </c>
      <c r="M41" s="208" t="s">
        <v>851</v>
      </c>
      <c r="N41" s="208" t="s">
        <v>851</v>
      </c>
      <c r="O41" s="208" t="s">
        <v>851</v>
      </c>
      <c r="P41" s="208" t="s">
        <v>851</v>
      </c>
      <c r="Q41" s="208" t="s">
        <v>851</v>
      </c>
      <c r="R41" s="208" t="s">
        <v>851</v>
      </c>
      <c r="S41" s="208" t="s">
        <v>851</v>
      </c>
      <c r="T41" s="208" t="s">
        <v>851</v>
      </c>
      <c r="U41" s="208" t="s">
        <v>851</v>
      </c>
      <c r="V41" s="208" t="s">
        <v>851</v>
      </c>
      <c r="W41" s="208" t="s">
        <v>851</v>
      </c>
      <c r="X41" s="348"/>
      <c r="Y41" s="348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</row>
    <row r="42" spans="1:52" ht="25.5" x14ac:dyDescent="0.25">
      <c r="A42" s="216" t="s">
        <v>810</v>
      </c>
      <c r="B42" s="359" t="s">
        <v>806</v>
      </c>
      <c r="C42" s="336" t="s">
        <v>783</v>
      </c>
      <c r="D42" s="208" t="s">
        <v>851</v>
      </c>
      <c r="E42" s="208" t="s">
        <v>851</v>
      </c>
      <c r="F42" s="208" t="s">
        <v>851</v>
      </c>
      <c r="G42" s="208" t="s">
        <v>851</v>
      </c>
      <c r="H42" s="208" t="s">
        <v>851</v>
      </c>
      <c r="I42" s="208" t="s">
        <v>851</v>
      </c>
      <c r="J42" s="208" t="s">
        <v>851</v>
      </c>
      <c r="K42" s="208" t="s">
        <v>851</v>
      </c>
      <c r="L42" s="208" t="s">
        <v>851</v>
      </c>
      <c r="M42" s="208" t="s">
        <v>851</v>
      </c>
      <c r="N42" s="208" t="s">
        <v>851</v>
      </c>
      <c r="O42" s="208" t="s">
        <v>851</v>
      </c>
      <c r="P42" s="208" t="s">
        <v>851</v>
      </c>
      <c r="Q42" s="208" t="s">
        <v>851</v>
      </c>
      <c r="R42" s="208" t="s">
        <v>851</v>
      </c>
      <c r="S42" s="208" t="s">
        <v>851</v>
      </c>
      <c r="T42" s="208" t="s">
        <v>851</v>
      </c>
      <c r="U42" s="208" t="s">
        <v>851</v>
      </c>
      <c r="V42" s="208" t="s">
        <v>851</v>
      </c>
      <c r="W42" s="208" t="s">
        <v>851</v>
      </c>
      <c r="X42" s="348"/>
      <c r="Y42" s="348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</row>
    <row r="43" spans="1:52" ht="76.5" x14ac:dyDescent="0.25">
      <c r="A43" s="216" t="s">
        <v>810</v>
      </c>
      <c r="B43" s="359" t="s">
        <v>807</v>
      </c>
      <c r="C43" s="336" t="s">
        <v>783</v>
      </c>
      <c r="D43" s="208" t="s">
        <v>851</v>
      </c>
      <c r="E43" s="208" t="s">
        <v>851</v>
      </c>
      <c r="F43" s="208" t="s">
        <v>851</v>
      </c>
      <c r="G43" s="208" t="s">
        <v>851</v>
      </c>
      <c r="H43" s="208" t="s">
        <v>851</v>
      </c>
      <c r="I43" s="208" t="s">
        <v>851</v>
      </c>
      <c r="J43" s="208" t="s">
        <v>851</v>
      </c>
      <c r="K43" s="208" t="s">
        <v>851</v>
      </c>
      <c r="L43" s="208" t="s">
        <v>851</v>
      </c>
      <c r="M43" s="208" t="s">
        <v>851</v>
      </c>
      <c r="N43" s="208" t="s">
        <v>851</v>
      </c>
      <c r="O43" s="208" t="s">
        <v>851</v>
      </c>
      <c r="P43" s="208" t="s">
        <v>851</v>
      </c>
      <c r="Q43" s="208" t="s">
        <v>851</v>
      </c>
      <c r="R43" s="208" t="s">
        <v>851</v>
      </c>
      <c r="S43" s="208" t="s">
        <v>851</v>
      </c>
      <c r="T43" s="208" t="s">
        <v>851</v>
      </c>
      <c r="U43" s="208" t="s">
        <v>851</v>
      </c>
      <c r="V43" s="208" t="s">
        <v>851</v>
      </c>
      <c r="W43" s="208" t="s">
        <v>851</v>
      </c>
      <c r="X43" s="348"/>
      <c r="Y43" s="348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</row>
    <row r="44" spans="1:52" ht="63.75" x14ac:dyDescent="0.25">
      <c r="A44" s="216" t="s">
        <v>810</v>
      </c>
      <c r="B44" s="359" t="s">
        <v>808</v>
      </c>
      <c r="C44" s="336" t="s">
        <v>783</v>
      </c>
      <c r="D44" s="208" t="s">
        <v>851</v>
      </c>
      <c r="E44" s="208" t="s">
        <v>851</v>
      </c>
      <c r="F44" s="208" t="s">
        <v>851</v>
      </c>
      <c r="G44" s="208" t="s">
        <v>851</v>
      </c>
      <c r="H44" s="208" t="s">
        <v>851</v>
      </c>
      <c r="I44" s="208" t="s">
        <v>851</v>
      </c>
      <c r="J44" s="208" t="s">
        <v>851</v>
      </c>
      <c r="K44" s="208" t="s">
        <v>851</v>
      </c>
      <c r="L44" s="208" t="s">
        <v>851</v>
      </c>
      <c r="M44" s="208" t="s">
        <v>851</v>
      </c>
      <c r="N44" s="208" t="s">
        <v>851</v>
      </c>
      <c r="O44" s="208" t="s">
        <v>851</v>
      </c>
      <c r="P44" s="208" t="s">
        <v>851</v>
      </c>
      <c r="Q44" s="208" t="s">
        <v>851</v>
      </c>
      <c r="R44" s="208" t="s">
        <v>851</v>
      </c>
      <c r="S44" s="208" t="s">
        <v>851</v>
      </c>
      <c r="T44" s="208" t="s">
        <v>851</v>
      </c>
      <c r="U44" s="208" t="s">
        <v>851</v>
      </c>
      <c r="V44" s="208" t="s">
        <v>851</v>
      </c>
      <c r="W44" s="208" t="s">
        <v>851</v>
      </c>
      <c r="X44" s="348"/>
      <c r="Y44" s="348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</row>
    <row r="45" spans="1:52" ht="76.5" x14ac:dyDescent="0.25">
      <c r="A45" s="216" t="s">
        <v>810</v>
      </c>
      <c r="B45" s="359" t="s">
        <v>811</v>
      </c>
      <c r="C45" s="336" t="s">
        <v>783</v>
      </c>
      <c r="D45" s="208" t="s">
        <v>851</v>
      </c>
      <c r="E45" s="208" t="s">
        <v>851</v>
      </c>
      <c r="F45" s="208" t="s">
        <v>851</v>
      </c>
      <c r="G45" s="208" t="s">
        <v>851</v>
      </c>
      <c r="H45" s="208" t="s">
        <v>851</v>
      </c>
      <c r="I45" s="208" t="s">
        <v>851</v>
      </c>
      <c r="J45" s="208" t="s">
        <v>851</v>
      </c>
      <c r="K45" s="208" t="s">
        <v>851</v>
      </c>
      <c r="L45" s="208" t="s">
        <v>851</v>
      </c>
      <c r="M45" s="208" t="s">
        <v>851</v>
      </c>
      <c r="N45" s="208" t="s">
        <v>851</v>
      </c>
      <c r="O45" s="208" t="s">
        <v>851</v>
      </c>
      <c r="P45" s="208" t="s">
        <v>851</v>
      </c>
      <c r="Q45" s="208" t="s">
        <v>851</v>
      </c>
      <c r="R45" s="208" t="s">
        <v>851</v>
      </c>
      <c r="S45" s="208" t="s">
        <v>851</v>
      </c>
      <c r="T45" s="208" t="s">
        <v>851</v>
      </c>
      <c r="U45" s="208" t="s">
        <v>851</v>
      </c>
      <c r="V45" s="208" t="s">
        <v>851</v>
      </c>
      <c r="W45" s="208" t="s">
        <v>851</v>
      </c>
      <c r="X45" s="348"/>
      <c r="Y45" s="348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</row>
    <row r="46" spans="1:52" ht="63.75" x14ac:dyDescent="0.25">
      <c r="A46" s="216" t="s">
        <v>812</v>
      </c>
      <c r="B46" s="359" t="s">
        <v>813</v>
      </c>
      <c r="C46" s="336" t="s">
        <v>783</v>
      </c>
      <c r="D46" s="208" t="s">
        <v>851</v>
      </c>
      <c r="E46" s="208" t="s">
        <v>851</v>
      </c>
      <c r="F46" s="208" t="s">
        <v>851</v>
      </c>
      <c r="G46" s="208" t="s">
        <v>851</v>
      </c>
      <c r="H46" s="208" t="s">
        <v>851</v>
      </c>
      <c r="I46" s="208" t="s">
        <v>851</v>
      </c>
      <c r="J46" s="208" t="s">
        <v>851</v>
      </c>
      <c r="K46" s="208" t="s">
        <v>851</v>
      </c>
      <c r="L46" s="208" t="s">
        <v>851</v>
      </c>
      <c r="M46" s="208" t="s">
        <v>851</v>
      </c>
      <c r="N46" s="208" t="s">
        <v>851</v>
      </c>
      <c r="O46" s="208" t="s">
        <v>851</v>
      </c>
      <c r="P46" s="208" t="s">
        <v>851</v>
      </c>
      <c r="Q46" s="208" t="s">
        <v>851</v>
      </c>
      <c r="R46" s="208" t="s">
        <v>851</v>
      </c>
      <c r="S46" s="208" t="s">
        <v>851</v>
      </c>
      <c r="T46" s="208" t="s">
        <v>851</v>
      </c>
      <c r="U46" s="208" t="s">
        <v>851</v>
      </c>
      <c r="V46" s="208" t="s">
        <v>851</v>
      </c>
      <c r="W46" s="208" t="s">
        <v>851</v>
      </c>
      <c r="X46" s="348"/>
      <c r="Y46" s="348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</row>
    <row r="47" spans="1:52" ht="51" x14ac:dyDescent="0.25">
      <c r="A47" s="216" t="s">
        <v>814</v>
      </c>
      <c r="B47" s="359" t="s">
        <v>815</v>
      </c>
      <c r="C47" s="336" t="s">
        <v>783</v>
      </c>
      <c r="D47" s="208" t="s">
        <v>851</v>
      </c>
      <c r="E47" s="208" t="s">
        <v>851</v>
      </c>
      <c r="F47" s="208" t="s">
        <v>851</v>
      </c>
      <c r="G47" s="208" t="s">
        <v>851</v>
      </c>
      <c r="H47" s="208" t="s">
        <v>851</v>
      </c>
      <c r="I47" s="208" t="s">
        <v>851</v>
      </c>
      <c r="J47" s="208" t="s">
        <v>851</v>
      </c>
      <c r="K47" s="208" t="s">
        <v>851</v>
      </c>
      <c r="L47" s="208" t="s">
        <v>851</v>
      </c>
      <c r="M47" s="208" t="s">
        <v>851</v>
      </c>
      <c r="N47" s="208" t="s">
        <v>851</v>
      </c>
      <c r="O47" s="208" t="s">
        <v>851</v>
      </c>
      <c r="P47" s="208" t="s">
        <v>851</v>
      </c>
      <c r="Q47" s="208" t="s">
        <v>851</v>
      </c>
      <c r="R47" s="208" t="s">
        <v>851</v>
      </c>
      <c r="S47" s="208" t="s">
        <v>851</v>
      </c>
      <c r="T47" s="208" t="s">
        <v>851</v>
      </c>
      <c r="U47" s="208" t="s">
        <v>851</v>
      </c>
      <c r="V47" s="208" t="s">
        <v>851</v>
      </c>
      <c r="W47" s="208" t="s">
        <v>851</v>
      </c>
      <c r="X47" s="348"/>
      <c r="Y47" s="348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</row>
    <row r="48" spans="1:52" ht="51" x14ac:dyDescent="0.25">
      <c r="A48" s="216" t="s">
        <v>816</v>
      </c>
      <c r="B48" s="359" t="s">
        <v>817</v>
      </c>
      <c r="C48" s="336" t="s">
        <v>783</v>
      </c>
      <c r="D48" s="208" t="s">
        <v>851</v>
      </c>
      <c r="E48" s="208" t="s">
        <v>851</v>
      </c>
      <c r="F48" s="208" t="s">
        <v>851</v>
      </c>
      <c r="G48" s="208" t="s">
        <v>851</v>
      </c>
      <c r="H48" s="208" t="s">
        <v>851</v>
      </c>
      <c r="I48" s="208" t="s">
        <v>851</v>
      </c>
      <c r="J48" s="208" t="s">
        <v>851</v>
      </c>
      <c r="K48" s="208" t="s">
        <v>851</v>
      </c>
      <c r="L48" s="208" t="s">
        <v>851</v>
      </c>
      <c r="M48" s="208" t="s">
        <v>851</v>
      </c>
      <c r="N48" s="208" t="s">
        <v>851</v>
      </c>
      <c r="O48" s="208" t="s">
        <v>851</v>
      </c>
      <c r="P48" s="208" t="s">
        <v>851</v>
      </c>
      <c r="Q48" s="208" t="s">
        <v>851</v>
      </c>
      <c r="R48" s="208" t="s">
        <v>851</v>
      </c>
      <c r="S48" s="208" t="s">
        <v>851</v>
      </c>
      <c r="T48" s="208" t="s">
        <v>851</v>
      </c>
      <c r="U48" s="208" t="s">
        <v>851</v>
      </c>
      <c r="V48" s="208" t="s">
        <v>851</v>
      </c>
      <c r="W48" s="208" t="s">
        <v>851</v>
      </c>
      <c r="X48" s="348"/>
      <c r="Y48" s="348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</row>
    <row r="49" spans="1:52" s="197" customFormat="1" ht="33" customHeight="1" x14ac:dyDescent="0.25">
      <c r="A49" s="216" t="s">
        <v>96</v>
      </c>
      <c r="B49" s="359" t="s">
        <v>818</v>
      </c>
      <c r="C49" s="336" t="s">
        <v>783</v>
      </c>
      <c r="D49" s="120">
        <f>D50+D54+D90</f>
        <v>9.9239999999999995</v>
      </c>
      <c r="E49" s="208">
        <v>0</v>
      </c>
      <c r="F49" s="208">
        <f>F50+F54+F90</f>
        <v>9.9239999999999995</v>
      </c>
      <c r="G49" s="208">
        <v>0</v>
      </c>
      <c r="H49" s="208">
        <v>0</v>
      </c>
      <c r="I49" s="120">
        <f>I54</f>
        <v>13.395999999999999</v>
      </c>
      <c r="J49" s="208">
        <v>0</v>
      </c>
      <c r="K49" s="208">
        <f>K50+K54+K90</f>
        <v>2</v>
      </c>
      <c r="L49" s="208">
        <v>0</v>
      </c>
      <c r="M49" s="208">
        <f>M50+M54+M90</f>
        <v>9.9510000000000005</v>
      </c>
      <c r="N49" s="208">
        <v>0</v>
      </c>
      <c r="O49" s="208">
        <v>0</v>
      </c>
      <c r="P49" s="208">
        <f>P50+P54+P90</f>
        <v>13.395999999999999</v>
      </c>
      <c r="Q49" s="208">
        <v>0</v>
      </c>
      <c r="R49" s="208">
        <f>R50+R54+R90</f>
        <v>2</v>
      </c>
      <c r="S49" s="208">
        <v>0</v>
      </c>
      <c r="T49" s="208">
        <v>0</v>
      </c>
      <c r="U49" s="208">
        <f t="shared" ref="U49" si="3">M49-F49</f>
        <v>2.7000000000001023E-2</v>
      </c>
      <c r="V49" s="401">
        <f t="shared" ref="V49:V50" si="4">U49/F49*100</f>
        <v>0.27206771463120744</v>
      </c>
      <c r="W49" s="208" t="s">
        <v>851</v>
      </c>
      <c r="X49" s="348"/>
      <c r="Y49" s="348"/>
      <c r="Z49" s="201"/>
      <c r="AA49" s="201"/>
      <c r="AB49" s="201"/>
      <c r="AC49" s="201"/>
      <c r="AD49" s="201"/>
      <c r="AE49" s="201"/>
      <c r="AF49" s="201"/>
      <c r="AG49" s="201"/>
      <c r="AH49" s="20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01"/>
      <c r="AU49" s="201"/>
      <c r="AV49" s="201"/>
      <c r="AW49" s="201"/>
      <c r="AX49" s="201"/>
      <c r="AY49" s="201"/>
      <c r="AZ49" s="201"/>
    </row>
    <row r="50" spans="1:52" s="198" customFormat="1" ht="51" x14ac:dyDescent="0.25">
      <c r="A50" s="216" t="s">
        <v>97</v>
      </c>
      <c r="B50" s="126" t="s">
        <v>819</v>
      </c>
      <c r="C50" s="336" t="s">
        <v>783</v>
      </c>
      <c r="D50" s="120">
        <f>D51+D52</f>
        <v>0.38</v>
      </c>
      <c r="E50" s="208">
        <v>0</v>
      </c>
      <c r="F50" s="208">
        <f>F51+F52</f>
        <v>0.38</v>
      </c>
      <c r="G50" s="208">
        <v>0</v>
      </c>
      <c r="H50" s="208">
        <v>0</v>
      </c>
      <c r="I50" s="208">
        <v>0</v>
      </c>
      <c r="J50" s="208">
        <v>0</v>
      </c>
      <c r="K50" s="208">
        <f>K51+K52</f>
        <v>1</v>
      </c>
      <c r="L50" s="208">
        <v>0</v>
      </c>
      <c r="M50" s="208">
        <f>M51+M52</f>
        <v>0.39500000000000002</v>
      </c>
      <c r="N50" s="208">
        <v>0</v>
      </c>
      <c r="O50" s="208">
        <v>0</v>
      </c>
      <c r="P50" s="208">
        <v>0</v>
      </c>
      <c r="Q50" s="208">
        <v>0</v>
      </c>
      <c r="R50" s="208">
        <f>R51+R52</f>
        <v>1</v>
      </c>
      <c r="S50" s="208">
        <v>0</v>
      </c>
      <c r="T50" s="208">
        <v>0</v>
      </c>
      <c r="U50" s="208">
        <f t="shared" ref="U50" si="5">M50-F50</f>
        <v>1.5000000000000013E-2</v>
      </c>
      <c r="V50" s="401">
        <f t="shared" si="4"/>
        <v>3.947368421052635</v>
      </c>
      <c r="W50" s="208" t="s">
        <v>851</v>
      </c>
      <c r="X50" s="348"/>
      <c r="Y50" s="348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02"/>
      <c r="AT50" s="202"/>
      <c r="AU50" s="202"/>
      <c r="AV50" s="202"/>
      <c r="AW50" s="202"/>
      <c r="AX50" s="202"/>
      <c r="AY50" s="202"/>
      <c r="AZ50" s="202"/>
    </row>
    <row r="51" spans="1:52" s="199" customFormat="1" ht="25.5" x14ac:dyDescent="0.25">
      <c r="A51" s="216" t="s">
        <v>98</v>
      </c>
      <c r="B51" s="126" t="s">
        <v>820</v>
      </c>
      <c r="C51" s="336" t="s">
        <v>783</v>
      </c>
      <c r="D51" s="208">
        <v>0</v>
      </c>
      <c r="E51" s="208">
        <v>0</v>
      </c>
      <c r="F51" s="208">
        <v>0</v>
      </c>
      <c r="G51" s="208">
        <v>0</v>
      </c>
      <c r="H51" s="208">
        <v>0</v>
      </c>
      <c r="I51" s="208">
        <v>0</v>
      </c>
      <c r="J51" s="208">
        <v>0</v>
      </c>
      <c r="K51" s="208">
        <v>0</v>
      </c>
      <c r="L51" s="208">
        <v>0</v>
      </c>
      <c r="M51" s="208">
        <v>0</v>
      </c>
      <c r="N51" s="208">
        <v>0</v>
      </c>
      <c r="O51" s="208">
        <v>0</v>
      </c>
      <c r="P51" s="208">
        <v>0</v>
      </c>
      <c r="Q51" s="208">
        <v>0</v>
      </c>
      <c r="R51" s="208">
        <v>0</v>
      </c>
      <c r="S51" s="208">
        <v>0</v>
      </c>
      <c r="T51" s="208">
        <v>0</v>
      </c>
      <c r="U51" s="208">
        <f t="shared" ref="U51" si="6">M51-F51</f>
        <v>0</v>
      </c>
      <c r="V51" s="208">
        <v>0</v>
      </c>
      <c r="W51" s="208" t="s">
        <v>851</v>
      </c>
      <c r="X51" s="348"/>
      <c r="Y51" s="348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</row>
    <row r="52" spans="1:52" s="199" customFormat="1" ht="43.5" customHeight="1" x14ac:dyDescent="0.25">
      <c r="A52" s="216" t="s">
        <v>99</v>
      </c>
      <c r="B52" s="126" t="s">
        <v>821</v>
      </c>
      <c r="C52" s="336" t="s">
        <v>783</v>
      </c>
      <c r="D52" s="120">
        <f>D53</f>
        <v>0.38</v>
      </c>
      <c r="E52" s="208">
        <v>0</v>
      </c>
      <c r="F52" s="208">
        <f>F53</f>
        <v>0.38</v>
      </c>
      <c r="G52" s="208">
        <v>0</v>
      </c>
      <c r="H52" s="208">
        <v>0</v>
      </c>
      <c r="I52" s="208">
        <v>0</v>
      </c>
      <c r="J52" s="208">
        <v>0</v>
      </c>
      <c r="K52" s="208">
        <f>K53</f>
        <v>1</v>
      </c>
      <c r="L52" s="208">
        <v>0</v>
      </c>
      <c r="M52" s="120">
        <f>M53</f>
        <v>0.39500000000000002</v>
      </c>
      <c r="N52" s="208">
        <v>0</v>
      </c>
      <c r="O52" s="208">
        <v>0</v>
      </c>
      <c r="P52" s="208">
        <v>0</v>
      </c>
      <c r="Q52" s="208">
        <v>0</v>
      </c>
      <c r="R52" s="208">
        <f>R53</f>
        <v>1</v>
      </c>
      <c r="S52" s="208">
        <v>0</v>
      </c>
      <c r="T52" s="208">
        <v>0</v>
      </c>
      <c r="U52" s="208">
        <f>M52-F52</f>
        <v>1.5000000000000013E-2</v>
      </c>
      <c r="V52" s="401">
        <f>U52/F52*100</f>
        <v>3.947368421052635</v>
      </c>
      <c r="W52" s="208" t="s">
        <v>851</v>
      </c>
      <c r="X52" s="348"/>
      <c r="Y52" s="348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5"/>
      <c r="AK52" s="205"/>
      <c r="AL52" s="205"/>
      <c r="AM52" s="205"/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5"/>
      <c r="AY52" s="205"/>
      <c r="AZ52" s="205"/>
    </row>
    <row r="53" spans="1:52" ht="36" customHeight="1" x14ac:dyDescent="0.25">
      <c r="A53" s="333" t="s">
        <v>99</v>
      </c>
      <c r="B53" s="334" t="s">
        <v>919</v>
      </c>
      <c r="C53" s="123" t="s">
        <v>920</v>
      </c>
      <c r="D53" s="402">
        <v>0.38</v>
      </c>
      <c r="E53" s="208">
        <v>0</v>
      </c>
      <c r="F53" s="402">
        <v>0.38</v>
      </c>
      <c r="G53" s="208">
        <v>0</v>
      </c>
      <c r="H53" s="208">
        <v>0</v>
      </c>
      <c r="I53" s="208">
        <v>0</v>
      </c>
      <c r="J53" s="208">
        <v>0</v>
      </c>
      <c r="K53" s="208">
        <v>1</v>
      </c>
      <c r="L53" s="208"/>
      <c r="M53" s="120">
        <v>0.39500000000000002</v>
      </c>
      <c r="N53" s="208">
        <v>0</v>
      </c>
      <c r="O53" s="208">
        <v>0</v>
      </c>
      <c r="P53" s="208">
        <v>0</v>
      </c>
      <c r="Q53" s="208">
        <v>0</v>
      </c>
      <c r="R53" s="208">
        <v>1</v>
      </c>
      <c r="S53" s="208">
        <v>0</v>
      </c>
      <c r="T53" s="208">
        <v>0</v>
      </c>
      <c r="U53" s="208">
        <f t="shared" ref="U53" si="7">M53-F53</f>
        <v>1.5000000000000013E-2</v>
      </c>
      <c r="V53" s="401">
        <f t="shared" ref="V53" si="8">U53/F53*100</f>
        <v>3.947368421052635</v>
      </c>
      <c r="W53" s="113"/>
      <c r="X53" s="348"/>
      <c r="Y53" s="348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</row>
    <row r="54" spans="1:52" s="198" customFormat="1" ht="38.25" x14ac:dyDescent="0.25">
      <c r="A54" s="216" t="s">
        <v>107</v>
      </c>
      <c r="B54" s="126" t="s">
        <v>822</v>
      </c>
      <c r="C54" s="336" t="s">
        <v>783</v>
      </c>
      <c r="D54" s="120">
        <f>D55</f>
        <v>6.3440000000000003</v>
      </c>
      <c r="E54" s="208">
        <v>0</v>
      </c>
      <c r="F54" s="208">
        <f>F55</f>
        <v>6.3440000000000003</v>
      </c>
      <c r="G54" s="208">
        <v>0</v>
      </c>
      <c r="H54" s="208">
        <v>0</v>
      </c>
      <c r="I54" s="120">
        <f>I55</f>
        <v>13.395999999999999</v>
      </c>
      <c r="J54" s="208">
        <v>0</v>
      </c>
      <c r="K54" s="208">
        <v>0</v>
      </c>
      <c r="L54" s="208">
        <v>0</v>
      </c>
      <c r="M54" s="208">
        <f>M55</f>
        <v>6.343</v>
      </c>
      <c r="N54" s="208">
        <v>0</v>
      </c>
      <c r="O54" s="208">
        <v>0</v>
      </c>
      <c r="P54" s="120">
        <f>P55</f>
        <v>13.395999999999999</v>
      </c>
      <c r="Q54" s="208">
        <v>0</v>
      </c>
      <c r="R54" s="208">
        <v>0</v>
      </c>
      <c r="S54" s="208">
        <v>0</v>
      </c>
      <c r="T54" s="208">
        <v>0</v>
      </c>
      <c r="U54" s="208">
        <v>0</v>
      </c>
      <c r="V54" s="403">
        <v>0</v>
      </c>
      <c r="W54" s="208" t="s">
        <v>851</v>
      </c>
      <c r="X54" s="348"/>
      <c r="Y54" s="348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2"/>
      <c r="AS54" s="202"/>
      <c r="AT54" s="202"/>
      <c r="AU54" s="202"/>
      <c r="AV54" s="202"/>
      <c r="AW54" s="202"/>
      <c r="AX54" s="202"/>
      <c r="AY54" s="202"/>
      <c r="AZ54" s="202"/>
    </row>
    <row r="55" spans="1:52" s="199" customFormat="1" ht="25.5" x14ac:dyDescent="0.25">
      <c r="A55" s="216" t="s">
        <v>823</v>
      </c>
      <c r="B55" s="126" t="s">
        <v>824</v>
      </c>
      <c r="C55" s="336" t="s">
        <v>783</v>
      </c>
      <c r="D55" s="120">
        <f>SUM(D56:D88)</f>
        <v>6.3440000000000003</v>
      </c>
      <c r="E55" s="208">
        <v>0</v>
      </c>
      <c r="F55" s="208">
        <f>SUM(F56:F88)</f>
        <v>6.3440000000000003</v>
      </c>
      <c r="G55" s="208">
        <v>0</v>
      </c>
      <c r="H55" s="208">
        <v>0</v>
      </c>
      <c r="I55" s="120">
        <f>SUM(I56:I88)</f>
        <v>13.395999999999999</v>
      </c>
      <c r="J55" s="208">
        <v>0</v>
      </c>
      <c r="K55" s="208">
        <v>0</v>
      </c>
      <c r="L55" s="208">
        <v>0</v>
      </c>
      <c r="M55" s="208">
        <f>SUM(M56:M88)</f>
        <v>6.343</v>
      </c>
      <c r="N55" s="208">
        <v>0</v>
      </c>
      <c r="O55" s="208">
        <v>0</v>
      </c>
      <c r="P55" s="120">
        <f>SUM(P56:P88)</f>
        <v>13.395999999999999</v>
      </c>
      <c r="Q55" s="208">
        <v>0</v>
      </c>
      <c r="R55" s="208">
        <v>0</v>
      </c>
      <c r="S55" s="208">
        <v>0</v>
      </c>
      <c r="T55" s="208">
        <v>0</v>
      </c>
      <c r="U55" s="208">
        <v>0</v>
      </c>
      <c r="V55" s="403">
        <v>0</v>
      </c>
      <c r="W55" s="208" t="s">
        <v>851</v>
      </c>
      <c r="X55" s="348"/>
      <c r="Y55" s="348"/>
      <c r="Z55" s="205"/>
      <c r="AA55" s="205"/>
      <c r="AB55" s="205"/>
      <c r="AC55" s="205"/>
      <c r="AD55" s="205"/>
      <c r="AE55" s="205"/>
      <c r="AF55" s="205"/>
      <c r="AG55" s="205"/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5"/>
    </row>
    <row r="56" spans="1:52" ht="29.25" customHeight="1" x14ac:dyDescent="0.25">
      <c r="A56" s="333" t="s">
        <v>823</v>
      </c>
      <c r="B56" s="334" t="s">
        <v>921</v>
      </c>
      <c r="C56" s="123" t="s">
        <v>922</v>
      </c>
      <c r="D56" s="164">
        <v>8.6999999999999994E-2</v>
      </c>
      <c r="E56" s="208">
        <v>0</v>
      </c>
      <c r="F56" s="164">
        <v>8.6999999999999994E-2</v>
      </c>
      <c r="G56" s="208">
        <v>0</v>
      </c>
      <c r="H56" s="208">
        <v>0</v>
      </c>
      <c r="I56" s="163">
        <v>0.26</v>
      </c>
      <c r="J56" s="208">
        <v>0</v>
      </c>
      <c r="K56" s="208">
        <v>0</v>
      </c>
      <c r="L56" s="208">
        <v>0</v>
      </c>
      <c r="M56" s="208">
        <v>8.6999999999999994E-2</v>
      </c>
      <c r="N56" s="208">
        <v>0</v>
      </c>
      <c r="O56" s="208">
        <v>0</v>
      </c>
      <c r="P56" s="163">
        <v>0.26</v>
      </c>
      <c r="Q56" s="208">
        <v>0</v>
      </c>
      <c r="R56" s="208">
        <v>0</v>
      </c>
      <c r="S56" s="208">
        <v>0</v>
      </c>
      <c r="T56" s="208">
        <v>0</v>
      </c>
      <c r="U56" s="208">
        <v>0</v>
      </c>
      <c r="V56" s="208">
        <v>0</v>
      </c>
      <c r="W56" s="208" t="s">
        <v>851</v>
      </c>
      <c r="X56" s="348"/>
      <c r="Y56" s="348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</row>
    <row r="57" spans="1:52" ht="36" customHeight="1" x14ac:dyDescent="0.25">
      <c r="A57" s="333" t="s">
        <v>823</v>
      </c>
      <c r="B57" s="334" t="s">
        <v>923</v>
      </c>
      <c r="C57" s="123" t="s">
        <v>924</v>
      </c>
      <c r="D57" s="164">
        <v>0.4</v>
      </c>
      <c r="E57" s="208">
        <v>0</v>
      </c>
      <c r="F57" s="164">
        <v>0.4</v>
      </c>
      <c r="G57" s="208">
        <v>0</v>
      </c>
      <c r="H57" s="208">
        <v>0</v>
      </c>
      <c r="I57" s="163">
        <v>0.48</v>
      </c>
      <c r="J57" s="208">
        <v>0</v>
      </c>
      <c r="K57" s="208">
        <v>0</v>
      </c>
      <c r="L57" s="208">
        <v>0</v>
      </c>
      <c r="M57" s="208">
        <v>0.4</v>
      </c>
      <c r="N57" s="208">
        <v>0</v>
      </c>
      <c r="O57" s="208">
        <v>0</v>
      </c>
      <c r="P57" s="163">
        <v>0.48</v>
      </c>
      <c r="Q57" s="208">
        <v>0</v>
      </c>
      <c r="R57" s="208">
        <v>0</v>
      </c>
      <c r="S57" s="208">
        <v>0</v>
      </c>
      <c r="T57" s="208">
        <v>0</v>
      </c>
      <c r="U57" s="208">
        <v>0</v>
      </c>
      <c r="V57" s="208">
        <v>0</v>
      </c>
      <c r="W57" s="208" t="s">
        <v>851</v>
      </c>
      <c r="X57" s="348"/>
      <c r="Y57" s="348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</row>
    <row r="58" spans="1:52" ht="36" customHeight="1" x14ac:dyDescent="0.25">
      <c r="A58" s="333" t="s">
        <v>823</v>
      </c>
      <c r="B58" s="334" t="s">
        <v>925</v>
      </c>
      <c r="C58" s="123" t="s">
        <v>926</v>
      </c>
      <c r="D58" s="164">
        <v>0.27800000000000002</v>
      </c>
      <c r="E58" s="208">
        <v>0</v>
      </c>
      <c r="F58" s="164">
        <v>0.27800000000000002</v>
      </c>
      <c r="G58" s="208">
        <v>0</v>
      </c>
      <c r="H58" s="208">
        <v>0</v>
      </c>
      <c r="I58" s="163">
        <v>0.38</v>
      </c>
      <c r="J58" s="208">
        <v>0</v>
      </c>
      <c r="K58" s="208">
        <v>0</v>
      </c>
      <c r="L58" s="208">
        <v>0</v>
      </c>
      <c r="M58" s="208">
        <v>0.27700000000000002</v>
      </c>
      <c r="N58" s="208">
        <v>0</v>
      </c>
      <c r="O58" s="208">
        <v>0</v>
      </c>
      <c r="P58" s="163">
        <v>0.38</v>
      </c>
      <c r="Q58" s="208">
        <v>0</v>
      </c>
      <c r="R58" s="208">
        <v>0</v>
      </c>
      <c r="S58" s="208">
        <v>0</v>
      </c>
      <c r="T58" s="208">
        <v>0</v>
      </c>
      <c r="U58" s="208">
        <v>0</v>
      </c>
      <c r="V58" s="208">
        <v>0</v>
      </c>
      <c r="W58" s="208" t="s">
        <v>851</v>
      </c>
      <c r="X58" s="348"/>
      <c r="Y58" s="348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</row>
    <row r="59" spans="1:52" ht="34.5" customHeight="1" x14ac:dyDescent="0.25">
      <c r="A59" s="333" t="s">
        <v>823</v>
      </c>
      <c r="B59" s="334" t="s">
        <v>927</v>
      </c>
      <c r="C59" s="123" t="s">
        <v>928</v>
      </c>
      <c r="D59" s="164">
        <v>0.159</v>
      </c>
      <c r="E59" s="208">
        <v>0</v>
      </c>
      <c r="F59" s="164">
        <v>0.159</v>
      </c>
      <c r="G59" s="208">
        <v>0</v>
      </c>
      <c r="H59" s="208">
        <v>0</v>
      </c>
      <c r="I59" s="163">
        <v>0.51</v>
      </c>
      <c r="J59" s="208">
        <v>0</v>
      </c>
      <c r="K59" s="208">
        <v>0</v>
      </c>
      <c r="L59" s="208">
        <v>0</v>
      </c>
      <c r="M59" s="208">
        <v>0.159</v>
      </c>
      <c r="N59" s="208">
        <v>0</v>
      </c>
      <c r="O59" s="208">
        <v>0</v>
      </c>
      <c r="P59" s="163">
        <v>0.51</v>
      </c>
      <c r="Q59" s="208">
        <v>0</v>
      </c>
      <c r="R59" s="208">
        <v>0</v>
      </c>
      <c r="S59" s="208">
        <v>0</v>
      </c>
      <c r="T59" s="208">
        <v>0</v>
      </c>
      <c r="U59" s="208">
        <v>0</v>
      </c>
      <c r="V59" s="208">
        <v>0</v>
      </c>
      <c r="W59" s="208" t="s">
        <v>851</v>
      </c>
      <c r="X59" s="348"/>
      <c r="Y59" s="348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</row>
    <row r="60" spans="1:52" ht="36.75" customHeight="1" x14ac:dyDescent="0.25">
      <c r="A60" s="333" t="s">
        <v>823</v>
      </c>
      <c r="B60" s="334" t="s">
        <v>929</v>
      </c>
      <c r="C60" s="123" t="s">
        <v>930</v>
      </c>
      <c r="D60" s="164">
        <v>0.22800000000000001</v>
      </c>
      <c r="E60" s="208">
        <v>0</v>
      </c>
      <c r="F60" s="164">
        <v>0.22800000000000001</v>
      </c>
      <c r="G60" s="208">
        <v>0</v>
      </c>
      <c r="H60" s="208">
        <v>0</v>
      </c>
      <c r="I60" s="163">
        <v>0.56999999999999995</v>
      </c>
      <c r="J60" s="208">
        <v>0</v>
      </c>
      <c r="K60" s="208">
        <v>0</v>
      </c>
      <c r="L60" s="208">
        <v>0</v>
      </c>
      <c r="M60" s="208">
        <v>0.22900000000000001</v>
      </c>
      <c r="N60" s="208">
        <v>0</v>
      </c>
      <c r="O60" s="208">
        <v>0</v>
      </c>
      <c r="P60" s="163">
        <v>0.56999999999999995</v>
      </c>
      <c r="Q60" s="208">
        <v>0</v>
      </c>
      <c r="R60" s="208">
        <v>0</v>
      </c>
      <c r="S60" s="208">
        <v>0</v>
      </c>
      <c r="T60" s="208">
        <v>0</v>
      </c>
      <c r="U60" s="208">
        <v>0</v>
      </c>
      <c r="V60" s="208">
        <v>0</v>
      </c>
      <c r="W60" s="208" t="s">
        <v>851</v>
      </c>
      <c r="X60" s="348"/>
      <c r="Y60" s="348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</row>
    <row r="61" spans="1:52" ht="35.25" customHeight="1" x14ac:dyDescent="0.25">
      <c r="A61" s="333" t="s">
        <v>823</v>
      </c>
      <c r="B61" s="334" t="s">
        <v>931</v>
      </c>
      <c r="C61" s="123" t="s">
        <v>932</v>
      </c>
      <c r="D61" s="164">
        <v>0.32400000000000001</v>
      </c>
      <c r="E61" s="208">
        <v>0</v>
      </c>
      <c r="F61" s="164">
        <v>0.32400000000000001</v>
      </c>
      <c r="G61" s="208">
        <v>0</v>
      </c>
      <c r="H61" s="208">
        <v>0</v>
      </c>
      <c r="I61" s="163">
        <v>0.81</v>
      </c>
      <c r="J61" s="208">
        <v>0</v>
      </c>
      <c r="K61" s="208">
        <v>0</v>
      </c>
      <c r="L61" s="208">
        <v>0</v>
      </c>
      <c r="M61" s="208">
        <v>0.32400000000000001</v>
      </c>
      <c r="N61" s="208">
        <v>0</v>
      </c>
      <c r="O61" s="208">
        <v>0</v>
      </c>
      <c r="P61" s="163">
        <v>0.81</v>
      </c>
      <c r="Q61" s="208">
        <v>0</v>
      </c>
      <c r="R61" s="208">
        <v>0</v>
      </c>
      <c r="S61" s="208">
        <v>0</v>
      </c>
      <c r="T61" s="208">
        <v>0</v>
      </c>
      <c r="U61" s="208">
        <v>0</v>
      </c>
      <c r="V61" s="208">
        <v>0</v>
      </c>
      <c r="W61" s="208" t="s">
        <v>851</v>
      </c>
      <c r="X61" s="348"/>
      <c r="Y61" s="348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</row>
    <row r="62" spans="1:52" ht="34.5" customHeight="1" x14ac:dyDescent="0.25">
      <c r="A62" s="333" t="s">
        <v>823</v>
      </c>
      <c r="B62" s="334" t="s">
        <v>933</v>
      </c>
      <c r="C62" s="123" t="s">
        <v>934</v>
      </c>
      <c r="D62" s="164">
        <v>0.31</v>
      </c>
      <c r="E62" s="208">
        <v>0</v>
      </c>
      <c r="F62" s="164">
        <v>0.31</v>
      </c>
      <c r="G62" s="208">
        <v>0</v>
      </c>
      <c r="H62" s="208">
        <v>0</v>
      </c>
      <c r="I62" s="163">
        <v>0.29599999999999999</v>
      </c>
      <c r="J62" s="208">
        <v>0</v>
      </c>
      <c r="K62" s="208">
        <v>0</v>
      </c>
      <c r="L62" s="208">
        <v>0</v>
      </c>
      <c r="M62" s="208">
        <v>0.31</v>
      </c>
      <c r="N62" s="208">
        <v>0</v>
      </c>
      <c r="O62" s="208">
        <v>0</v>
      </c>
      <c r="P62" s="163">
        <v>0.29599999999999999</v>
      </c>
      <c r="Q62" s="208">
        <v>0</v>
      </c>
      <c r="R62" s="208">
        <v>0</v>
      </c>
      <c r="S62" s="208">
        <v>0</v>
      </c>
      <c r="T62" s="208">
        <v>0</v>
      </c>
      <c r="U62" s="208">
        <v>0</v>
      </c>
      <c r="V62" s="208">
        <v>0</v>
      </c>
      <c r="W62" s="208" t="s">
        <v>851</v>
      </c>
      <c r="X62" s="348"/>
      <c r="Y62" s="348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</row>
    <row r="63" spans="1:52" ht="36.75" customHeight="1" x14ac:dyDescent="0.25">
      <c r="A63" s="333" t="s">
        <v>823</v>
      </c>
      <c r="B63" s="334" t="s">
        <v>935</v>
      </c>
      <c r="C63" s="123" t="s">
        <v>936</v>
      </c>
      <c r="D63" s="164">
        <v>0.30499999999999999</v>
      </c>
      <c r="E63" s="208">
        <v>0</v>
      </c>
      <c r="F63" s="164">
        <v>0.30499999999999999</v>
      </c>
      <c r="G63" s="208">
        <v>0</v>
      </c>
      <c r="H63" s="208">
        <v>0</v>
      </c>
      <c r="I63" s="163">
        <v>0.47799999999999998</v>
      </c>
      <c r="J63" s="208">
        <v>0</v>
      </c>
      <c r="K63" s="208">
        <v>0</v>
      </c>
      <c r="L63" s="208">
        <v>0</v>
      </c>
      <c r="M63" s="208">
        <v>0.30499999999999999</v>
      </c>
      <c r="N63" s="208">
        <v>0</v>
      </c>
      <c r="O63" s="208">
        <v>0</v>
      </c>
      <c r="P63" s="163">
        <v>0.47799999999999998</v>
      </c>
      <c r="Q63" s="208">
        <v>0</v>
      </c>
      <c r="R63" s="208">
        <v>0</v>
      </c>
      <c r="S63" s="208">
        <v>0</v>
      </c>
      <c r="T63" s="208">
        <v>0</v>
      </c>
      <c r="U63" s="208">
        <v>0</v>
      </c>
      <c r="V63" s="208">
        <v>0</v>
      </c>
      <c r="W63" s="208" t="s">
        <v>851</v>
      </c>
      <c r="X63" s="348"/>
      <c r="Y63" s="348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</row>
    <row r="64" spans="1:52" ht="36" customHeight="1" x14ac:dyDescent="0.25">
      <c r="A64" s="333" t="s">
        <v>823</v>
      </c>
      <c r="B64" s="334" t="s">
        <v>937</v>
      </c>
      <c r="C64" s="123" t="s">
        <v>938</v>
      </c>
      <c r="D64" s="164">
        <v>0.153</v>
      </c>
      <c r="E64" s="208">
        <v>0</v>
      </c>
      <c r="F64" s="164">
        <v>0.153</v>
      </c>
      <c r="G64" s="208">
        <v>0</v>
      </c>
      <c r="H64" s="208">
        <v>0</v>
      </c>
      <c r="I64" s="163">
        <v>0.49399999999999999</v>
      </c>
      <c r="J64" s="208">
        <v>0</v>
      </c>
      <c r="K64" s="208">
        <v>0</v>
      </c>
      <c r="L64" s="208">
        <v>0</v>
      </c>
      <c r="M64" s="208">
        <v>0.152</v>
      </c>
      <c r="N64" s="208">
        <v>0</v>
      </c>
      <c r="O64" s="208">
        <v>0</v>
      </c>
      <c r="P64" s="163">
        <v>0.49399999999999999</v>
      </c>
      <c r="Q64" s="208">
        <v>0</v>
      </c>
      <c r="R64" s="208">
        <v>0</v>
      </c>
      <c r="S64" s="208">
        <v>0</v>
      </c>
      <c r="T64" s="208">
        <v>0</v>
      </c>
      <c r="U64" s="208">
        <v>0</v>
      </c>
      <c r="V64" s="208">
        <v>0</v>
      </c>
      <c r="W64" s="208" t="s">
        <v>851</v>
      </c>
      <c r="X64" s="348"/>
      <c r="Y64" s="348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</row>
    <row r="65" spans="1:52" ht="25.5" x14ac:dyDescent="0.25">
      <c r="A65" s="333" t="s">
        <v>823</v>
      </c>
      <c r="B65" s="334" t="s">
        <v>939</v>
      </c>
      <c r="C65" s="123" t="s">
        <v>940</v>
      </c>
      <c r="D65" s="164">
        <v>0.21199999999999999</v>
      </c>
      <c r="E65" s="208">
        <v>0</v>
      </c>
      <c r="F65" s="164">
        <v>0.21199999999999999</v>
      </c>
      <c r="G65" s="208">
        <v>0</v>
      </c>
      <c r="H65" s="208">
        <v>0</v>
      </c>
      <c r="I65" s="163">
        <v>0.622</v>
      </c>
      <c r="J65" s="208">
        <v>0</v>
      </c>
      <c r="K65" s="208">
        <v>0</v>
      </c>
      <c r="L65" s="208">
        <v>0</v>
      </c>
      <c r="M65" s="208">
        <v>0.21199999999999999</v>
      </c>
      <c r="N65" s="208">
        <v>0</v>
      </c>
      <c r="O65" s="208">
        <v>0</v>
      </c>
      <c r="P65" s="163">
        <v>0.622</v>
      </c>
      <c r="Q65" s="208">
        <v>0</v>
      </c>
      <c r="R65" s="208">
        <v>0</v>
      </c>
      <c r="S65" s="208">
        <v>0</v>
      </c>
      <c r="T65" s="208">
        <v>0</v>
      </c>
      <c r="U65" s="208">
        <v>0</v>
      </c>
      <c r="V65" s="208">
        <v>0</v>
      </c>
      <c r="W65" s="208" t="s">
        <v>851</v>
      </c>
      <c r="X65" s="348"/>
      <c r="Y65" s="348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</row>
    <row r="66" spans="1:52" ht="25.5" x14ac:dyDescent="0.25">
      <c r="A66" s="333" t="s">
        <v>823</v>
      </c>
      <c r="B66" s="334" t="s">
        <v>941</v>
      </c>
      <c r="C66" s="123" t="s">
        <v>942</v>
      </c>
      <c r="D66" s="164">
        <v>0.378</v>
      </c>
      <c r="E66" s="208">
        <v>0</v>
      </c>
      <c r="F66" s="164">
        <v>0.378</v>
      </c>
      <c r="G66" s="208">
        <v>0</v>
      </c>
      <c r="H66" s="208">
        <v>0</v>
      </c>
      <c r="I66" s="163">
        <v>0.55000000000000004</v>
      </c>
      <c r="J66" s="208">
        <v>0</v>
      </c>
      <c r="K66" s="208">
        <v>0</v>
      </c>
      <c r="L66" s="208">
        <v>0</v>
      </c>
      <c r="M66" s="208">
        <v>0.378</v>
      </c>
      <c r="N66" s="208">
        <v>0</v>
      </c>
      <c r="O66" s="208">
        <v>0</v>
      </c>
      <c r="P66" s="163">
        <v>0.55000000000000004</v>
      </c>
      <c r="Q66" s="208">
        <v>0</v>
      </c>
      <c r="R66" s="208">
        <v>0</v>
      </c>
      <c r="S66" s="208">
        <v>0</v>
      </c>
      <c r="T66" s="208">
        <v>0</v>
      </c>
      <c r="U66" s="208">
        <v>0</v>
      </c>
      <c r="V66" s="208">
        <v>0</v>
      </c>
      <c r="W66" s="208" t="s">
        <v>851</v>
      </c>
      <c r="X66" s="348"/>
      <c r="Y66" s="348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</row>
    <row r="67" spans="1:52" ht="36.75" customHeight="1" x14ac:dyDescent="0.25">
      <c r="A67" s="333" t="s">
        <v>823</v>
      </c>
      <c r="B67" s="334" t="s">
        <v>943</v>
      </c>
      <c r="C67" s="123" t="s">
        <v>944</v>
      </c>
      <c r="D67" s="164">
        <v>9.5000000000000001E-2</v>
      </c>
      <c r="E67" s="208">
        <v>0</v>
      </c>
      <c r="F67" s="164">
        <v>9.5000000000000001E-2</v>
      </c>
      <c r="G67" s="208">
        <v>0</v>
      </c>
      <c r="H67" s="208">
        <v>0</v>
      </c>
      <c r="I67" s="163">
        <v>0.20499999999999999</v>
      </c>
      <c r="J67" s="208">
        <v>0</v>
      </c>
      <c r="K67" s="208">
        <v>0</v>
      </c>
      <c r="L67" s="208">
        <v>0</v>
      </c>
      <c r="M67" s="208">
        <v>9.5000000000000001E-2</v>
      </c>
      <c r="N67" s="208">
        <v>0</v>
      </c>
      <c r="O67" s="208">
        <v>0</v>
      </c>
      <c r="P67" s="163">
        <v>0.20499999999999999</v>
      </c>
      <c r="Q67" s="208">
        <v>0</v>
      </c>
      <c r="R67" s="208">
        <v>0</v>
      </c>
      <c r="S67" s="208">
        <v>0</v>
      </c>
      <c r="T67" s="208">
        <v>0</v>
      </c>
      <c r="U67" s="208">
        <f t="shared" ref="U67:U88" si="9">M67-F67</f>
        <v>0</v>
      </c>
      <c r="V67" s="208">
        <v>0</v>
      </c>
      <c r="W67" s="208" t="s">
        <v>851</v>
      </c>
      <c r="X67" s="348"/>
      <c r="Y67" s="348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</row>
    <row r="68" spans="1:52" ht="36" customHeight="1" x14ac:dyDescent="0.25">
      <c r="A68" s="333" t="s">
        <v>823</v>
      </c>
      <c r="B68" s="334" t="s">
        <v>945</v>
      </c>
      <c r="C68" s="123" t="s">
        <v>946</v>
      </c>
      <c r="D68" s="164">
        <v>0.11899999999999999</v>
      </c>
      <c r="E68" s="208">
        <v>0</v>
      </c>
      <c r="F68" s="164">
        <v>0.11899999999999999</v>
      </c>
      <c r="G68" s="208">
        <v>0</v>
      </c>
      <c r="H68" s="208">
        <v>0</v>
      </c>
      <c r="I68" s="163">
        <v>0.32</v>
      </c>
      <c r="J68" s="208">
        <v>0</v>
      </c>
      <c r="K68" s="208">
        <v>0</v>
      </c>
      <c r="L68" s="208">
        <v>0</v>
      </c>
      <c r="M68" s="208">
        <v>0.11899999999999999</v>
      </c>
      <c r="N68" s="208">
        <v>0</v>
      </c>
      <c r="O68" s="208">
        <v>0</v>
      </c>
      <c r="P68" s="163">
        <v>0.32</v>
      </c>
      <c r="Q68" s="208">
        <v>0</v>
      </c>
      <c r="R68" s="208">
        <v>0</v>
      </c>
      <c r="S68" s="208">
        <v>0</v>
      </c>
      <c r="T68" s="208">
        <v>0</v>
      </c>
      <c r="U68" s="208">
        <f t="shared" si="9"/>
        <v>0</v>
      </c>
      <c r="V68" s="208">
        <v>0</v>
      </c>
      <c r="W68" s="208" t="s">
        <v>851</v>
      </c>
      <c r="X68" s="348"/>
      <c r="Y68" s="348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</row>
    <row r="69" spans="1:52" ht="34.5" customHeight="1" x14ac:dyDescent="0.25">
      <c r="A69" s="333" t="s">
        <v>823</v>
      </c>
      <c r="B69" s="334" t="s">
        <v>947</v>
      </c>
      <c r="C69" s="123" t="s">
        <v>948</v>
      </c>
      <c r="D69" s="164">
        <v>0.26300000000000001</v>
      </c>
      <c r="E69" s="208">
        <v>0</v>
      </c>
      <c r="F69" s="164">
        <v>0.26300000000000001</v>
      </c>
      <c r="G69" s="208">
        <v>0</v>
      </c>
      <c r="H69" s="208">
        <v>0</v>
      </c>
      <c r="I69" s="163">
        <v>0.31</v>
      </c>
      <c r="J69" s="208">
        <v>0</v>
      </c>
      <c r="K69" s="208">
        <v>0</v>
      </c>
      <c r="L69" s="208">
        <v>0</v>
      </c>
      <c r="M69" s="208">
        <v>0.26300000000000001</v>
      </c>
      <c r="N69" s="208">
        <v>0</v>
      </c>
      <c r="O69" s="208">
        <v>0</v>
      </c>
      <c r="P69" s="163">
        <v>0.31</v>
      </c>
      <c r="Q69" s="208">
        <v>0</v>
      </c>
      <c r="R69" s="208">
        <v>0</v>
      </c>
      <c r="S69" s="208">
        <v>0</v>
      </c>
      <c r="T69" s="208">
        <v>0</v>
      </c>
      <c r="U69" s="208">
        <f t="shared" si="9"/>
        <v>0</v>
      </c>
      <c r="V69" s="208">
        <v>0</v>
      </c>
      <c r="W69" s="208" t="s">
        <v>851</v>
      </c>
      <c r="X69" s="348"/>
      <c r="Y69" s="348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</row>
    <row r="70" spans="1:52" ht="25.5" x14ac:dyDescent="0.25">
      <c r="A70" s="333" t="s">
        <v>823</v>
      </c>
      <c r="B70" s="334" t="s">
        <v>949</v>
      </c>
      <c r="C70" s="123" t="s">
        <v>950</v>
      </c>
      <c r="D70" s="164">
        <v>0.108</v>
      </c>
      <c r="E70" s="208">
        <v>0</v>
      </c>
      <c r="F70" s="164">
        <v>0.108</v>
      </c>
      <c r="G70" s="208">
        <v>0</v>
      </c>
      <c r="H70" s="208">
        <v>0</v>
      </c>
      <c r="I70" s="163">
        <v>0.29499999999999998</v>
      </c>
      <c r="J70" s="208">
        <v>0</v>
      </c>
      <c r="K70" s="208">
        <v>0</v>
      </c>
      <c r="L70" s="208">
        <v>0</v>
      </c>
      <c r="M70" s="208">
        <v>0.108</v>
      </c>
      <c r="N70" s="208">
        <v>0</v>
      </c>
      <c r="O70" s="208">
        <v>0</v>
      </c>
      <c r="P70" s="163">
        <v>0.29499999999999998</v>
      </c>
      <c r="Q70" s="208">
        <v>0</v>
      </c>
      <c r="R70" s="208">
        <v>0</v>
      </c>
      <c r="S70" s="208">
        <v>0</v>
      </c>
      <c r="T70" s="208">
        <v>0</v>
      </c>
      <c r="U70" s="208">
        <f t="shared" si="9"/>
        <v>0</v>
      </c>
      <c r="V70" s="208">
        <v>0</v>
      </c>
      <c r="W70" s="208" t="s">
        <v>851</v>
      </c>
      <c r="X70" s="348"/>
      <c r="Y70" s="348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</row>
    <row r="71" spans="1:52" ht="25.5" x14ac:dyDescent="0.25">
      <c r="A71" s="333" t="s">
        <v>823</v>
      </c>
      <c r="B71" s="334" t="s">
        <v>951</v>
      </c>
      <c r="C71" s="123" t="s">
        <v>952</v>
      </c>
      <c r="D71" s="164">
        <v>0.19600000000000001</v>
      </c>
      <c r="E71" s="208">
        <v>0</v>
      </c>
      <c r="F71" s="164">
        <v>0.19600000000000001</v>
      </c>
      <c r="G71" s="208">
        <v>0</v>
      </c>
      <c r="H71" s="208">
        <v>0</v>
      </c>
      <c r="I71" s="163">
        <v>0.54200000000000004</v>
      </c>
      <c r="J71" s="208">
        <v>0</v>
      </c>
      <c r="K71" s="208">
        <v>0</v>
      </c>
      <c r="L71" s="208">
        <v>0</v>
      </c>
      <c r="M71" s="208">
        <v>0.19600000000000001</v>
      </c>
      <c r="N71" s="208">
        <v>0</v>
      </c>
      <c r="O71" s="208">
        <v>0</v>
      </c>
      <c r="P71" s="163">
        <v>0.54200000000000004</v>
      </c>
      <c r="Q71" s="208">
        <v>0</v>
      </c>
      <c r="R71" s="208">
        <v>0</v>
      </c>
      <c r="S71" s="208">
        <v>0</v>
      </c>
      <c r="T71" s="208">
        <v>0</v>
      </c>
      <c r="U71" s="208">
        <f t="shared" si="9"/>
        <v>0</v>
      </c>
      <c r="V71" s="208">
        <v>0</v>
      </c>
      <c r="W71" s="208" t="s">
        <v>851</v>
      </c>
      <c r="X71" s="348"/>
      <c r="Y71" s="348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</row>
    <row r="72" spans="1:52" ht="39.75" customHeight="1" x14ac:dyDescent="0.25">
      <c r="A72" s="333" t="s">
        <v>823</v>
      </c>
      <c r="B72" s="334" t="s">
        <v>953</v>
      </c>
      <c r="C72" s="123" t="s">
        <v>954</v>
      </c>
      <c r="D72" s="164">
        <v>0.125</v>
      </c>
      <c r="E72" s="208">
        <v>0</v>
      </c>
      <c r="F72" s="164">
        <v>0.125</v>
      </c>
      <c r="G72" s="208">
        <v>0</v>
      </c>
      <c r="H72" s="208">
        <v>0</v>
      </c>
      <c r="I72" s="163">
        <v>0.26500000000000001</v>
      </c>
      <c r="J72" s="208">
        <v>0</v>
      </c>
      <c r="K72" s="208">
        <v>0</v>
      </c>
      <c r="L72" s="208">
        <v>0</v>
      </c>
      <c r="M72" s="208">
        <v>0.125</v>
      </c>
      <c r="N72" s="208">
        <v>0</v>
      </c>
      <c r="O72" s="208">
        <v>0</v>
      </c>
      <c r="P72" s="163">
        <v>0.26500000000000001</v>
      </c>
      <c r="Q72" s="208">
        <v>0</v>
      </c>
      <c r="R72" s="208">
        <v>0</v>
      </c>
      <c r="S72" s="208">
        <v>0</v>
      </c>
      <c r="T72" s="208">
        <v>0</v>
      </c>
      <c r="U72" s="208">
        <f t="shared" si="9"/>
        <v>0</v>
      </c>
      <c r="V72" s="208">
        <v>0</v>
      </c>
      <c r="W72" s="208" t="s">
        <v>851</v>
      </c>
      <c r="X72" s="348"/>
      <c r="Y72" s="348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</row>
    <row r="73" spans="1:52" ht="38.25" customHeight="1" x14ac:dyDescent="0.25">
      <c r="A73" s="333" t="s">
        <v>823</v>
      </c>
      <c r="B73" s="334" t="s">
        <v>955</v>
      </c>
      <c r="C73" s="123" t="s">
        <v>956</v>
      </c>
      <c r="D73" s="164">
        <v>0.20200000000000001</v>
      </c>
      <c r="E73" s="208">
        <v>0</v>
      </c>
      <c r="F73" s="164">
        <v>0.20200000000000001</v>
      </c>
      <c r="G73" s="208">
        <v>0</v>
      </c>
      <c r="H73" s="208">
        <v>0</v>
      </c>
      <c r="I73" s="163">
        <v>0.42</v>
      </c>
      <c r="J73" s="208">
        <v>0</v>
      </c>
      <c r="K73" s="208">
        <v>0</v>
      </c>
      <c r="L73" s="208">
        <v>0</v>
      </c>
      <c r="M73" s="208">
        <v>0.20200000000000001</v>
      </c>
      <c r="N73" s="208">
        <v>0</v>
      </c>
      <c r="O73" s="208">
        <v>0</v>
      </c>
      <c r="P73" s="163">
        <v>0.42</v>
      </c>
      <c r="Q73" s="208">
        <v>0</v>
      </c>
      <c r="R73" s="208">
        <v>0</v>
      </c>
      <c r="S73" s="208">
        <v>0</v>
      </c>
      <c r="T73" s="208">
        <v>0</v>
      </c>
      <c r="U73" s="208">
        <f t="shared" si="9"/>
        <v>0</v>
      </c>
      <c r="V73" s="208">
        <v>0</v>
      </c>
      <c r="W73" s="208" t="s">
        <v>851</v>
      </c>
      <c r="X73" s="348"/>
      <c r="Y73" s="348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</row>
    <row r="74" spans="1:52" ht="36.75" customHeight="1" x14ac:dyDescent="0.25">
      <c r="A74" s="333" t="s">
        <v>823</v>
      </c>
      <c r="B74" s="334" t="s">
        <v>957</v>
      </c>
      <c r="C74" s="123" t="s">
        <v>958</v>
      </c>
      <c r="D74" s="164">
        <v>0.191</v>
      </c>
      <c r="E74" s="208">
        <v>0</v>
      </c>
      <c r="F74" s="164">
        <v>0.191</v>
      </c>
      <c r="G74" s="208">
        <v>0</v>
      </c>
      <c r="H74" s="208">
        <v>0</v>
      </c>
      <c r="I74" s="163">
        <v>0.49</v>
      </c>
      <c r="J74" s="208">
        <v>0</v>
      </c>
      <c r="K74" s="208">
        <v>0</v>
      </c>
      <c r="L74" s="208">
        <v>0</v>
      </c>
      <c r="M74" s="208">
        <v>0.191</v>
      </c>
      <c r="N74" s="208">
        <v>0</v>
      </c>
      <c r="O74" s="208">
        <v>0</v>
      </c>
      <c r="P74" s="163">
        <v>0.49</v>
      </c>
      <c r="Q74" s="208">
        <v>0</v>
      </c>
      <c r="R74" s="208">
        <v>0</v>
      </c>
      <c r="S74" s="208">
        <v>0</v>
      </c>
      <c r="T74" s="208">
        <v>0</v>
      </c>
      <c r="U74" s="208">
        <f t="shared" si="9"/>
        <v>0</v>
      </c>
      <c r="V74" s="208">
        <v>0</v>
      </c>
      <c r="W74" s="208" t="s">
        <v>851</v>
      </c>
      <c r="X74" s="348"/>
      <c r="Y74" s="348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</row>
    <row r="75" spans="1:52" ht="37.5" customHeight="1" x14ac:dyDescent="0.25">
      <c r="A75" s="333" t="s">
        <v>823</v>
      </c>
      <c r="B75" s="334" t="s">
        <v>959</v>
      </c>
      <c r="C75" s="123" t="s">
        <v>960</v>
      </c>
      <c r="D75" s="164">
        <v>0.14000000000000001</v>
      </c>
      <c r="E75" s="208">
        <v>0</v>
      </c>
      <c r="F75" s="164">
        <v>0.14000000000000001</v>
      </c>
      <c r="G75" s="208">
        <v>0</v>
      </c>
      <c r="H75" s="208">
        <v>0</v>
      </c>
      <c r="I75" s="163">
        <v>0.38</v>
      </c>
      <c r="J75" s="208">
        <v>0</v>
      </c>
      <c r="K75" s="208">
        <v>0</v>
      </c>
      <c r="L75" s="208">
        <v>0</v>
      </c>
      <c r="M75" s="208">
        <v>0.14000000000000001</v>
      </c>
      <c r="N75" s="208">
        <v>0</v>
      </c>
      <c r="O75" s="208">
        <v>0</v>
      </c>
      <c r="P75" s="163">
        <v>0.38</v>
      </c>
      <c r="Q75" s="208">
        <v>0</v>
      </c>
      <c r="R75" s="208">
        <v>0</v>
      </c>
      <c r="S75" s="208">
        <v>0</v>
      </c>
      <c r="T75" s="208">
        <v>0</v>
      </c>
      <c r="U75" s="208">
        <f t="shared" si="9"/>
        <v>0</v>
      </c>
      <c r="V75" s="208">
        <v>0</v>
      </c>
      <c r="W75" s="208" t="s">
        <v>851</v>
      </c>
      <c r="X75" s="348"/>
      <c r="Y75" s="348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</row>
    <row r="76" spans="1:52" ht="34.5" customHeight="1" x14ac:dyDescent="0.25">
      <c r="A76" s="333" t="s">
        <v>823</v>
      </c>
      <c r="B76" s="334" t="s">
        <v>961</v>
      </c>
      <c r="C76" s="123" t="s">
        <v>962</v>
      </c>
      <c r="D76" s="164">
        <v>0.08</v>
      </c>
      <c r="E76" s="208">
        <v>0</v>
      </c>
      <c r="F76" s="164">
        <v>0.08</v>
      </c>
      <c r="G76" s="208">
        <v>0</v>
      </c>
      <c r="H76" s="208">
        <v>0</v>
      </c>
      <c r="I76" s="163">
        <v>0.2</v>
      </c>
      <c r="J76" s="208">
        <v>0</v>
      </c>
      <c r="K76" s="208">
        <v>0</v>
      </c>
      <c r="L76" s="208">
        <v>0</v>
      </c>
      <c r="M76" s="208">
        <v>0.08</v>
      </c>
      <c r="N76" s="208">
        <v>0</v>
      </c>
      <c r="O76" s="208">
        <v>0</v>
      </c>
      <c r="P76" s="163">
        <v>0.2</v>
      </c>
      <c r="Q76" s="208">
        <v>0</v>
      </c>
      <c r="R76" s="208">
        <v>0</v>
      </c>
      <c r="S76" s="208">
        <v>0</v>
      </c>
      <c r="T76" s="208">
        <v>0</v>
      </c>
      <c r="U76" s="208">
        <f t="shared" si="9"/>
        <v>0</v>
      </c>
      <c r="V76" s="208">
        <v>0</v>
      </c>
      <c r="W76" s="208" t="s">
        <v>851</v>
      </c>
      <c r="X76" s="348"/>
      <c r="Y76" s="348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</row>
    <row r="77" spans="1:52" ht="34.5" customHeight="1" x14ac:dyDescent="0.25">
      <c r="A77" s="333" t="s">
        <v>823</v>
      </c>
      <c r="B77" s="334" t="s">
        <v>963</v>
      </c>
      <c r="C77" s="123" t="s">
        <v>964</v>
      </c>
      <c r="D77" s="164">
        <v>0.13200000000000001</v>
      </c>
      <c r="E77" s="208">
        <v>0</v>
      </c>
      <c r="F77" s="164">
        <v>0.13200000000000001</v>
      </c>
      <c r="G77" s="208">
        <v>0</v>
      </c>
      <c r="H77" s="208">
        <v>0</v>
      </c>
      <c r="I77" s="163">
        <v>0.39</v>
      </c>
      <c r="J77" s="208">
        <v>0</v>
      </c>
      <c r="K77" s="208">
        <v>0</v>
      </c>
      <c r="L77" s="208">
        <v>0</v>
      </c>
      <c r="M77" s="208">
        <v>0.13200000000000001</v>
      </c>
      <c r="N77" s="208">
        <v>0</v>
      </c>
      <c r="O77" s="208">
        <v>0</v>
      </c>
      <c r="P77" s="163">
        <v>0.39</v>
      </c>
      <c r="Q77" s="208">
        <v>0</v>
      </c>
      <c r="R77" s="208">
        <v>0</v>
      </c>
      <c r="S77" s="208">
        <v>0</v>
      </c>
      <c r="T77" s="208">
        <v>0</v>
      </c>
      <c r="U77" s="208">
        <f t="shared" si="9"/>
        <v>0</v>
      </c>
      <c r="V77" s="208">
        <v>0</v>
      </c>
      <c r="W77" s="208" t="s">
        <v>851</v>
      </c>
      <c r="X77" s="348"/>
      <c r="Y77" s="348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</row>
    <row r="78" spans="1:52" ht="37.5" customHeight="1" x14ac:dyDescent="0.25">
      <c r="A78" s="333" t="s">
        <v>823</v>
      </c>
      <c r="B78" s="334" t="s">
        <v>965</v>
      </c>
      <c r="C78" s="123" t="s">
        <v>966</v>
      </c>
      <c r="D78" s="164">
        <v>0.14199999999999999</v>
      </c>
      <c r="E78" s="208">
        <v>0</v>
      </c>
      <c r="F78" s="164">
        <v>0.14199999999999999</v>
      </c>
      <c r="G78" s="208">
        <v>0</v>
      </c>
      <c r="H78" s="208">
        <v>0</v>
      </c>
      <c r="I78" s="163">
        <v>0.36</v>
      </c>
      <c r="J78" s="208">
        <v>0</v>
      </c>
      <c r="K78" s="208">
        <v>0</v>
      </c>
      <c r="L78" s="208">
        <v>0</v>
      </c>
      <c r="M78" s="208">
        <v>0.14199999999999999</v>
      </c>
      <c r="N78" s="208">
        <v>0</v>
      </c>
      <c r="O78" s="208">
        <v>0</v>
      </c>
      <c r="P78" s="163">
        <v>0.36</v>
      </c>
      <c r="Q78" s="208">
        <v>0</v>
      </c>
      <c r="R78" s="208">
        <v>0</v>
      </c>
      <c r="S78" s="208">
        <v>0</v>
      </c>
      <c r="T78" s="208">
        <v>0</v>
      </c>
      <c r="U78" s="208">
        <f t="shared" si="9"/>
        <v>0</v>
      </c>
      <c r="V78" s="208">
        <v>0</v>
      </c>
      <c r="W78" s="208" t="s">
        <v>851</v>
      </c>
      <c r="X78" s="348"/>
      <c r="Y78" s="348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</row>
    <row r="79" spans="1:52" ht="25.5" x14ac:dyDescent="0.25">
      <c r="A79" s="333" t="s">
        <v>823</v>
      </c>
      <c r="B79" s="334" t="s">
        <v>967</v>
      </c>
      <c r="C79" s="123" t="s">
        <v>968</v>
      </c>
      <c r="D79" s="164">
        <v>8.7999999999999995E-2</v>
      </c>
      <c r="E79" s="208">
        <v>0</v>
      </c>
      <c r="F79" s="164">
        <v>8.7999999999999995E-2</v>
      </c>
      <c r="G79" s="208">
        <v>0</v>
      </c>
      <c r="H79" s="208">
        <v>0</v>
      </c>
      <c r="I79" s="163">
        <v>0.185</v>
      </c>
      <c r="J79" s="208">
        <v>0</v>
      </c>
      <c r="K79" s="208">
        <v>0</v>
      </c>
      <c r="L79" s="208">
        <v>0</v>
      </c>
      <c r="M79" s="208">
        <v>8.7999999999999995E-2</v>
      </c>
      <c r="N79" s="208">
        <v>0</v>
      </c>
      <c r="O79" s="208">
        <v>0</v>
      </c>
      <c r="P79" s="163">
        <v>0.185</v>
      </c>
      <c r="Q79" s="208">
        <v>0</v>
      </c>
      <c r="R79" s="208">
        <v>0</v>
      </c>
      <c r="S79" s="208">
        <v>0</v>
      </c>
      <c r="T79" s="208">
        <v>0</v>
      </c>
      <c r="U79" s="208">
        <f t="shared" si="9"/>
        <v>0</v>
      </c>
      <c r="V79" s="208">
        <v>0</v>
      </c>
      <c r="W79" s="208" t="s">
        <v>851</v>
      </c>
      <c r="X79" s="348"/>
      <c r="Y79" s="348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</row>
    <row r="80" spans="1:52" ht="37.5" customHeight="1" x14ac:dyDescent="0.25">
      <c r="A80" s="333" t="s">
        <v>823</v>
      </c>
      <c r="B80" s="334" t="s">
        <v>969</v>
      </c>
      <c r="C80" s="123" t="s">
        <v>970</v>
      </c>
      <c r="D80" s="164">
        <v>4.4999999999999998E-2</v>
      </c>
      <c r="E80" s="208">
        <v>0</v>
      </c>
      <c r="F80" s="164">
        <v>4.4999999999999998E-2</v>
      </c>
      <c r="G80" s="208">
        <v>0</v>
      </c>
      <c r="H80" s="208">
        <v>0</v>
      </c>
      <c r="I80" s="163">
        <v>0.11</v>
      </c>
      <c r="J80" s="208">
        <v>0</v>
      </c>
      <c r="K80" s="208">
        <v>0</v>
      </c>
      <c r="L80" s="208">
        <v>0</v>
      </c>
      <c r="M80" s="208">
        <v>4.4999999999999998E-2</v>
      </c>
      <c r="N80" s="208">
        <v>0</v>
      </c>
      <c r="O80" s="208">
        <v>0</v>
      </c>
      <c r="P80" s="163">
        <v>0.11</v>
      </c>
      <c r="Q80" s="208">
        <v>0</v>
      </c>
      <c r="R80" s="208">
        <v>0</v>
      </c>
      <c r="S80" s="208">
        <v>0</v>
      </c>
      <c r="T80" s="208">
        <v>0</v>
      </c>
      <c r="U80" s="208">
        <f t="shared" si="9"/>
        <v>0</v>
      </c>
      <c r="V80" s="208">
        <v>0</v>
      </c>
      <c r="W80" s="208" t="s">
        <v>851</v>
      </c>
      <c r="X80" s="348"/>
      <c r="Y80" s="348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</row>
    <row r="81" spans="1:52" ht="31.5" customHeight="1" x14ac:dyDescent="0.25">
      <c r="A81" s="333" t="s">
        <v>823</v>
      </c>
      <c r="B81" s="334" t="s">
        <v>971</v>
      </c>
      <c r="C81" s="123" t="s">
        <v>972</v>
      </c>
      <c r="D81" s="164">
        <v>0.11899999999999999</v>
      </c>
      <c r="E81" s="208">
        <v>0</v>
      </c>
      <c r="F81" s="164">
        <v>0.11899999999999999</v>
      </c>
      <c r="G81" s="208">
        <v>0</v>
      </c>
      <c r="H81" s="208">
        <v>0</v>
      </c>
      <c r="I81" s="163">
        <v>0.39</v>
      </c>
      <c r="J81" s="208">
        <v>0</v>
      </c>
      <c r="K81" s="208">
        <v>0</v>
      </c>
      <c r="L81" s="208">
        <v>0</v>
      </c>
      <c r="M81" s="208">
        <v>0.11899999999999999</v>
      </c>
      <c r="N81" s="208">
        <v>0</v>
      </c>
      <c r="O81" s="208">
        <v>0</v>
      </c>
      <c r="P81" s="163">
        <v>0.39</v>
      </c>
      <c r="Q81" s="208">
        <v>0</v>
      </c>
      <c r="R81" s="208">
        <v>0</v>
      </c>
      <c r="S81" s="208">
        <v>0</v>
      </c>
      <c r="T81" s="208">
        <v>0</v>
      </c>
      <c r="U81" s="208">
        <f t="shared" si="9"/>
        <v>0</v>
      </c>
      <c r="V81" s="208">
        <v>0</v>
      </c>
      <c r="W81" s="208" t="s">
        <v>851</v>
      </c>
      <c r="X81" s="348"/>
      <c r="Y81" s="348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</row>
    <row r="82" spans="1:52" ht="30" customHeight="1" x14ac:dyDescent="0.25">
      <c r="A82" s="333" t="s">
        <v>823</v>
      </c>
      <c r="B82" s="334" t="s">
        <v>973</v>
      </c>
      <c r="C82" s="123" t="s">
        <v>974</v>
      </c>
      <c r="D82" s="164">
        <v>0.17299999999999999</v>
      </c>
      <c r="E82" s="208">
        <v>0</v>
      </c>
      <c r="F82" s="164">
        <v>0.17299999999999999</v>
      </c>
      <c r="G82" s="208">
        <v>0</v>
      </c>
      <c r="H82" s="208">
        <v>0</v>
      </c>
      <c r="I82" s="163">
        <v>0.56000000000000005</v>
      </c>
      <c r="J82" s="208">
        <v>0</v>
      </c>
      <c r="K82" s="208">
        <v>0</v>
      </c>
      <c r="L82" s="208">
        <v>0</v>
      </c>
      <c r="M82" s="208">
        <v>0.17399999999999999</v>
      </c>
      <c r="N82" s="208">
        <v>0</v>
      </c>
      <c r="O82" s="208">
        <v>0</v>
      </c>
      <c r="P82" s="163">
        <v>0.56000000000000005</v>
      </c>
      <c r="Q82" s="208">
        <v>0</v>
      </c>
      <c r="R82" s="208">
        <v>0</v>
      </c>
      <c r="S82" s="208">
        <v>0</v>
      </c>
      <c r="T82" s="208">
        <v>0</v>
      </c>
      <c r="U82" s="208">
        <f t="shared" si="9"/>
        <v>1.0000000000000009E-3</v>
      </c>
      <c r="V82" s="208">
        <v>0</v>
      </c>
      <c r="W82" s="208" t="s">
        <v>851</v>
      </c>
      <c r="X82" s="348"/>
      <c r="Y82" s="348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</row>
    <row r="83" spans="1:52" ht="42" customHeight="1" x14ac:dyDescent="0.25">
      <c r="A83" s="333" t="s">
        <v>823</v>
      </c>
      <c r="B83" s="334" t="s">
        <v>975</v>
      </c>
      <c r="C83" s="123" t="s">
        <v>976</v>
      </c>
      <c r="D83" s="164">
        <v>0.30499999999999999</v>
      </c>
      <c r="E83" s="208">
        <v>0</v>
      </c>
      <c r="F83" s="164">
        <v>0.30499999999999999</v>
      </c>
      <c r="G83" s="208">
        <v>0</v>
      </c>
      <c r="H83" s="208">
        <v>0</v>
      </c>
      <c r="I83" s="163">
        <v>0.44</v>
      </c>
      <c r="J83" s="208">
        <v>0</v>
      </c>
      <c r="K83" s="208">
        <v>0</v>
      </c>
      <c r="L83" s="208">
        <v>0</v>
      </c>
      <c r="M83" s="208">
        <v>0.30499999999999999</v>
      </c>
      <c r="N83" s="208">
        <v>0</v>
      </c>
      <c r="O83" s="208">
        <v>0</v>
      </c>
      <c r="P83" s="163">
        <v>0.44</v>
      </c>
      <c r="Q83" s="208">
        <v>0</v>
      </c>
      <c r="R83" s="208">
        <v>0</v>
      </c>
      <c r="S83" s="208">
        <v>0</v>
      </c>
      <c r="T83" s="208">
        <v>0</v>
      </c>
      <c r="U83" s="208">
        <f t="shared" si="9"/>
        <v>0</v>
      </c>
      <c r="V83" s="208">
        <v>0</v>
      </c>
      <c r="W83" s="208" t="s">
        <v>851</v>
      </c>
      <c r="X83" s="348"/>
      <c r="Y83" s="348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</row>
    <row r="84" spans="1:52" ht="30" customHeight="1" x14ac:dyDescent="0.25">
      <c r="A84" s="333" t="s">
        <v>823</v>
      </c>
      <c r="B84" s="334" t="s">
        <v>977</v>
      </c>
      <c r="C84" s="123" t="s">
        <v>978</v>
      </c>
      <c r="D84" s="164">
        <v>0.34799999999999998</v>
      </c>
      <c r="E84" s="208">
        <v>0</v>
      </c>
      <c r="F84" s="164">
        <v>0.34799999999999998</v>
      </c>
      <c r="G84" s="208">
        <v>0</v>
      </c>
      <c r="H84" s="208">
        <v>0</v>
      </c>
      <c r="I84" s="163">
        <v>0.48</v>
      </c>
      <c r="J84" s="208">
        <v>0</v>
      </c>
      <c r="K84" s="208">
        <v>0</v>
      </c>
      <c r="L84" s="208">
        <v>0</v>
      </c>
      <c r="M84" s="208">
        <v>0.34799999999999998</v>
      </c>
      <c r="N84" s="208">
        <v>0</v>
      </c>
      <c r="O84" s="208">
        <v>0</v>
      </c>
      <c r="P84" s="163">
        <v>0.48</v>
      </c>
      <c r="Q84" s="208">
        <v>0</v>
      </c>
      <c r="R84" s="208">
        <v>0</v>
      </c>
      <c r="S84" s="208">
        <v>0</v>
      </c>
      <c r="T84" s="208">
        <v>0</v>
      </c>
      <c r="U84" s="208">
        <f t="shared" si="9"/>
        <v>0</v>
      </c>
      <c r="V84" s="208">
        <v>0</v>
      </c>
      <c r="W84" s="208" t="s">
        <v>851</v>
      </c>
      <c r="X84" s="348"/>
      <c r="Y84" s="348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</row>
    <row r="85" spans="1:52" ht="39.75" customHeight="1" x14ac:dyDescent="0.25">
      <c r="A85" s="333" t="s">
        <v>823</v>
      </c>
      <c r="B85" s="334" t="s">
        <v>979</v>
      </c>
      <c r="C85" s="123" t="s">
        <v>980</v>
      </c>
      <c r="D85" s="164">
        <v>0.13300000000000001</v>
      </c>
      <c r="E85" s="208">
        <v>0</v>
      </c>
      <c r="F85" s="164">
        <v>0.13300000000000001</v>
      </c>
      <c r="G85" s="208">
        <v>0</v>
      </c>
      <c r="H85" s="208">
        <v>0</v>
      </c>
      <c r="I85" s="163">
        <v>0.35</v>
      </c>
      <c r="J85" s="208">
        <v>0</v>
      </c>
      <c r="K85" s="208">
        <v>0</v>
      </c>
      <c r="L85" s="208">
        <v>0</v>
      </c>
      <c r="M85" s="208">
        <v>0.13300000000000001</v>
      </c>
      <c r="N85" s="208">
        <v>0</v>
      </c>
      <c r="O85" s="208">
        <v>0</v>
      </c>
      <c r="P85" s="163">
        <v>0.35</v>
      </c>
      <c r="Q85" s="208">
        <v>0</v>
      </c>
      <c r="R85" s="208">
        <v>0</v>
      </c>
      <c r="S85" s="208">
        <v>0</v>
      </c>
      <c r="T85" s="208">
        <v>0</v>
      </c>
      <c r="U85" s="208">
        <f t="shared" si="9"/>
        <v>0</v>
      </c>
      <c r="V85" s="208">
        <v>0</v>
      </c>
      <c r="W85" s="208" t="s">
        <v>851</v>
      </c>
      <c r="X85" s="348"/>
      <c r="Y85" s="348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</row>
    <row r="86" spans="1:52" ht="37.5" customHeight="1" x14ac:dyDescent="0.25">
      <c r="A86" s="333" t="s">
        <v>823</v>
      </c>
      <c r="B86" s="334" t="s">
        <v>981</v>
      </c>
      <c r="C86" s="123" t="s">
        <v>982</v>
      </c>
      <c r="D86" s="164">
        <v>0.11799999999999999</v>
      </c>
      <c r="E86" s="208">
        <v>0</v>
      </c>
      <c r="F86" s="164">
        <v>0.11799999999999999</v>
      </c>
      <c r="G86" s="208">
        <v>0</v>
      </c>
      <c r="H86" s="208">
        <v>0</v>
      </c>
      <c r="I86" s="163">
        <v>0.35</v>
      </c>
      <c r="J86" s="208">
        <v>0</v>
      </c>
      <c r="K86" s="208">
        <v>0</v>
      </c>
      <c r="L86" s="208">
        <v>0</v>
      </c>
      <c r="M86" s="208">
        <v>0.11799999999999999</v>
      </c>
      <c r="N86" s="208">
        <v>0</v>
      </c>
      <c r="O86" s="208">
        <v>0</v>
      </c>
      <c r="P86" s="163">
        <v>0.35</v>
      </c>
      <c r="Q86" s="208">
        <v>0</v>
      </c>
      <c r="R86" s="208">
        <v>0</v>
      </c>
      <c r="S86" s="208">
        <v>0</v>
      </c>
      <c r="T86" s="208">
        <v>0</v>
      </c>
      <c r="U86" s="208">
        <f t="shared" si="9"/>
        <v>0</v>
      </c>
      <c r="V86" s="208">
        <v>0</v>
      </c>
      <c r="W86" s="208" t="s">
        <v>851</v>
      </c>
      <c r="X86" s="348"/>
      <c r="Y86" s="348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</row>
    <row r="87" spans="1:52" ht="36" customHeight="1" x14ac:dyDescent="0.25">
      <c r="A87" s="333" t="s">
        <v>823</v>
      </c>
      <c r="B87" s="334" t="s">
        <v>983</v>
      </c>
      <c r="C87" s="123" t="s">
        <v>984</v>
      </c>
      <c r="D87" s="164">
        <v>0.16800000000000001</v>
      </c>
      <c r="E87" s="208">
        <v>0</v>
      </c>
      <c r="F87" s="164">
        <v>0.16800000000000001</v>
      </c>
      <c r="G87" s="208">
        <v>0</v>
      </c>
      <c r="H87" s="208">
        <v>0</v>
      </c>
      <c r="I87" s="163">
        <v>0.52500000000000002</v>
      </c>
      <c r="J87" s="208">
        <v>0</v>
      </c>
      <c r="K87" s="208">
        <v>0</v>
      </c>
      <c r="L87" s="208">
        <v>0</v>
      </c>
      <c r="M87" s="208">
        <v>0.16700000000000001</v>
      </c>
      <c r="N87" s="208">
        <v>0</v>
      </c>
      <c r="O87" s="208">
        <v>0</v>
      </c>
      <c r="P87" s="163">
        <v>0.52500000000000002</v>
      </c>
      <c r="Q87" s="208">
        <v>0</v>
      </c>
      <c r="R87" s="208">
        <v>0</v>
      </c>
      <c r="S87" s="208">
        <v>0</v>
      </c>
      <c r="T87" s="208">
        <v>0</v>
      </c>
      <c r="U87" s="208">
        <f t="shared" si="9"/>
        <v>-1.0000000000000009E-3</v>
      </c>
      <c r="V87" s="208">
        <v>0</v>
      </c>
      <c r="W87" s="208" t="s">
        <v>851</v>
      </c>
      <c r="X87" s="348"/>
      <c r="Y87" s="348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</row>
    <row r="88" spans="1:52" ht="37.5" customHeight="1" x14ac:dyDescent="0.25">
      <c r="A88" s="333" t="s">
        <v>823</v>
      </c>
      <c r="B88" s="334" t="s">
        <v>985</v>
      </c>
      <c r="C88" s="123" t="s">
        <v>986</v>
      </c>
      <c r="D88" s="164">
        <v>0.22</v>
      </c>
      <c r="E88" s="208">
        <v>0</v>
      </c>
      <c r="F88" s="164">
        <v>0.22</v>
      </c>
      <c r="G88" s="208">
        <v>0</v>
      </c>
      <c r="H88" s="208">
        <v>0</v>
      </c>
      <c r="I88" s="163">
        <v>0.379</v>
      </c>
      <c r="J88" s="208">
        <v>0</v>
      </c>
      <c r="K88" s="208">
        <v>0</v>
      </c>
      <c r="L88" s="208">
        <v>0</v>
      </c>
      <c r="M88" s="208">
        <v>0.22</v>
      </c>
      <c r="N88" s="208">
        <v>0</v>
      </c>
      <c r="O88" s="208">
        <v>0</v>
      </c>
      <c r="P88" s="163">
        <v>0.379</v>
      </c>
      <c r="Q88" s="208">
        <v>0</v>
      </c>
      <c r="R88" s="208">
        <v>0</v>
      </c>
      <c r="S88" s="208">
        <v>0</v>
      </c>
      <c r="T88" s="208">
        <v>0</v>
      </c>
      <c r="U88" s="208">
        <f t="shared" si="9"/>
        <v>0</v>
      </c>
      <c r="V88" s="208">
        <v>0</v>
      </c>
      <c r="W88" s="208" t="s">
        <v>851</v>
      </c>
      <c r="X88" s="348"/>
      <c r="Y88" s="348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</row>
    <row r="89" spans="1:52" ht="25.5" x14ac:dyDescent="0.25">
      <c r="A89" s="216" t="s">
        <v>825</v>
      </c>
      <c r="B89" s="359" t="s">
        <v>826</v>
      </c>
      <c r="C89" s="336" t="s">
        <v>783</v>
      </c>
      <c r="D89" s="208" t="s">
        <v>851</v>
      </c>
      <c r="E89" s="208" t="s">
        <v>851</v>
      </c>
      <c r="F89" s="208" t="s">
        <v>851</v>
      </c>
      <c r="G89" s="208" t="s">
        <v>851</v>
      </c>
      <c r="H89" s="208" t="s">
        <v>851</v>
      </c>
      <c r="I89" s="208" t="s">
        <v>851</v>
      </c>
      <c r="J89" s="208" t="s">
        <v>851</v>
      </c>
      <c r="K89" s="208" t="s">
        <v>851</v>
      </c>
      <c r="L89" s="208" t="s">
        <v>851</v>
      </c>
      <c r="M89" s="208" t="s">
        <v>851</v>
      </c>
      <c r="N89" s="208" t="s">
        <v>851</v>
      </c>
      <c r="O89" s="208" t="s">
        <v>851</v>
      </c>
      <c r="P89" s="208" t="s">
        <v>851</v>
      </c>
      <c r="Q89" s="208" t="s">
        <v>851</v>
      </c>
      <c r="R89" s="208" t="s">
        <v>851</v>
      </c>
      <c r="S89" s="208" t="s">
        <v>851</v>
      </c>
      <c r="T89" s="208" t="s">
        <v>851</v>
      </c>
      <c r="U89" s="208" t="s">
        <v>851</v>
      </c>
      <c r="V89" s="208" t="s">
        <v>851</v>
      </c>
      <c r="W89" s="208" t="s">
        <v>851</v>
      </c>
      <c r="X89" s="348"/>
      <c r="Y89" s="348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</row>
    <row r="90" spans="1:52" s="198" customFormat="1" ht="25.5" x14ac:dyDescent="0.25">
      <c r="A90" s="216" t="s">
        <v>108</v>
      </c>
      <c r="B90" s="359" t="s">
        <v>827</v>
      </c>
      <c r="C90" s="336" t="s">
        <v>783</v>
      </c>
      <c r="D90" s="120">
        <f>D95</f>
        <v>3.2</v>
      </c>
      <c r="E90" s="208">
        <v>0</v>
      </c>
      <c r="F90" s="120">
        <f>F95</f>
        <v>3.2</v>
      </c>
      <c r="G90" s="208">
        <v>0</v>
      </c>
      <c r="H90" s="208">
        <v>0</v>
      </c>
      <c r="I90" s="208">
        <v>0</v>
      </c>
      <c r="J90" s="208">
        <v>0</v>
      </c>
      <c r="K90" s="208">
        <f>K95</f>
        <v>1</v>
      </c>
      <c r="L90" s="208">
        <v>0</v>
      </c>
      <c r="M90" s="208">
        <f>M95</f>
        <v>3.2130000000000001</v>
      </c>
      <c r="N90" s="208">
        <v>0</v>
      </c>
      <c r="O90" s="208">
        <v>0</v>
      </c>
      <c r="P90" s="208">
        <v>0</v>
      </c>
      <c r="Q90" s="208">
        <v>0</v>
      </c>
      <c r="R90" s="208">
        <f>R95</f>
        <v>1</v>
      </c>
      <c r="S90" s="208">
        <v>0</v>
      </c>
      <c r="T90" s="208">
        <v>0</v>
      </c>
      <c r="U90" s="208">
        <f t="shared" ref="U90" si="10">M90-F90</f>
        <v>1.2999999999999901E-2</v>
      </c>
      <c r="V90" s="401">
        <f t="shared" ref="V90" si="11">U90/F90*100</f>
        <v>0.40624999999999689</v>
      </c>
      <c r="W90" s="208" t="s">
        <v>851</v>
      </c>
      <c r="X90" s="348"/>
      <c r="Y90" s="348"/>
      <c r="Z90" s="202"/>
      <c r="AA90" s="202"/>
      <c r="AB90" s="202"/>
      <c r="AC90" s="202"/>
      <c r="AD90" s="202"/>
      <c r="AE90" s="202"/>
      <c r="AF90" s="202"/>
      <c r="AG90" s="202"/>
      <c r="AH90" s="202"/>
      <c r="AI90" s="202"/>
      <c r="AJ90" s="202"/>
      <c r="AK90" s="202"/>
      <c r="AL90" s="202"/>
      <c r="AM90" s="202"/>
      <c r="AN90" s="202"/>
      <c r="AO90" s="202"/>
      <c r="AP90" s="202"/>
      <c r="AQ90" s="202"/>
      <c r="AR90" s="202"/>
      <c r="AS90" s="202"/>
      <c r="AT90" s="202"/>
      <c r="AU90" s="202"/>
      <c r="AV90" s="202"/>
      <c r="AW90" s="202"/>
      <c r="AX90" s="202"/>
      <c r="AY90" s="202"/>
      <c r="AZ90" s="202"/>
    </row>
    <row r="91" spans="1:52" ht="25.5" x14ac:dyDescent="0.25">
      <c r="A91" s="216" t="s">
        <v>110</v>
      </c>
      <c r="B91" s="359" t="s">
        <v>828</v>
      </c>
      <c r="C91" s="336" t="s">
        <v>783</v>
      </c>
      <c r="D91" s="208" t="s">
        <v>851</v>
      </c>
      <c r="E91" s="208" t="s">
        <v>851</v>
      </c>
      <c r="F91" s="208" t="s">
        <v>851</v>
      </c>
      <c r="G91" s="208" t="s">
        <v>851</v>
      </c>
      <c r="H91" s="208" t="s">
        <v>851</v>
      </c>
      <c r="I91" s="208" t="s">
        <v>851</v>
      </c>
      <c r="J91" s="208" t="s">
        <v>851</v>
      </c>
      <c r="K91" s="208" t="s">
        <v>851</v>
      </c>
      <c r="L91" s="208" t="s">
        <v>851</v>
      </c>
      <c r="M91" s="208" t="s">
        <v>851</v>
      </c>
      <c r="N91" s="208" t="s">
        <v>851</v>
      </c>
      <c r="O91" s="208" t="s">
        <v>851</v>
      </c>
      <c r="P91" s="208" t="s">
        <v>851</v>
      </c>
      <c r="Q91" s="208" t="s">
        <v>851</v>
      </c>
      <c r="R91" s="208" t="s">
        <v>851</v>
      </c>
      <c r="S91" s="208" t="s">
        <v>851</v>
      </c>
      <c r="T91" s="208" t="s">
        <v>851</v>
      </c>
      <c r="U91" s="208" t="s">
        <v>851</v>
      </c>
      <c r="V91" s="401" t="s">
        <v>851</v>
      </c>
      <c r="W91" s="208" t="s">
        <v>851</v>
      </c>
      <c r="X91" s="348"/>
      <c r="Y91" s="348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</row>
    <row r="92" spans="1:52" ht="25.5" x14ac:dyDescent="0.25">
      <c r="A92" s="216" t="s">
        <v>111</v>
      </c>
      <c r="B92" s="359" t="s">
        <v>829</v>
      </c>
      <c r="C92" s="336" t="s">
        <v>783</v>
      </c>
      <c r="D92" s="208" t="s">
        <v>851</v>
      </c>
      <c r="E92" s="208" t="s">
        <v>851</v>
      </c>
      <c r="F92" s="208" t="s">
        <v>851</v>
      </c>
      <c r="G92" s="208" t="s">
        <v>851</v>
      </c>
      <c r="H92" s="208" t="s">
        <v>851</v>
      </c>
      <c r="I92" s="208" t="s">
        <v>851</v>
      </c>
      <c r="J92" s="208" t="s">
        <v>851</v>
      </c>
      <c r="K92" s="208" t="s">
        <v>851</v>
      </c>
      <c r="L92" s="208" t="s">
        <v>851</v>
      </c>
      <c r="M92" s="208" t="s">
        <v>851</v>
      </c>
      <c r="N92" s="208" t="s">
        <v>851</v>
      </c>
      <c r="O92" s="208" t="s">
        <v>851</v>
      </c>
      <c r="P92" s="208" t="s">
        <v>851</v>
      </c>
      <c r="Q92" s="208" t="s">
        <v>851</v>
      </c>
      <c r="R92" s="208" t="s">
        <v>851</v>
      </c>
      <c r="S92" s="208" t="s">
        <v>851</v>
      </c>
      <c r="T92" s="208" t="s">
        <v>851</v>
      </c>
      <c r="U92" s="208" t="s">
        <v>851</v>
      </c>
      <c r="V92" s="401" t="s">
        <v>851</v>
      </c>
      <c r="W92" s="208" t="s">
        <v>851</v>
      </c>
      <c r="X92" s="392"/>
      <c r="Y92" s="348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</row>
    <row r="93" spans="1:52" ht="25.5" x14ac:dyDescent="0.25">
      <c r="A93" s="216" t="s">
        <v>112</v>
      </c>
      <c r="B93" s="359" t="s">
        <v>830</v>
      </c>
      <c r="C93" s="336" t="s">
        <v>783</v>
      </c>
      <c r="D93" s="208" t="s">
        <v>851</v>
      </c>
      <c r="E93" s="208" t="s">
        <v>851</v>
      </c>
      <c r="F93" s="208" t="s">
        <v>851</v>
      </c>
      <c r="G93" s="208" t="s">
        <v>851</v>
      </c>
      <c r="H93" s="208" t="s">
        <v>851</v>
      </c>
      <c r="I93" s="208" t="s">
        <v>851</v>
      </c>
      <c r="J93" s="208" t="s">
        <v>851</v>
      </c>
      <c r="K93" s="208" t="s">
        <v>851</v>
      </c>
      <c r="L93" s="208" t="s">
        <v>851</v>
      </c>
      <c r="M93" s="208" t="s">
        <v>851</v>
      </c>
      <c r="N93" s="208" t="s">
        <v>851</v>
      </c>
      <c r="O93" s="208" t="s">
        <v>851</v>
      </c>
      <c r="P93" s="208" t="s">
        <v>851</v>
      </c>
      <c r="Q93" s="208" t="s">
        <v>851</v>
      </c>
      <c r="R93" s="208" t="s">
        <v>851</v>
      </c>
      <c r="S93" s="208" t="s">
        <v>851</v>
      </c>
      <c r="T93" s="208" t="s">
        <v>851</v>
      </c>
      <c r="U93" s="208" t="s">
        <v>851</v>
      </c>
      <c r="V93" s="401" t="s">
        <v>851</v>
      </c>
      <c r="W93" s="398" t="s">
        <v>851</v>
      </c>
      <c r="X93" s="392"/>
      <c r="Y93" s="348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</row>
    <row r="94" spans="1:52" ht="25.5" x14ac:dyDescent="0.25">
      <c r="A94" s="216" t="s">
        <v>113</v>
      </c>
      <c r="B94" s="359" t="s">
        <v>831</v>
      </c>
      <c r="C94" s="336" t="s">
        <v>783</v>
      </c>
      <c r="D94" s="208" t="s">
        <v>851</v>
      </c>
      <c r="E94" s="208" t="s">
        <v>851</v>
      </c>
      <c r="F94" s="208" t="s">
        <v>851</v>
      </c>
      <c r="G94" s="208" t="s">
        <v>851</v>
      </c>
      <c r="H94" s="208" t="s">
        <v>851</v>
      </c>
      <c r="I94" s="208" t="s">
        <v>851</v>
      </c>
      <c r="J94" s="208" t="s">
        <v>851</v>
      </c>
      <c r="K94" s="208" t="s">
        <v>851</v>
      </c>
      <c r="L94" s="208" t="s">
        <v>851</v>
      </c>
      <c r="M94" s="208" t="s">
        <v>851</v>
      </c>
      <c r="N94" s="208" t="s">
        <v>851</v>
      </c>
      <c r="O94" s="208" t="s">
        <v>851</v>
      </c>
      <c r="P94" s="208" t="s">
        <v>851</v>
      </c>
      <c r="Q94" s="208" t="s">
        <v>851</v>
      </c>
      <c r="R94" s="208" t="s">
        <v>851</v>
      </c>
      <c r="S94" s="208" t="s">
        <v>851</v>
      </c>
      <c r="T94" s="208" t="s">
        <v>851</v>
      </c>
      <c r="U94" s="208" t="s">
        <v>851</v>
      </c>
      <c r="V94" s="401" t="s">
        <v>851</v>
      </c>
      <c r="W94" s="398" t="s">
        <v>851</v>
      </c>
      <c r="X94" s="392"/>
      <c r="Y94" s="348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</row>
    <row r="95" spans="1:52" s="199" customFormat="1" ht="38.25" x14ac:dyDescent="0.25">
      <c r="A95" s="216" t="s">
        <v>114</v>
      </c>
      <c r="B95" s="359" t="s">
        <v>832</v>
      </c>
      <c r="C95" s="336" t="s">
        <v>783</v>
      </c>
      <c r="D95" s="120">
        <f>D96</f>
        <v>3.2</v>
      </c>
      <c r="E95" s="208">
        <v>0</v>
      </c>
      <c r="F95" s="120">
        <f>F96</f>
        <v>3.2</v>
      </c>
      <c r="G95" s="208">
        <v>0</v>
      </c>
      <c r="H95" s="208">
        <v>0</v>
      </c>
      <c r="I95" s="208">
        <v>0</v>
      </c>
      <c r="J95" s="208">
        <v>0</v>
      </c>
      <c r="K95" s="208">
        <f>K96</f>
        <v>1</v>
      </c>
      <c r="L95" s="208">
        <v>0</v>
      </c>
      <c r="M95" s="208">
        <f>M96</f>
        <v>3.2130000000000001</v>
      </c>
      <c r="N95" s="208">
        <v>0</v>
      </c>
      <c r="O95" s="208">
        <v>0</v>
      </c>
      <c r="P95" s="208">
        <v>0</v>
      </c>
      <c r="Q95" s="208">
        <v>0</v>
      </c>
      <c r="R95" s="208">
        <f>R96</f>
        <v>1</v>
      </c>
      <c r="S95" s="208">
        <v>0</v>
      </c>
      <c r="T95" s="208">
        <v>0</v>
      </c>
      <c r="U95" s="208">
        <f t="shared" ref="U95" si="12">M95-F95</f>
        <v>1.2999999999999901E-2</v>
      </c>
      <c r="V95" s="401">
        <f t="shared" ref="V95:V96" si="13">U95/F95*100</f>
        <v>0.40624999999999689</v>
      </c>
      <c r="W95" s="208" t="s">
        <v>851</v>
      </c>
      <c r="X95" s="392"/>
      <c r="Y95" s="348"/>
      <c r="Z95" s="205"/>
      <c r="AA95" s="205"/>
      <c r="AB95" s="205"/>
      <c r="AC95" s="205"/>
      <c r="AD95" s="205"/>
      <c r="AE95" s="205"/>
      <c r="AF95" s="205"/>
      <c r="AG95" s="205"/>
      <c r="AH95" s="205"/>
      <c r="AI95" s="205"/>
      <c r="AJ95" s="205"/>
      <c r="AK95" s="205"/>
      <c r="AL95" s="205"/>
      <c r="AM95" s="205"/>
      <c r="AN95" s="205"/>
      <c r="AO95" s="205"/>
      <c r="AP95" s="205"/>
      <c r="AQ95" s="205"/>
      <c r="AR95" s="205"/>
      <c r="AS95" s="205"/>
      <c r="AT95" s="205"/>
      <c r="AU95" s="205"/>
      <c r="AV95" s="205"/>
      <c r="AW95" s="205"/>
      <c r="AX95" s="205"/>
      <c r="AY95" s="205"/>
      <c r="AZ95" s="205"/>
    </row>
    <row r="96" spans="1:52" ht="45.75" customHeight="1" x14ac:dyDescent="0.25">
      <c r="A96" s="333" t="s">
        <v>114</v>
      </c>
      <c r="B96" s="335" t="s">
        <v>987</v>
      </c>
      <c r="C96" s="123" t="s">
        <v>988</v>
      </c>
      <c r="D96" s="402">
        <v>3.2</v>
      </c>
      <c r="E96" s="208">
        <v>0</v>
      </c>
      <c r="F96" s="402">
        <v>3.2</v>
      </c>
      <c r="G96" s="208">
        <v>0</v>
      </c>
      <c r="H96" s="208">
        <v>0</v>
      </c>
      <c r="I96" s="208">
        <v>0</v>
      </c>
      <c r="J96" s="208">
        <v>0</v>
      </c>
      <c r="K96" s="208">
        <v>1</v>
      </c>
      <c r="L96" s="208">
        <v>0</v>
      </c>
      <c r="M96" s="208">
        <v>3.2130000000000001</v>
      </c>
      <c r="N96" s="208">
        <v>0</v>
      </c>
      <c r="O96" s="208">
        <v>0</v>
      </c>
      <c r="P96" s="208">
        <v>0</v>
      </c>
      <c r="Q96" s="208">
        <v>0</v>
      </c>
      <c r="R96" s="208">
        <v>1</v>
      </c>
      <c r="S96" s="208">
        <v>0</v>
      </c>
      <c r="T96" s="208">
        <v>0</v>
      </c>
      <c r="U96" s="208">
        <f t="shared" ref="U96" si="14">M96-F96</f>
        <v>1.2999999999999901E-2</v>
      </c>
      <c r="V96" s="401">
        <f t="shared" si="13"/>
        <v>0.40624999999999689</v>
      </c>
      <c r="W96" s="208" t="s">
        <v>851</v>
      </c>
      <c r="X96" s="392"/>
      <c r="Y96" s="348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</row>
    <row r="97" spans="1:52" ht="38.25" x14ac:dyDescent="0.25">
      <c r="A97" s="216" t="s">
        <v>115</v>
      </c>
      <c r="B97" s="359" t="s">
        <v>833</v>
      </c>
      <c r="C97" s="336" t="s">
        <v>783</v>
      </c>
      <c r="D97" s="208" t="s">
        <v>851</v>
      </c>
      <c r="E97" s="208" t="s">
        <v>851</v>
      </c>
      <c r="F97" s="208" t="s">
        <v>851</v>
      </c>
      <c r="G97" s="208" t="s">
        <v>851</v>
      </c>
      <c r="H97" s="208" t="s">
        <v>851</v>
      </c>
      <c r="I97" s="208" t="s">
        <v>851</v>
      </c>
      <c r="J97" s="208" t="s">
        <v>851</v>
      </c>
      <c r="K97" s="208" t="s">
        <v>851</v>
      </c>
      <c r="L97" s="208" t="s">
        <v>851</v>
      </c>
      <c r="M97" s="208" t="s">
        <v>851</v>
      </c>
      <c r="N97" s="208" t="s">
        <v>851</v>
      </c>
      <c r="O97" s="208" t="s">
        <v>851</v>
      </c>
      <c r="P97" s="208" t="s">
        <v>851</v>
      </c>
      <c r="Q97" s="208" t="s">
        <v>851</v>
      </c>
      <c r="R97" s="208" t="s">
        <v>851</v>
      </c>
      <c r="S97" s="208" t="s">
        <v>851</v>
      </c>
      <c r="T97" s="208" t="s">
        <v>851</v>
      </c>
      <c r="U97" s="208" t="s">
        <v>851</v>
      </c>
      <c r="V97" s="208" t="s">
        <v>851</v>
      </c>
      <c r="W97" s="208" t="s">
        <v>851</v>
      </c>
      <c r="X97" s="348"/>
      <c r="Y97" s="348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</row>
    <row r="98" spans="1:52" ht="38.25" x14ac:dyDescent="0.25">
      <c r="A98" s="216" t="s">
        <v>116</v>
      </c>
      <c r="B98" s="359" t="s">
        <v>834</v>
      </c>
      <c r="C98" s="336" t="s">
        <v>783</v>
      </c>
      <c r="D98" s="208" t="s">
        <v>851</v>
      </c>
      <c r="E98" s="208" t="s">
        <v>851</v>
      </c>
      <c r="F98" s="208" t="s">
        <v>851</v>
      </c>
      <c r="G98" s="208" t="s">
        <v>851</v>
      </c>
      <c r="H98" s="208" t="s">
        <v>851</v>
      </c>
      <c r="I98" s="208" t="s">
        <v>851</v>
      </c>
      <c r="J98" s="208" t="s">
        <v>851</v>
      </c>
      <c r="K98" s="208" t="s">
        <v>851</v>
      </c>
      <c r="L98" s="208" t="s">
        <v>851</v>
      </c>
      <c r="M98" s="208" t="s">
        <v>851</v>
      </c>
      <c r="N98" s="208" t="s">
        <v>851</v>
      </c>
      <c r="O98" s="208" t="s">
        <v>851</v>
      </c>
      <c r="P98" s="208" t="s">
        <v>851</v>
      </c>
      <c r="Q98" s="208" t="s">
        <v>851</v>
      </c>
      <c r="R98" s="208" t="s">
        <v>851</v>
      </c>
      <c r="S98" s="208" t="s">
        <v>851</v>
      </c>
      <c r="T98" s="208" t="s">
        <v>851</v>
      </c>
      <c r="U98" s="208" t="s">
        <v>851</v>
      </c>
      <c r="V98" s="208" t="s">
        <v>851</v>
      </c>
      <c r="W98" s="208" t="s">
        <v>851</v>
      </c>
      <c r="X98" s="348"/>
      <c r="Y98" s="348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</row>
    <row r="99" spans="1:52" ht="38.25" x14ac:dyDescent="0.25">
      <c r="A99" s="216" t="s">
        <v>835</v>
      </c>
      <c r="B99" s="359" t="s">
        <v>836</v>
      </c>
      <c r="C99" s="336" t="s">
        <v>783</v>
      </c>
      <c r="D99" s="208" t="s">
        <v>851</v>
      </c>
      <c r="E99" s="208" t="s">
        <v>851</v>
      </c>
      <c r="F99" s="208" t="s">
        <v>851</v>
      </c>
      <c r="G99" s="208" t="s">
        <v>851</v>
      </c>
      <c r="H99" s="208" t="s">
        <v>851</v>
      </c>
      <c r="I99" s="208" t="s">
        <v>851</v>
      </c>
      <c r="J99" s="208" t="s">
        <v>851</v>
      </c>
      <c r="K99" s="208" t="s">
        <v>851</v>
      </c>
      <c r="L99" s="208" t="s">
        <v>851</v>
      </c>
      <c r="M99" s="208" t="s">
        <v>851</v>
      </c>
      <c r="N99" s="208" t="s">
        <v>851</v>
      </c>
      <c r="O99" s="208" t="s">
        <v>851</v>
      </c>
      <c r="P99" s="208" t="s">
        <v>851</v>
      </c>
      <c r="Q99" s="208" t="s">
        <v>851</v>
      </c>
      <c r="R99" s="208" t="s">
        <v>851</v>
      </c>
      <c r="S99" s="208" t="s">
        <v>851</v>
      </c>
      <c r="T99" s="208" t="s">
        <v>851</v>
      </c>
      <c r="U99" s="208" t="s">
        <v>851</v>
      </c>
      <c r="V99" s="208" t="s">
        <v>851</v>
      </c>
      <c r="W99" s="208" t="s">
        <v>851</v>
      </c>
      <c r="X99" s="348"/>
      <c r="Y99" s="348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</row>
    <row r="100" spans="1:52" ht="38.25" x14ac:dyDescent="0.25">
      <c r="A100" s="216" t="s">
        <v>837</v>
      </c>
      <c r="B100" s="359" t="s">
        <v>838</v>
      </c>
      <c r="C100" s="336" t="s">
        <v>783</v>
      </c>
      <c r="D100" s="208" t="s">
        <v>851</v>
      </c>
      <c r="E100" s="208" t="s">
        <v>851</v>
      </c>
      <c r="F100" s="208" t="s">
        <v>851</v>
      </c>
      <c r="G100" s="208" t="s">
        <v>851</v>
      </c>
      <c r="H100" s="208" t="s">
        <v>851</v>
      </c>
      <c r="I100" s="208" t="s">
        <v>851</v>
      </c>
      <c r="J100" s="208" t="s">
        <v>851</v>
      </c>
      <c r="K100" s="208" t="s">
        <v>851</v>
      </c>
      <c r="L100" s="208" t="s">
        <v>851</v>
      </c>
      <c r="M100" s="208" t="s">
        <v>851</v>
      </c>
      <c r="N100" s="208" t="s">
        <v>851</v>
      </c>
      <c r="O100" s="208" t="s">
        <v>851</v>
      </c>
      <c r="P100" s="208" t="s">
        <v>851</v>
      </c>
      <c r="Q100" s="208" t="s">
        <v>851</v>
      </c>
      <c r="R100" s="208" t="s">
        <v>851</v>
      </c>
      <c r="S100" s="208" t="s">
        <v>851</v>
      </c>
      <c r="T100" s="208" t="s">
        <v>851</v>
      </c>
      <c r="U100" s="208" t="s">
        <v>851</v>
      </c>
      <c r="V100" s="208" t="s">
        <v>851</v>
      </c>
      <c r="W100" s="208" t="s">
        <v>851</v>
      </c>
      <c r="X100" s="348"/>
      <c r="Y100" s="348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</row>
    <row r="101" spans="1:52" ht="25.5" x14ac:dyDescent="0.25">
      <c r="A101" s="216" t="s">
        <v>839</v>
      </c>
      <c r="B101" s="359" t="s">
        <v>840</v>
      </c>
      <c r="C101" s="336" t="s">
        <v>783</v>
      </c>
      <c r="D101" s="208" t="s">
        <v>851</v>
      </c>
      <c r="E101" s="208" t="s">
        <v>851</v>
      </c>
      <c r="F101" s="208" t="s">
        <v>851</v>
      </c>
      <c r="G101" s="208" t="s">
        <v>851</v>
      </c>
      <c r="H101" s="208" t="s">
        <v>851</v>
      </c>
      <c r="I101" s="208" t="s">
        <v>851</v>
      </c>
      <c r="J101" s="208" t="s">
        <v>851</v>
      </c>
      <c r="K101" s="208" t="s">
        <v>851</v>
      </c>
      <c r="L101" s="208" t="s">
        <v>851</v>
      </c>
      <c r="M101" s="208" t="s">
        <v>851</v>
      </c>
      <c r="N101" s="208" t="s">
        <v>851</v>
      </c>
      <c r="O101" s="208" t="s">
        <v>851</v>
      </c>
      <c r="P101" s="208" t="s">
        <v>851</v>
      </c>
      <c r="Q101" s="208" t="s">
        <v>851</v>
      </c>
      <c r="R101" s="208" t="s">
        <v>851</v>
      </c>
      <c r="S101" s="208" t="s">
        <v>851</v>
      </c>
      <c r="T101" s="208" t="s">
        <v>851</v>
      </c>
      <c r="U101" s="208" t="s">
        <v>851</v>
      </c>
      <c r="V101" s="208" t="s">
        <v>851</v>
      </c>
      <c r="W101" s="208" t="s">
        <v>851</v>
      </c>
      <c r="X101" s="348"/>
      <c r="Y101" s="348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</row>
    <row r="102" spans="1:52" ht="25.5" x14ac:dyDescent="0.25">
      <c r="A102" s="216" t="s">
        <v>841</v>
      </c>
      <c r="B102" s="359" t="s">
        <v>842</v>
      </c>
      <c r="C102" s="336" t="s">
        <v>783</v>
      </c>
      <c r="D102" s="208" t="s">
        <v>851</v>
      </c>
      <c r="E102" s="208" t="s">
        <v>851</v>
      </c>
      <c r="F102" s="208" t="s">
        <v>851</v>
      </c>
      <c r="G102" s="208" t="s">
        <v>851</v>
      </c>
      <c r="H102" s="208" t="s">
        <v>851</v>
      </c>
      <c r="I102" s="208" t="s">
        <v>851</v>
      </c>
      <c r="J102" s="208" t="s">
        <v>851</v>
      </c>
      <c r="K102" s="208" t="s">
        <v>851</v>
      </c>
      <c r="L102" s="208" t="s">
        <v>851</v>
      </c>
      <c r="M102" s="208" t="s">
        <v>851</v>
      </c>
      <c r="N102" s="208" t="s">
        <v>851</v>
      </c>
      <c r="O102" s="208" t="s">
        <v>851</v>
      </c>
      <c r="P102" s="208" t="s">
        <v>851</v>
      </c>
      <c r="Q102" s="208" t="s">
        <v>851</v>
      </c>
      <c r="R102" s="208" t="s">
        <v>851</v>
      </c>
      <c r="S102" s="208" t="s">
        <v>851</v>
      </c>
      <c r="T102" s="208" t="s">
        <v>851</v>
      </c>
      <c r="U102" s="208" t="s">
        <v>851</v>
      </c>
      <c r="V102" s="208" t="s">
        <v>851</v>
      </c>
      <c r="W102" s="208" t="s">
        <v>851</v>
      </c>
      <c r="X102" s="348"/>
      <c r="Y102" s="348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</row>
    <row r="103" spans="1:52" ht="51" x14ac:dyDescent="0.25">
      <c r="A103" s="216" t="s">
        <v>119</v>
      </c>
      <c r="B103" s="359" t="s">
        <v>843</v>
      </c>
      <c r="C103" s="336" t="s">
        <v>783</v>
      </c>
      <c r="D103" s="208" t="s">
        <v>851</v>
      </c>
      <c r="E103" s="208" t="s">
        <v>851</v>
      </c>
      <c r="F103" s="208" t="s">
        <v>851</v>
      </c>
      <c r="G103" s="208" t="s">
        <v>851</v>
      </c>
      <c r="H103" s="208" t="s">
        <v>851</v>
      </c>
      <c r="I103" s="208" t="s">
        <v>851</v>
      </c>
      <c r="J103" s="208" t="s">
        <v>851</v>
      </c>
      <c r="K103" s="208" t="s">
        <v>851</v>
      </c>
      <c r="L103" s="208" t="s">
        <v>851</v>
      </c>
      <c r="M103" s="208" t="s">
        <v>851</v>
      </c>
      <c r="N103" s="208" t="s">
        <v>851</v>
      </c>
      <c r="O103" s="208" t="s">
        <v>851</v>
      </c>
      <c r="P103" s="208" t="s">
        <v>851</v>
      </c>
      <c r="Q103" s="208" t="s">
        <v>851</v>
      </c>
      <c r="R103" s="208" t="s">
        <v>851</v>
      </c>
      <c r="S103" s="208" t="s">
        <v>851</v>
      </c>
      <c r="T103" s="208" t="s">
        <v>851</v>
      </c>
      <c r="U103" s="208" t="s">
        <v>851</v>
      </c>
      <c r="V103" s="208" t="s">
        <v>851</v>
      </c>
      <c r="W103" s="208" t="s">
        <v>851</v>
      </c>
      <c r="X103" s="348"/>
      <c r="Y103" s="348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</row>
    <row r="104" spans="1:52" ht="38.25" x14ac:dyDescent="0.25">
      <c r="A104" s="216" t="s">
        <v>844</v>
      </c>
      <c r="B104" s="359" t="s">
        <v>845</v>
      </c>
      <c r="C104" s="336" t="s">
        <v>783</v>
      </c>
      <c r="D104" s="208" t="s">
        <v>851</v>
      </c>
      <c r="E104" s="208" t="s">
        <v>851</v>
      </c>
      <c r="F104" s="208" t="s">
        <v>851</v>
      </c>
      <c r="G104" s="208" t="s">
        <v>851</v>
      </c>
      <c r="H104" s="208" t="s">
        <v>851</v>
      </c>
      <c r="I104" s="208" t="s">
        <v>851</v>
      </c>
      <c r="J104" s="208" t="s">
        <v>851</v>
      </c>
      <c r="K104" s="208" t="s">
        <v>851</v>
      </c>
      <c r="L104" s="208" t="s">
        <v>851</v>
      </c>
      <c r="M104" s="208" t="s">
        <v>851</v>
      </c>
      <c r="N104" s="208" t="s">
        <v>851</v>
      </c>
      <c r="O104" s="208" t="s">
        <v>851</v>
      </c>
      <c r="P104" s="208" t="s">
        <v>851</v>
      </c>
      <c r="Q104" s="208" t="s">
        <v>851</v>
      </c>
      <c r="R104" s="208" t="s">
        <v>851</v>
      </c>
      <c r="S104" s="208" t="s">
        <v>851</v>
      </c>
      <c r="T104" s="208" t="s">
        <v>851</v>
      </c>
      <c r="U104" s="208" t="s">
        <v>851</v>
      </c>
      <c r="V104" s="208" t="s">
        <v>851</v>
      </c>
      <c r="W104" s="208" t="s">
        <v>851</v>
      </c>
      <c r="X104" s="348"/>
      <c r="Y104" s="348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</row>
    <row r="105" spans="1:52" ht="38.25" x14ac:dyDescent="0.25">
      <c r="A105" s="216" t="s">
        <v>846</v>
      </c>
      <c r="B105" s="359" t="s">
        <v>847</v>
      </c>
      <c r="C105" s="336" t="s">
        <v>783</v>
      </c>
      <c r="D105" s="208" t="s">
        <v>851</v>
      </c>
      <c r="E105" s="208" t="s">
        <v>851</v>
      </c>
      <c r="F105" s="208" t="s">
        <v>851</v>
      </c>
      <c r="G105" s="208" t="s">
        <v>851</v>
      </c>
      <c r="H105" s="208" t="s">
        <v>851</v>
      </c>
      <c r="I105" s="208" t="s">
        <v>851</v>
      </c>
      <c r="J105" s="208" t="s">
        <v>851</v>
      </c>
      <c r="K105" s="208" t="s">
        <v>851</v>
      </c>
      <c r="L105" s="208" t="s">
        <v>851</v>
      </c>
      <c r="M105" s="208" t="s">
        <v>851</v>
      </c>
      <c r="N105" s="208" t="s">
        <v>851</v>
      </c>
      <c r="O105" s="208" t="s">
        <v>851</v>
      </c>
      <c r="P105" s="208" t="s">
        <v>851</v>
      </c>
      <c r="Q105" s="208" t="s">
        <v>851</v>
      </c>
      <c r="R105" s="208" t="s">
        <v>851</v>
      </c>
      <c r="S105" s="208" t="s">
        <v>851</v>
      </c>
      <c r="T105" s="208" t="s">
        <v>851</v>
      </c>
      <c r="U105" s="208" t="s">
        <v>851</v>
      </c>
      <c r="V105" s="208" t="s">
        <v>851</v>
      </c>
      <c r="W105" s="208" t="s">
        <v>851</v>
      </c>
      <c r="X105" s="348"/>
      <c r="Y105" s="348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</row>
    <row r="106" spans="1:52" ht="25.5" x14ac:dyDescent="0.25">
      <c r="A106" s="216" t="s">
        <v>120</v>
      </c>
      <c r="B106" s="359" t="s">
        <v>848</v>
      </c>
      <c r="C106" s="336" t="s">
        <v>783</v>
      </c>
      <c r="D106" s="208" t="s">
        <v>851</v>
      </c>
      <c r="E106" s="208" t="s">
        <v>851</v>
      </c>
      <c r="F106" s="208" t="s">
        <v>851</v>
      </c>
      <c r="G106" s="208" t="s">
        <v>851</v>
      </c>
      <c r="H106" s="208" t="s">
        <v>851</v>
      </c>
      <c r="I106" s="208" t="s">
        <v>851</v>
      </c>
      <c r="J106" s="208" t="s">
        <v>851</v>
      </c>
      <c r="K106" s="208" t="s">
        <v>851</v>
      </c>
      <c r="L106" s="208" t="s">
        <v>851</v>
      </c>
      <c r="M106" s="208" t="s">
        <v>851</v>
      </c>
      <c r="N106" s="208" t="s">
        <v>851</v>
      </c>
      <c r="O106" s="208" t="s">
        <v>851</v>
      </c>
      <c r="P106" s="208" t="s">
        <v>851</v>
      </c>
      <c r="Q106" s="208" t="s">
        <v>851</v>
      </c>
      <c r="R106" s="208" t="s">
        <v>851</v>
      </c>
      <c r="S106" s="208" t="s">
        <v>851</v>
      </c>
      <c r="T106" s="208" t="s">
        <v>851</v>
      </c>
      <c r="U106" s="208" t="s">
        <v>851</v>
      </c>
      <c r="V106" s="208" t="s">
        <v>851</v>
      </c>
      <c r="W106" s="208" t="s">
        <v>851</v>
      </c>
      <c r="X106" s="348"/>
      <c r="Y106" s="348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</row>
    <row r="107" spans="1:52" ht="25.5" x14ac:dyDescent="0.25">
      <c r="A107" s="216" t="s">
        <v>170</v>
      </c>
      <c r="B107" s="359" t="s">
        <v>849</v>
      </c>
      <c r="C107" s="336" t="s">
        <v>783</v>
      </c>
      <c r="D107" s="208" t="s">
        <v>851</v>
      </c>
      <c r="E107" s="208" t="s">
        <v>851</v>
      </c>
      <c r="F107" s="208" t="s">
        <v>851</v>
      </c>
      <c r="G107" s="208" t="s">
        <v>851</v>
      </c>
      <c r="H107" s="208" t="s">
        <v>851</v>
      </c>
      <c r="I107" s="208" t="s">
        <v>851</v>
      </c>
      <c r="J107" s="208" t="s">
        <v>851</v>
      </c>
      <c r="K107" s="208" t="s">
        <v>851</v>
      </c>
      <c r="L107" s="208" t="s">
        <v>851</v>
      </c>
      <c r="M107" s="208" t="s">
        <v>851</v>
      </c>
      <c r="N107" s="208" t="s">
        <v>851</v>
      </c>
      <c r="O107" s="208" t="s">
        <v>851</v>
      </c>
      <c r="P107" s="208" t="s">
        <v>851</v>
      </c>
      <c r="Q107" s="208" t="s">
        <v>851</v>
      </c>
      <c r="R107" s="208" t="s">
        <v>851</v>
      </c>
      <c r="S107" s="208" t="s">
        <v>851</v>
      </c>
      <c r="T107" s="208" t="s">
        <v>851</v>
      </c>
      <c r="U107" s="208" t="s">
        <v>851</v>
      </c>
      <c r="V107" s="208" t="s">
        <v>851</v>
      </c>
      <c r="W107" s="208" t="s">
        <v>851</v>
      </c>
      <c r="X107" s="348"/>
      <c r="Y107" s="348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</row>
    <row r="108" spans="1:52" s="204" customFormat="1" x14ac:dyDescent="0.25">
      <c r="A108" s="216" t="s">
        <v>172</v>
      </c>
      <c r="B108" s="359" t="s">
        <v>850</v>
      </c>
      <c r="C108" s="336" t="s">
        <v>783</v>
      </c>
      <c r="D108" s="120">
        <f>D109</f>
        <v>1.5</v>
      </c>
      <c r="E108" s="208">
        <v>0</v>
      </c>
      <c r="F108" s="120">
        <f>F109</f>
        <v>1.5</v>
      </c>
      <c r="G108" s="208">
        <v>0</v>
      </c>
      <c r="H108" s="208">
        <v>0</v>
      </c>
      <c r="I108" s="208">
        <v>0</v>
      </c>
      <c r="J108" s="208">
        <v>0</v>
      </c>
      <c r="K108" s="208">
        <f>K109</f>
        <v>1</v>
      </c>
      <c r="L108" s="208">
        <v>0</v>
      </c>
      <c r="M108" s="208">
        <f>M109</f>
        <v>1.595</v>
      </c>
      <c r="N108" s="208">
        <v>0</v>
      </c>
      <c r="O108" s="208">
        <v>0</v>
      </c>
      <c r="P108" s="208">
        <v>0</v>
      </c>
      <c r="Q108" s="208">
        <v>0</v>
      </c>
      <c r="R108" s="208">
        <f>R109</f>
        <v>1</v>
      </c>
      <c r="S108" s="208">
        <v>0</v>
      </c>
      <c r="T108" s="208">
        <v>0</v>
      </c>
      <c r="U108" s="208">
        <f>M108-F108</f>
        <v>9.4999999999999973E-2</v>
      </c>
      <c r="V108" s="401">
        <f>U108/F108*100</f>
        <v>6.3333333333333313</v>
      </c>
      <c r="W108" s="208" t="s">
        <v>851</v>
      </c>
      <c r="X108" s="348"/>
      <c r="Y108" s="348"/>
      <c r="Z108" s="203"/>
      <c r="AA108" s="203"/>
      <c r="AB108" s="203"/>
      <c r="AC108" s="203"/>
      <c r="AD108" s="203"/>
      <c r="AE108" s="203"/>
      <c r="AF108" s="203"/>
      <c r="AG108" s="203"/>
      <c r="AH108" s="203"/>
      <c r="AI108" s="203"/>
      <c r="AJ108" s="203"/>
      <c r="AK108" s="203"/>
      <c r="AL108" s="203"/>
      <c r="AM108" s="203"/>
      <c r="AN108" s="203"/>
      <c r="AO108" s="203"/>
      <c r="AP108" s="203"/>
      <c r="AQ108" s="203"/>
      <c r="AR108" s="203"/>
      <c r="AS108" s="203"/>
      <c r="AT108" s="203"/>
      <c r="AU108" s="203"/>
      <c r="AV108" s="203"/>
      <c r="AW108" s="203"/>
      <c r="AX108" s="203"/>
      <c r="AY108" s="203"/>
      <c r="AZ108" s="203"/>
    </row>
    <row r="109" spans="1:52" ht="33.75" customHeight="1" x14ac:dyDescent="0.25">
      <c r="A109" s="333" t="s">
        <v>879</v>
      </c>
      <c r="B109" s="335" t="s">
        <v>989</v>
      </c>
      <c r="C109" s="123" t="s">
        <v>990</v>
      </c>
      <c r="D109" s="402">
        <v>1.5</v>
      </c>
      <c r="E109" s="208">
        <v>0</v>
      </c>
      <c r="F109" s="120">
        <v>1.5</v>
      </c>
      <c r="G109" s="208">
        <v>0</v>
      </c>
      <c r="H109" s="208">
        <v>0</v>
      </c>
      <c r="I109" s="208">
        <v>0</v>
      </c>
      <c r="J109" s="208">
        <v>0</v>
      </c>
      <c r="K109" s="208">
        <v>1</v>
      </c>
      <c r="L109" s="208">
        <v>0</v>
      </c>
      <c r="M109" s="336">
        <v>1.595</v>
      </c>
      <c r="N109" s="208">
        <v>0</v>
      </c>
      <c r="O109" s="208">
        <v>0</v>
      </c>
      <c r="P109" s="208">
        <v>0</v>
      </c>
      <c r="Q109" s="208">
        <v>0</v>
      </c>
      <c r="R109" s="208">
        <v>1</v>
      </c>
      <c r="S109" s="208">
        <v>0</v>
      </c>
      <c r="T109" s="208">
        <v>0</v>
      </c>
      <c r="U109" s="208">
        <f>M109-F109</f>
        <v>9.4999999999999973E-2</v>
      </c>
      <c r="V109" s="401">
        <f>U109/F109*100</f>
        <v>6.3333333333333313</v>
      </c>
      <c r="W109" s="208" t="s">
        <v>851</v>
      </c>
      <c r="X109" s="121"/>
      <c r="Y109" s="348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</row>
    <row r="110" spans="1:52" ht="49.5" customHeight="1" x14ac:dyDescent="0.25">
      <c r="A110" s="122"/>
      <c r="B110" s="122"/>
      <c r="C110" s="122"/>
      <c r="D110" s="122"/>
      <c r="E110" s="122"/>
      <c r="F110" s="393"/>
      <c r="G110" s="122"/>
      <c r="H110" s="122"/>
      <c r="I110" s="122"/>
      <c r="J110" s="122"/>
      <c r="K110" s="122"/>
      <c r="L110" s="122"/>
      <c r="M110" s="394"/>
      <c r="N110" s="16"/>
      <c r="O110" s="16"/>
      <c r="P110" s="16"/>
      <c r="Q110" s="5"/>
      <c r="R110" s="5"/>
      <c r="U110" s="395"/>
    </row>
  </sheetData>
  <customSheetViews>
    <customSheetView guid="{500C2F4F-1743-499A-A051-20565DBF52B2}" scale="80" showPageBreaks="1" printArea="1" view="pageBreakPreview">
      <selection activeCell="A22" sqref="A22:C22"/>
      <colBreaks count="1" manualBreakCount="1">
        <brk id="11" max="23" man="1"/>
      </colBreaks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1">
    <mergeCell ref="E16:K17"/>
    <mergeCell ref="L16:R17"/>
    <mergeCell ref="M18:R18"/>
    <mergeCell ref="D15:D19"/>
    <mergeCell ref="E15:R15"/>
    <mergeCell ref="A5:W5"/>
    <mergeCell ref="A8:W8"/>
    <mergeCell ref="A4:W4"/>
    <mergeCell ref="A15:A19"/>
    <mergeCell ref="B15:B19"/>
    <mergeCell ref="C15:C19"/>
    <mergeCell ref="W15:W19"/>
    <mergeCell ref="A7:W7"/>
    <mergeCell ref="A12:W12"/>
    <mergeCell ref="A13:W13"/>
    <mergeCell ref="A10:W10"/>
    <mergeCell ref="A14:W14"/>
    <mergeCell ref="S18:T18"/>
    <mergeCell ref="U18:V18"/>
    <mergeCell ref="S15:V17"/>
    <mergeCell ref="F18:K18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80" fitToHeight="0" orientation="landscape" r:id="rId2"/>
  <headerFooter alignWithMargins="0"/>
  <colBreaks count="1" manualBreakCount="1">
    <brk id="11" max="12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5"/>
  <sheetViews>
    <sheetView view="pageBreakPreview" zoomScale="75" zoomScaleSheetLayoutView="75" workbookViewId="0">
      <selection activeCell="AB13" sqref="AB13"/>
    </sheetView>
  </sheetViews>
  <sheetFormatPr defaultRowHeight="15.75" x14ac:dyDescent="0.25"/>
  <cols>
    <col min="1" max="1" width="12.25" style="6" customWidth="1"/>
    <col min="2" max="2" width="54.125" style="6" customWidth="1"/>
    <col min="3" max="3" width="14.625" style="6" customWidth="1"/>
    <col min="4" max="4" width="19.125" style="6" customWidth="1"/>
    <col min="5" max="6" width="7.75" style="6" customWidth="1"/>
    <col min="7" max="7" width="5.5" style="6" customWidth="1"/>
    <col min="8" max="8" width="7.75" style="6" customWidth="1"/>
    <col min="9" max="9" width="5.375" style="6" customWidth="1"/>
    <col min="10" max="12" width="7.75" style="6" customWidth="1"/>
    <col min="13" max="13" width="5.75" style="6" customWidth="1"/>
    <col min="14" max="14" width="8.125" style="6" customWidth="1"/>
    <col min="15" max="16" width="5.5" style="6" customWidth="1"/>
    <col min="17" max="21" width="6.375" style="6" customWidth="1"/>
    <col min="22" max="22" width="7.5" style="6" customWidth="1"/>
    <col min="23" max="23" width="6.875" style="6" customWidth="1"/>
    <col min="24" max="24" width="2.5" style="6" customWidth="1"/>
    <col min="25" max="25" width="9" style="6"/>
    <col min="26" max="16384" width="9" style="4"/>
  </cols>
  <sheetData>
    <row r="1" spans="1:47" ht="18.75" x14ac:dyDescent="0.25">
      <c r="X1" s="339" t="s">
        <v>55</v>
      </c>
      <c r="Z1" s="9"/>
      <c r="AB1" s="1"/>
    </row>
    <row r="2" spans="1:47" ht="18.75" x14ac:dyDescent="0.3">
      <c r="X2" s="289" t="s">
        <v>0</v>
      </c>
      <c r="Z2" s="9"/>
      <c r="AB2" s="1"/>
    </row>
    <row r="3" spans="1:47" ht="18.75" x14ac:dyDescent="0.3">
      <c r="X3" s="289" t="s">
        <v>763</v>
      </c>
      <c r="Z3" s="9"/>
      <c r="AB3" s="1"/>
    </row>
    <row r="4" spans="1:47" s="17" customFormat="1" ht="40.5" customHeight="1" x14ac:dyDescent="0.25">
      <c r="A4" s="257" t="s">
        <v>742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99"/>
      <c r="Z4" s="99"/>
      <c r="AA4" s="99"/>
      <c r="AB4" s="99"/>
      <c r="AC4" s="99"/>
      <c r="AD4" s="99"/>
      <c r="AE4" s="99"/>
    </row>
    <row r="5" spans="1:47" s="7" customFormat="1" ht="18.75" x14ac:dyDescent="0.3">
      <c r="A5" s="230" t="s">
        <v>1002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87"/>
      <c r="Z5" s="87"/>
      <c r="AA5" s="87"/>
      <c r="AB5" s="87"/>
      <c r="AC5" s="87"/>
      <c r="AD5" s="87"/>
      <c r="AE5" s="87"/>
      <c r="AF5" s="87"/>
    </row>
    <row r="6" spans="1:47" s="7" customFormat="1" ht="18.75" x14ac:dyDescent="0.3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88"/>
      <c r="AA6" s="88"/>
      <c r="AB6" s="88"/>
      <c r="AC6" s="88"/>
      <c r="AD6" s="88"/>
      <c r="AE6" s="88"/>
    </row>
    <row r="7" spans="1:47" s="7" customFormat="1" ht="18.75" x14ac:dyDescent="0.3">
      <c r="A7" s="230" t="s">
        <v>856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87"/>
      <c r="Z7" s="87"/>
      <c r="AA7" s="87"/>
      <c r="AB7" s="87"/>
      <c r="AC7" s="87"/>
      <c r="AD7" s="87"/>
      <c r="AE7" s="87"/>
    </row>
    <row r="8" spans="1:47" x14ac:dyDescent="0.25">
      <c r="A8" s="311" t="s">
        <v>63</v>
      </c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1"/>
      <c r="Y8" s="344"/>
      <c r="Z8" s="19"/>
      <c r="AA8" s="19"/>
      <c r="AB8" s="19"/>
      <c r="AC8" s="19"/>
      <c r="AD8" s="19"/>
      <c r="AE8" s="19"/>
    </row>
    <row r="9" spans="1:47" x14ac:dyDescent="0.25">
      <c r="A9" s="312"/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2"/>
      <c r="V9" s="312"/>
      <c r="W9" s="312"/>
      <c r="X9" s="312"/>
      <c r="Y9" s="312"/>
      <c r="Z9" s="84"/>
      <c r="AA9" s="84"/>
      <c r="AB9" s="84"/>
      <c r="AC9" s="84"/>
      <c r="AD9" s="84"/>
      <c r="AE9" s="84"/>
    </row>
    <row r="10" spans="1:47" ht="18.75" x14ac:dyDescent="0.3">
      <c r="A10" s="231" t="s">
        <v>1003</v>
      </c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95"/>
      <c r="Z10" s="95"/>
      <c r="AA10" s="95"/>
      <c r="AB10" s="95"/>
      <c r="AC10" s="95"/>
      <c r="AD10" s="95"/>
      <c r="AE10" s="95"/>
    </row>
    <row r="11" spans="1:47" ht="18.75" x14ac:dyDescent="0.3">
      <c r="AE11" s="20"/>
    </row>
    <row r="12" spans="1:47" ht="18.75" x14ac:dyDescent="0.25">
      <c r="A12" s="313" t="s">
        <v>999</v>
      </c>
      <c r="B12" s="313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43"/>
      <c r="Z12" s="14"/>
      <c r="AA12" s="14"/>
      <c r="AB12" s="96"/>
      <c r="AC12" s="96"/>
      <c r="AD12" s="96"/>
      <c r="AE12" s="96"/>
    </row>
    <row r="13" spans="1:47" x14ac:dyDescent="0.25">
      <c r="A13" s="311" t="s">
        <v>767</v>
      </c>
      <c r="B13" s="311"/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44"/>
      <c r="Z13" s="19"/>
      <c r="AA13" s="19"/>
      <c r="AB13" s="19"/>
      <c r="AC13" s="19"/>
      <c r="AD13" s="19"/>
      <c r="AE13" s="19"/>
    </row>
    <row r="14" spans="1:47" x14ac:dyDescent="0.25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100"/>
      <c r="Z14" s="100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101"/>
      <c r="AQ14" s="101"/>
      <c r="AR14" s="101"/>
      <c r="AS14" s="101"/>
      <c r="AT14" s="101"/>
      <c r="AU14" s="101"/>
    </row>
    <row r="15" spans="1:47" ht="22.5" customHeight="1" x14ac:dyDescent="0.25">
      <c r="A15" s="350" t="s">
        <v>61</v>
      </c>
      <c r="B15" s="351" t="s">
        <v>19</v>
      </c>
      <c r="C15" s="351" t="s">
        <v>5</v>
      </c>
      <c r="D15" s="350" t="s">
        <v>73</v>
      </c>
      <c r="E15" s="362" t="s">
        <v>1004</v>
      </c>
      <c r="F15" s="363"/>
      <c r="G15" s="363"/>
      <c r="H15" s="363"/>
      <c r="I15" s="363"/>
      <c r="J15" s="363"/>
      <c r="K15" s="363"/>
      <c r="L15" s="363"/>
      <c r="M15" s="363"/>
      <c r="N15" s="363"/>
      <c r="O15" s="363"/>
      <c r="P15" s="364"/>
      <c r="Q15" s="362" t="s">
        <v>1005</v>
      </c>
      <c r="R15" s="363"/>
      <c r="S15" s="363"/>
      <c r="T15" s="363"/>
      <c r="U15" s="364"/>
      <c r="V15" s="365" t="s">
        <v>7</v>
      </c>
      <c r="W15" s="365"/>
      <c r="X15" s="365"/>
      <c r="Z15" s="6"/>
    </row>
    <row r="16" spans="1:47" ht="22.5" customHeight="1" x14ac:dyDescent="0.25">
      <c r="A16" s="352"/>
      <c r="B16" s="351"/>
      <c r="C16" s="351"/>
      <c r="D16" s="352"/>
      <c r="E16" s="369"/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1"/>
      <c r="Q16" s="366"/>
      <c r="R16" s="367"/>
      <c r="S16" s="367"/>
      <c r="T16" s="367"/>
      <c r="U16" s="368"/>
      <c r="V16" s="365"/>
      <c r="W16" s="365"/>
      <c r="X16" s="365"/>
      <c r="Z16" s="6"/>
    </row>
    <row r="17" spans="1:26" ht="24" customHeight="1" x14ac:dyDescent="0.25">
      <c r="A17" s="352"/>
      <c r="B17" s="351"/>
      <c r="C17" s="351"/>
      <c r="D17" s="352"/>
      <c r="E17" s="353" t="s">
        <v>9</v>
      </c>
      <c r="F17" s="353"/>
      <c r="G17" s="353"/>
      <c r="H17" s="353"/>
      <c r="I17" s="353"/>
      <c r="J17" s="353"/>
      <c r="K17" s="377" t="s">
        <v>10</v>
      </c>
      <c r="L17" s="378"/>
      <c r="M17" s="378"/>
      <c r="N17" s="378"/>
      <c r="O17" s="378"/>
      <c r="P17" s="379"/>
      <c r="Q17" s="369"/>
      <c r="R17" s="370"/>
      <c r="S17" s="370"/>
      <c r="T17" s="370"/>
      <c r="U17" s="371"/>
      <c r="V17" s="365"/>
      <c r="W17" s="365"/>
      <c r="X17" s="365"/>
      <c r="Z17" s="6"/>
    </row>
    <row r="18" spans="1:26" ht="126" customHeight="1" x14ac:dyDescent="0.25">
      <c r="A18" s="354"/>
      <c r="B18" s="351"/>
      <c r="C18" s="351"/>
      <c r="D18" s="354"/>
      <c r="E18" s="355" t="s">
        <v>59</v>
      </c>
      <c r="F18" s="355" t="s">
        <v>2</v>
      </c>
      <c r="G18" s="355" t="s">
        <v>3</v>
      </c>
      <c r="H18" s="222" t="s">
        <v>51</v>
      </c>
      <c r="I18" s="355" t="s">
        <v>1</v>
      </c>
      <c r="J18" s="355" t="s">
        <v>13</v>
      </c>
      <c r="K18" s="355" t="s">
        <v>59</v>
      </c>
      <c r="L18" s="355" t="s">
        <v>2</v>
      </c>
      <c r="M18" s="355" t="s">
        <v>3</v>
      </c>
      <c r="N18" s="222" t="s">
        <v>51</v>
      </c>
      <c r="O18" s="355" t="s">
        <v>1</v>
      </c>
      <c r="P18" s="355" t="s">
        <v>13</v>
      </c>
      <c r="Q18" s="355" t="s">
        <v>2</v>
      </c>
      <c r="R18" s="355" t="s">
        <v>3</v>
      </c>
      <c r="S18" s="222" t="s">
        <v>51</v>
      </c>
      <c r="T18" s="355" t="s">
        <v>1</v>
      </c>
      <c r="U18" s="355" t="s">
        <v>13</v>
      </c>
      <c r="V18" s="365"/>
      <c r="W18" s="365"/>
      <c r="X18" s="365"/>
      <c r="Z18" s="6"/>
    </row>
    <row r="19" spans="1:26" x14ac:dyDescent="0.25">
      <c r="A19" s="357">
        <v>1</v>
      </c>
      <c r="B19" s="357">
        <f t="shared" ref="B19:V19" si="0">A19+1</f>
        <v>2</v>
      </c>
      <c r="C19" s="357">
        <f t="shared" si="0"/>
        <v>3</v>
      </c>
      <c r="D19" s="357">
        <f t="shared" si="0"/>
        <v>4</v>
      </c>
      <c r="E19" s="357">
        <f t="shared" si="0"/>
        <v>5</v>
      </c>
      <c r="F19" s="357">
        <f t="shared" si="0"/>
        <v>6</v>
      </c>
      <c r="G19" s="357">
        <f t="shared" si="0"/>
        <v>7</v>
      </c>
      <c r="H19" s="357">
        <f t="shared" si="0"/>
        <v>8</v>
      </c>
      <c r="I19" s="357">
        <f t="shared" si="0"/>
        <v>9</v>
      </c>
      <c r="J19" s="357">
        <f t="shared" si="0"/>
        <v>10</v>
      </c>
      <c r="K19" s="357">
        <f t="shared" si="0"/>
        <v>11</v>
      </c>
      <c r="L19" s="357">
        <f t="shared" si="0"/>
        <v>12</v>
      </c>
      <c r="M19" s="357">
        <f t="shared" si="0"/>
        <v>13</v>
      </c>
      <c r="N19" s="357">
        <f t="shared" si="0"/>
        <v>14</v>
      </c>
      <c r="O19" s="357">
        <f t="shared" si="0"/>
        <v>15</v>
      </c>
      <c r="P19" s="357">
        <f t="shared" si="0"/>
        <v>16</v>
      </c>
      <c r="Q19" s="357">
        <f t="shared" si="0"/>
        <v>17</v>
      </c>
      <c r="R19" s="357">
        <f t="shared" si="0"/>
        <v>18</v>
      </c>
      <c r="S19" s="357">
        <f t="shared" si="0"/>
        <v>19</v>
      </c>
      <c r="T19" s="357">
        <f t="shared" si="0"/>
        <v>20</v>
      </c>
      <c r="U19" s="357">
        <f t="shared" si="0"/>
        <v>21</v>
      </c>
      <c r="V19" s="380">
        <f t="shared" si="0"/>
        <v>22</v>
      </c>
      <c r="W19" s="380"/>
      <c r="X19" s="380"/>
      <c r="Z19" s="6"/>
    </row>
    <row r="20" spans="1:26" ht="24" customHeight="1" x14ac:dyDescent="0.25">
      <c r="A20" s="225" t="s">
        <v>852</v>
      </c>
      <c r="B20" s="358" t="s">
        <v>72</v>
      </c>
      <c r="C20" s="372" t="s">
        <v>851</v>
      </c>
      <c r="D20" s="383" t="s">
        <v>851</v>
      </c>
      <c r="E20" s="384" t="s">
        <v>880</v>
      </c>
      <c r="F20" s="208">
        <v>0</v>
      </c>
      <c r="G20" s="208">
        <v>0</v>
      </c>
      <c r="H20" s="208">
        <f>H22+H26</f>
        <v>13.395999999999999</v>
      </c>
      <c r="I20" s="208">
        <v>0</v>
      </c>
      <c r="J20" s="208">
        <f>J22+J26</f>
        <v>3</v>
      </c>
      <c r="K20" s="384" t="s">
        <v>1009</v>
      </c>
      <c r="L20" s="208">
        <v>0</v>
      </c>
      <c r="M20" s="208">
        <v>0</v>
      </c>
      <c r="N20" s="208">
        <f>N22+N26</f>
        <v>13.395999999999999</v>
      </c>
      <c r="O20" s="208">
        <v>0</v>
      </c>
      <c r="P20" s="208">
        <f>P22+P26</f>
        <v>3</v>
      </c>
      <c r="Q20" s="208">
        <v>0</v>
      </c>
      <c r="R20" s="208">
        <v>0</v>
      </c>
      <c r="S20" s="208">
        <v>0</v>
      </c>
      <c r="T20" s="208">
        <v>0</v>
      </c>
      <c r="U20" s="208">
        <v>0</v>
      </c>
      <c r="V20" s="385" t="s">
        <v>851</v>
      </c>
      <c r="W20" s="386"/>
      <c r="X20" s="387"/>
      <c r="Z20" s="6"/>
    </row>
    <row r="21" spans="1:26" ht="21" customHeight="1" x14ac:dyDescent="0.25">
      <c r="A21" s="216" t="s">
        <v>781</v>
      </c>
      <c r="B21" s="359" t="s">
        <v>782</v>
      </c>
      <c r="C21" s="336" t="s">
        <v>783</v>
      </c>
      <c r="D21" s="383" t="s">
        <v>851</v>
      </c>
      <c r="E21" s="208" t="s">
        <v>851</v>
      </c>
      <c r="F21" s="208" t="s">
        <v>851</v>
      </c>
      <c r="G21" s="208" t="s">
        <v>851</v>
      </c>
      <c r="H21" s="208" t="s">
        <v>851</v>
      </c>
      <c r="I21" s="208" t="s">
        <v>851</v>
      </c>
      <c r="J21" s="208" t="s">
        <v>851</v>
      </c>
      <c r="K21" s="208" t="s">
        <v>851</v>
      </c>
      <c r="L21" s="208" t="s">
        <v>851</v>
      </c>
      <c r="M21" s="208" t="s">
        <v>851</v>
      </c>
      <c r="N21" s="208" t="s">
        <v>851</v>
      </c>
      <c r="O21" s="208" t="s">
        <v>851</v>
      </c>
      <c r="P21" s="208" t="s">
        <v>851</v>
      </c>
      <c r="Q21" s="208" t="s">
        <v>851</v>
      </c>
      <c r="R21" s="208" t="s">
        <v>851</v>
      </c>
      <c r="S21" s="208" t="s">
        <v>851</v>
      </c>
      <c r="T21" s="208" t="s">
        <v>851</v>
      </c>
      <c r="U21" s="208" t="s">
        <v>851</v>
      </c>
      <c r="V21" s="385" t="s">
        <v>851</v>
      </c>
      <c r="W21" s="386"/>
      <c r="X21" s="387"/>
      <c r="Z21" s="6"/>
    </row>
    <row r="22" spans="1:26" ht="27" customHeight="1" x14ac:dyDescent="0.25">
      <c r="A22" s="216" t="s">
        <v>784</v>
      </c>
      <c r="B22" s="359" t="s">
        <v>785</v>
      </c>
      <c r="C22" s="336" t="s">
        <v>783</v>
      </c>
      <c r="D22" s="383" t="s">
        <v>851</v>
      </c>
      <c r="E22" s="384" t="s">
        <v>880</v>
      </c>
      <c r="F22" s="208">
        <v>0</v>
      </c>
      <c r="G22" s="208">
        <v>0</v>
      </c>
      <c r="H22" s="208">
        <f>H48</f>
        <v>13.395999999999999</v>
      </c>
      <c r="I22" s="208">
        <v>0</v>
      </c>
      <c r="J22" s="208">
        <f>J48</f>
        <v>2</v>
      </c>
      <c r="K22" s="384" t="s">
        <v>1009</v>
      </c>
      <c r="L22" s="208">
        <v>0</v>
      </c>
      <c r="M22" s="208">
        <v>0</v>
      </c>
      <c r="N22" s="208">
        <f>N48</f>
        <v>13.395999999999999</v>
      </c>
      <c r="O22" s="208">
        <v>0</v>
      </c>
      <c r="P22" s="208">
        <f>P48</f>
        <v>2</v>
      </c>
      <c r="Q22" s="208">
        <v>0</v>
      </c>
      <c r="R22" s="208">
        <v>0</v>
      </c>
      <c r="S22" s="208">
        <v>0</v>
      </c>
      <c r="T22" s="208">
        <v>0</v>
      </c>
      <c r="U22" s="208">
        <v>0</v>
      </c>
      <c r="V22" s="385" t="s">
        <v>851</v>
      </c>
      <c r="W22" s="386"/>
      <c r="X22" s="387"/>
      <c r="Z22" s="6"/>
    </row>
    <row r="23" spans="1:26" ht="51.75" customHeight="1" x14ac:dyDescent="0.25">
      <c r="A23" s="216" t="s">
        <v>786</v>
      </c>
      <c r="B23" s="359" t="s">
        <v>787</v>
      </c>
      <c r="C23" s="336" t="s">
        <v>783</v>
      </c>
      <c r="D23" s="383" t="s">
        <v>851</v>
      </c>
      <c r="E23" s="208" t="s">
        <v>851</v>
      </c>
      <c r="F23" s="208" t="s">
        <v>851</v>
      </c>
      <c r="G23" s="208" t="s">
        <v>851</v>
      </c>
      <c r="H23" s="208" t="s">
        <v>851</v>
      </c>
      <c r="I23" s="208" t="s">
        <v>851</v>
      </c>
      <c r="J23" s="208" t="s">
        <v>851</v>
      </c>
      <c r="K23" s="208" t="s">
        <v>851</v>
      </c>
      <c r="L23" s="208" t="s">
        <v>851</v>
      </c>
      <c r="M23" s="208" t="s">
        <v>851</v>
      </c>
      <c r="N23" s="208" t="s">
        <v>851</v>
      </c>
      <c r="O23" s="208" t="s">
        <v>851</v>
      </c>
      <c r="P23" s="208" t="s">
        <v>851</v>
      </c>
      <c r="Q23" s="208" t="s">
        <v>851</v>
      </c>
      <c r="R23" s="208" t="s">
        <v>851</v>
      </c>
      <c r="S23" s="208" t="s">
        <v>851</v>
      </c>
      <c r="T23" s="208" t="s">
        <v>851</v>
      </c>
      <c r="U23" s="208" t="s">
        <v>851</v>
      </c>
      <c r="V23" s="385" t="s">
        <v>851</v>
      </c>
      <c r="W23" s="386"/>
      <c r="X23" s="387"/>
      <c r="Z23" s="6"/>
    </row>
    <row r="24" spans="1:26" ht="36" customHeight="1" x14ac:dyDescent="0.25">
      <c r="A24" s="216" t="s">
        <v>788</v>
      </c>
      <c r="B24" s="359" t="s">
        <v>789</v>
      </c>
      <c r="C24" s="336" t="s">
        <v>783</v>
      </c>
      <c r="D24" s="383" t="s">
        <v>851</v>
      </c>
      <c r="E24" s="208" t="s">
        <v>851</v>
      </c>
      <c r="F24" s="208" t="s">
        <v>851</v>
      </c>
      <c r="G24" s="208" t="s">
        <v>851</v>
      </c>
      <c r="H24" s="208" t="s">
        <v>851</v>
      </c>
      <c r="I24" s="208" t="s">
        <v>851</v>
      </c>
      <c r="J24" s="208" t="s">
        <v>851</v>
      </c>
      <c r="K24" s="208" t="s">
        <v>851</v>
      </c>
      <c r="L24" s="208" t="s">
        <v>851</v>
      </c>
      <c r="M24" s="208" t="s">
        <v>851</v>
      </c>
      <c r="N24" s="208" t="s">
        <v>851</v>
      </c>
      <c r="O24" s="208" t="s">
        <v>851</v>
      </c>
      <c r="P24" s="208" t="s">
        <v>851</v>
      </c>
      <c r="Q24" s="208" t="s">
        <v>851</v>
      </c>
      <c r="R24" s="208" t="s">
        <v>851</v>
      </c>
      <c r="S24" s="208" t="s">
        <v>851</v>
      </c>
      <c r="T24" s="208" t="s">
        <v>851</v>
      </c>
      <c r="U24" s="208" t="s">
        <v>851</v>
      </c>
      <c r="V24" s="385" t="s">
        <v>851</v>
      </c>
      <c r="W24" s="386"/>
      <c r="X24" s="387"/>
      <c r="Z24" s="6"/>
    </row>
    <row r="25" spans="1:26" ht="33.75" customHeight="1" x14ac:dyDescent="0.25">
      <c r="A25" s="216" t="s">
        <v>790</v>
      </c>
      <c r="B25" s="359" t="s">
        <v>791</v>
      </c>
      <c r="C25" s="336" t="s">
        <v>783</v>
      </c>
      <c r="D25" s="383" t="s">
        <v>851</v>
      </c>
      <c r="E25" s="208" t="s">
        <v>851</v>
      </c>
      <c r="F25" s="208" t="s">
        <v>851</v>
      </c>
      <c r="G25" s="208" t="s">
        <v>851</v>
      </c>
      <c r="H25" s="208" t="s">
        <v>851</v>
      </c>
      <c r="I25" s="208" t="s">
        <v>851</v>
      </c>
      <c r="J25" s="208" t="s">
        <v>851</v>
      </c>
      <c r="K25" s="208" t="s">
        <v>851</v>
      </c>
      <c r="L25" s="208" t="s">
        <v>851</v>
      </c>
      <c r="M25" s="208" t="s">
        <v>851</v>
      </c>
      <c r="N25" s="208" t="s">
        <v>851</v>
      </c>
      <c r="O25" s="208" t="s">
        <v>851</v>
      </c>
      <c r="P25" s="208" t="s">
        <v>851</v>
      </c>
      <c r="Q25" s="208" t="s">
        <v>851</v>
      </c>
      <c r="R25" s="208" t="s">
        <v>851</v>
      </c>
      <c r="S25" s="208" t="s">
        <v>851</v>
      </c>
      <c r="T25" s="208" t="s">
        <v>851</v>
      </c>
      <c r="U25" s="208" t="s">
        <v>851</v>
      </c>
      <c r="V25" s="385" t="s">
        <v>851</v>
      </c>
      <c r="W25" s="386"/>
      <c r="X25" s="387"/>
      <c r="Z25" s="6"/>
    </row>
    <row r="26" spans="1:26" ht="23.25" customHeight="1" x14ac:dyDescent="0.25">
      <c r="A26" s="216" t="s">
        <v>792</v>
      </c>
      <c r="B26" s="359" t="s">
        <v>793</v>
      </c>
      <c r="C26" s="336" t="s">
        <v>783</v>
      </c>
      <c r="D26" s="383" t="s">
        <v>851</v>
      </c>
      <c r="E26" s="208">
        <v>2</v>
      </c>
      <c r="F26" s="208">
        <v>0</v>
      </c>
      <c r="G26" s="208">
        <v>0</v>
      </c>
      <c r="H26" s="208">
        <v>0</v>
      </c>
      <c r="I26" s="208">
        <v>0</v>
      </c>
      <c r="J26" s="208">
        <v>1</v>
      </c>
      <c r="K26" s="208">
        <v>1</v>
      </c>
      <c r="L26" s="208">
        <v>0</v>
      </c>
      <c r="M26" s="208">
        <v>0</v>
      </c>
      <c r="N26" s="208">
        <v>0</v>
      </c>
      <c r="O26" s="208">
        <v>0</v>
      </c>
      <c r="P26" s="208">
        <v>1</v>
      </c>
      <c r="Q26" s="208">
        <v>0</v>
      </c>
      <c r="R26" s="208">
        <v>0</v>
      </c>
      <c r="S26" s="208">
        <v>0</v>
      </c>
      <c r="T26" s="208">
        <v>0</v>
      </c>
      <c r="U26" s="208">
        <v>0</v>
      </c>
      <c r="V26" s="385" t="s">
        <v>851</v>
      </c>
      <c r="W26" s="386"/>
      <c r="X26" s="387"/>
      <c r="Z26" s="6"/>
    </row>
    <row r="27" spans="1:26" ht="18" customHeight="1" x14ac:dyDescent="0.25">
      <c r="A27" s="331" t="s">
        <v>794</v>
      </c>
      <c r="B27" s="381" t="s">
        <v>795</v>
      </c>
      <c r="C27" s="388"/>
      <c r="D27" s="389"/>
      <c r="E27" s="390"/>
      <c r="F27" s="390"/>
      <c r="G27" s="390"/>
      <c r="H27" s="390"/>
      <c r="I27" s="390"/>
      <c r="J27" s="390"/>
      <c r="K27" s="390"/>
      <c r="L27" s="390"/>
      <c r="M27" s="390"/>
      <c r="N27" s="390"/>
      <c r="O27" s="390"/>
      <c r="P27" s="390"/>
      <c r="Q27" s="390"/>
      <c r="R27" s="390"/>
      <c r="S27" s="390"/>
      <c r="T27" s="390"/>
      <c r="U27" s="390"/>
      <c r="V27" s="390"/>
      <c r="W27" s="390"/>
      <c r="X27" s="373"/>
      <c r="Z27" s="6"/>
    </row>
    <row r="28" spans="1:26" ht="29.25" customHeight="1" x14ac:dyDescent="0.25">
      <c r="A28" s="216" t="s">
        <v>78</v>
      </c>
      <c r="B28" s="359" t="s">
        <v>796</v>
      </c>
      <c r="C28" s="336" t="s">
        <v>783</v>
      </c>
      <c r="D28" s="383" t="s">
        <v>851</v>
      </c>
      <c r="E28" s="208" t="s">
        <v>851</v>
      </c>
      <c r="F28" s="208" t="s">
        <v>851</v>
      </c>
      <c r="G28" s="208" t="s">
        <v>851</v>
      </c>
      <c r="H28" s="208" t="s">
        <v>851</v>
      </c>
      <c r="I28" s="208" t="s">
        <v>851</v>
      </c>
      <c r="J28" s="208" t="s">
        <v>851</v>
      </c>
      <c r="K28" s="208" t="s">
        <v>851</v>
      </c>
      <c r="L28" s="208" t="s">
        <v>851</v>
      </c>
      <c r="M28" s="208" t="s">
        <v>851</v>
      </c>
      <c r="N28" s="208" t="s">
        <v>851</v>
      </c>
      <c r="O28" s="208" t="s">
        <v>851</v>
      </c>
      <c r="P28" s="208" t="s">
        <v>851</v>
      </c>
      <c r="Q28" s="208" t="s">
        <v>851</v>
      </c>
      <c r="R28" s="208" t="s">
        <v>851</v>
      </c>
      <c r="S28" s="208" t="s">
        <v>851</v>
      </c>
      <c r="T28" s="208" t="s">
        <v>851</v>
      </c>
      <c r="U28" s="208" t="s">
        <v>851</v>
      </c>
      <c r="V28" s="385" t="s">
        <v>851</v>
      </c>
      <c r="W28" s="386"/>
      <c r="X28" s="387"/>
      <c r="Z28" s="6"/>
    </row>
    <row r="29" spans="1:26" ht="36.75" customHeight="1" x14ac:dyDescent="0.25">
      <c r="A29" s="216" t="s">
        <v>80</v>
      </c>
      <c r="B29" s="359" t="s">
        <v>797</v>
      </c>
      <c r="C29" s="336" t="s">
        <v>783</v>
      </c>
      <c r="D29" s="383" t="s">
        <v>851</v>
      </c>
      <c r="E29" s="208" t="s">
        <v>851</v>
      </c>
      <c r="F29" s="208" t="s">
        <v>851</v>
      </c>
      <c r="G29" s="208" t="s">
        <v>851</v>
      </c>
      <c r="H29" s="208" t="s">
        <v>851</v>
      </c>
      <c r="I29" s="208" t="s">
        <v>851</v>
      </c>
      <c r="J29" s="208" t="s">
        <v>851</v>
      </c>
      <c r="K29" s="208" t="s">
        <v>851</v>
      </c>
      <c r="L29" s="208" t="s">
        <v>851</v>
      </c>
      <c r="M29" s="208" t="s">
        <v>851</v>
      </c>
      <c r="N29" s="208" t="s">
        <v>851</v>
      </c>
      <c r="O29" s="208" t="s">
        <v>851</v>
      </c>
      <c r="P29" s="208" t="s">
        <v>851</v>
      </c>
      <c r="Q29" s="208" t="s">
        <v>851</v>
      </c>
      <c r="R29" s="208" t="s">
        <v>851</v>
      </c>
      <c r="S29" s="208" t="s">
        <v>851</v>
      </c>
      <c r="T29" s="208" t="s">
        <v>851</v>
      </c>
      <c r="U29" s="208" t="s">
        <v>851</v>
      </c>
      <c r="V29" s="385" t="s">
        <v>851</v>
      </c>
      <c r="W29" s="386"/>
      <c r="X29" s="387"/>
      <c r="Z29" s="6"/>
    </row>
    <row r="30" spans="1:26" ht="46.5" customHeight="1" x14ac:dyDescent="0.25">
      <c r="A30" s="216" t="s">
        <v>81</v>
      </c>
      <c r="B30" s="359" t="s">
        <v>798</v>
      </c>
      <c r="C30" s="336" t="s">
        <v>783</v>
      </c>
      <c r="D30" s="383" t="s">
        <v>851</v>
      </c>
      <c r="E30" s="208" t="s">
        <v>851</v>
      </c>
      <c r="F30" s="208" t="s">
        <v>851</v>
      </c>
      <c r="G30" s="208" t="s">
        <v>851</v>
      </c>
      <c r="H30" s="208" t="s">
        <v>851</v>
      </c>
      <c r="I30" s="208" t="s">
        <v>851</v>
      </c>
      <c r="J30" s="208" t="s">
        <v>851</v>
      </c>
      <c r="K30" s="208" t="s">
        <v>851</v>
      </c>
      <c r="L30" s="208" t="s">
        <v>851</v>
      </c>
      <c r="M30" s="208" t="s">
        <v>851</v>
      </c>
      <c r="N30" s="208" t="s">
        <v>851</v>
      </c>
      <c r="O30" s="208" t="s">
        <v>851</v>
      </c>
      <c r="P30" s="208" t="s">
        <v>851</v>
      </c>
      <c r="Q30" s="208" t="s">
        <v>851</v>
      </c>
      <c r="R30" s="208" t="s">
        <v>851</v>
      </c>
      <c r="S30" s="208" t="s">
        <v>851</v>
      </c>
      <c r="T30" s="208" t="s">
        <v>851</v>
      </c>
      <c r="U30" s="208" t="s">
        <v>851</v>
      </c>
      <c r="V30" s="385" t="s">
        <v>851</v>
      </c>
      <c r="W30" s="386"/>
      <c r="X30" s="387"/>
      <c r="Z30" s="6"/>
    </row>
    <row r="31" spans="1:26" ht="48.75" customHeight="1" x14ac:dyDescent="0.25">
      <c r="A31" s="216" t="s">
        <v>83</v>
      </c>
      <c r="B31" s="359" t="s">
        <v>799</v>
      </c>
      <c r="C31" s="336" t="s">
        <v>783</v>
      </c>
      <c r="D31" s="383" t="s">
        <v>851</v>
      </c>
      <c r="E31" s="208" t="s">
        <v>851</v>
      </c>
      <c r="F31" s="208" t="s">
        <v>851</v>
      </c>
      <c r="G31" s="208" t="s">
        <v>851</v>
      </c>
      <c r="H31" s="208" t="s">
        <v>851</v>
      </c>
      <c r="I31" s="208" t="s">
        <v>851</v>
      </c>
      <c r="J31" s="208" t="s">
        <v>851</v>
      </c>
      <c r="K31" s="208" t="s">
        <v>851</v>
      </c>
      <c r="L31" s="208" t="s">
        <v>851</v>
      </c>
      <c r="M31" s="208" t="s">
        <v>851</v>
      </c>
      <c r="N31" s="208" t="s">
        <v>851</v>
      </c>
      <c r="O31" s="208" t="s">
        <v>851</v>
      </c>
      <c r="P31" s="208" t="s">
        <v>851</v>
      </c>
      <c r="Q31" s="208" t="s">
        <v>851</v>
      </c>
      <c r="R31" s="208" t="s">
        <v>851</v>
      </c>
      <c r="S31" s="208" t="s">
        <v>851</v>
      </c>
      <c r="T31" s="208" t="s">
        <v>851</v>
      </c>
      <c r="U31" s="208" t="s">
        <v>851</v>
      </c>
      <c r="V31" s="385" t="s">
        <v>851</v>
      </c>
      <c r="W31" s="386"/>
      <c r="X31" s="387"/>
      <c r="Z31" s="6"/>
    </row>
    <row r="32" spans="1:26" ht="36.75" customHeight="1" x14ac:dyDescent="0.25">
      <c r="A32" s="216" t="s">
        <v>85</v>
      </c>
      <c r="B32" s="359" t="s">
        <v>800</v>
      </c>
      <c r="C32" s="336" t="s">
        <v>783</v>
      </c>
      <c r="D32" s="383" t="s">
        <v>851</v>
      </c>
      <c r="E32" s="208" t="s">
        <v>851</v>
      </c>
      <c r="F32" s="208" t="s">
        <v>851</v>
      </c>
      <c r="G32" s="208" t="s">
        <v>851</v>
      </c>
      <c r="H32" s="208" t="s">
        <v>851</v>
      </c>
      <c r="I32" s="208" t="s">
        <v>851</v>
      </c>
      <c r="J32" s="208" t="s">
        <v>851</v>
      </c>
      <c r="K32" s="208" t="s">
        <v>851</v>
      </c>
      <c r="L32" s="208" t="s">
        <v>851</v>
      </c>
      <c r="M32" s="208" t="s">
        <v>851</v>
      </c>
      <c r="N32" s="208" t="s">
        <v>851</v>
      </c>
      <c r="O32" s="208" t="s">
        <v>851</v>
      </c>
      <c r="P32" s="208" t="s">
        <v>851</v>
      </c>
      <c r="Q32" s="208" t="s">
        <v>851</v>
      </c>
      <c r="R32" s="208" t="s">
        <v>851</v>
      </c>
      <c r="S32" s="208" t="s">
        <v>851</v>
      </c>
      <c r="T32" s="208" t="s">
        <v>851</v>
      </c>
      <c r="U32" s="208" t="s">
        <v>851</v>
      </c>
      <c r="V32" s="385" t="s">
        <v>851</v>
      </c>
      <c r="W32" s="386"/>
      <c r="X32" s="387"/>
      <c r="Z32" s="6"/>
    </row>
    <row r="33" spans="1:26" ht="34.5" customHeight="1" x14ac:dyDescent="0.25">
      <c r="A33" s="216" t="s">
        <v>93</v>
      </c>
      <c r="B33" s="359" t="s">
        <v>801</v>
      </c>
      <c r="C33" s="336" t="s">
        <v>783</v>
      </c>
      <c r="D33" s="383" t="s">
        <v>851</v>
      </c>
      <c r="E33" s="208" t="s">
        <v>851</v>
      </c>
      <c r="F33" s="208" t="s">
        <v>851</v>
      </c>
      <c r="G33" s="208" t="s">
        <v>851</v>
      </c>
      <c r="H33" s="208" t="s">
        <v>851</v>
      </c>
      <c r="I33" s="208" t="s">
        <v>851</v>
      </c>
      <c r="J33" s="208" t="s">
        <v>851</v>
      </c>
      <c r="K33" s="208" t="s">
        <v>851</v>
      </c>
      <c r="L33" s="208" t="s">
        <v>851</v>
      </c>
      <c r="M33" s="208" t="s">
        <v>851</v>
      </c>
      <c r="N33" s="208" t="s">
        <v>851</v>
      </c>
      <c r="O33" s="208" t="s">
        <v>851</v>
      </c>
      <c r="P33" s="208" t="s">
        <v>851</v>
      </c>
      <c r="Q33" s="208" t="s">
        <v>851</v>
      </c>
      <c r="R33" s="208" t="s">
        <v>851</v>
      </c>
      <c r="S33" s="208" t="s">
        <v>851</v>
      </c>
      <c r="T33" s="208" t="s">
        <v>851</v>
      </c>
      <c r="U33" s="208" t="s">
        <v>851</v>
      </c>
      <c r="V33" s="385" t="s">
        <v>851</v>
      </c>
      <c r="W33" s="386"/>
      <c r="X33" s="387"/>
      <c r="Z33" s="6"/>
    </row>
    <row r="34" spans="1:26" ht="48.75" customHeight="1" x14ac:dyDescent="0.25">
      <c r="A34" s="216" t="s">
        <v>703</v>
      </c>
      <c r="B34" s="359" t="s">
        <v>802</v>
      </c>
      <c r="C34" s="336" t="s">
        <v>783</v>
      </c>
      <c r="D34" s="383" t="s">
        <v>851</v>
      </c>
      <c r="E34" s="208" t="s">
        <v>851</v>
      </c>
      <c r="F34" s="208" t="s">
        <v>851</v>
      </c>
      <c r="G34" s="208" t="s">
        <v>851</v>
      </c>
      <c r="H34" s="208" t="s">
        <v>851</v>
      </c>
      <c r="I34" s="208" t="s">
        <v>851</v>
      </c>
      <c r="J34" s="208" t="s">
        <v>851</v>
      </c>
      <c r="K34" s="208" t="s">
        <v>851</v>
      </c>
      <c r="L34" s="208" t="s">
        <v>851</v>
      </c>
      <c r="M34" s="208" t="s">
        <v>851</v>
      </c>
      <c r="N34" s="208" t="s">
        <v>851</v>
      </c>
      <c r="O34" s="208" t="s">
        <v>851</v>
      </c>
      <c r="P34" s="208" t="s">
        <v>851</v>
      </c>
      <c r="Q34" s="208" t="s">
        <v>851</v>
      </c>
      <c r="R34" s="208" t="s">
        <v>851</v>
      </c>
      <c r="S34" s="208" t="s">
        <v>851</v>
      </c>
      <c r="T34" s="208" t="s">
        <v>851</v>
      </c>
      <c r="U34" s="208" t="s">
        <v>851</v>
      </c>
      <c r="V34" s="385" t="s">
        <v>851</v>
      </c>
      <c r="W34" s="386"/>
      <c r="X34" s="387"/>
      <c r="Z34" s="6"/>
    </row>
    <row r="35" spans="1:26" ht="36" customHeight="1" x14ac:dyDescent="0.25">
      <c r="A35" s="216" t="s">
        <v>704</v>
      </c>
      <c r="B35" s="359" t="s">
        <v>803</v>
      </c>
      <c r="C35" s="336" t="s">
        <v>783</v>
      </c>
      <c r="D35" s="383" t="s">
        <v>851</v>
      </c>
      <c r="E35" s="208" t="s">
        <v>851</v>
      </c>
      <c r="F35" s="208" t="s">
        <v>851</v>
      </c>
      <c r="G35" s="208" t="s">
        <v>851</v>
      </c>
      <c r="H35" s="208" t="s">
        <v>851</v>
      </c>
      <c r="I35" s="208" t="s">
        <v>851</v>
      </c>
      <c r="J35" s="208" t="s">
        <v>851</v>
      </c>
      <c r="K35" s="208" t="s">
        <v>851</v>
      </c>
      <c r="L35" s="208" t="s">
        <v>851</v>
      </c>
      <c r="M35" s="208" t="s">
        <v>851</v>
      </c>
      <c r="N35" s="208" t="s">
        <v>851</v>
      </c>
      <c r="O35" s="208" t="s">
        <v>851</v>
      </c>
      <c r="P35" s="208" t="s">
        <v>851</v>
      </c>
      <c r="Q35" s="208" t="s">
        <v>851</v>
      </c>
      <c r="R35" s="208" t="s">
        <v>851</v>
      </c>
      <c r="S35" s="208" t="s">
        <v>851</v>
      </c>
      <c r="T35" s="208" t="s">
        <v>851</v>
      </c>
      <c r="U35" s="208" t="s">
        <v>851</v>
      </c>
      <c r="V35" s="385" t="s">
        <v>851</v>
      </c>
      <c r="W35" s="386"/>
      <c r="X35" s="387"/>
      <c r="Z35" s="6"/>
    </row>
    <row r="36" spans="1:26" ht="30.75" customHeight="1" x14ac:dyDescent="0.25">
      <c r="A36" s="216" t="s">
        <v>94</v>
      </c>
      <c r="B36" s="359" t="s">
        <v>804</v>
      </c>
      <c r="C36" s="336" t="s">
        <v>783</v>
      </c>
      <c r="D36" s="383" t="s">
        <v>851</v>
      </c>
      <c r="E36" s="208" t="s">
        <v>851</v>
      </c>
      <c r="F36" s="208" t="s">
        <v>851</v>
      </c>
      <c r="G36" s="208" t="s">
        <v>851</v>
      </c>
      <c r="H36" s="208" t="s">
        <v>851</v>
      </c>
      <c r="I36" s="208" t="s">
        <v>851</v>
      </c>
      <c r="J36" s="208" t="s">
        <v>851</v>
      </c>
      <c r="K36" s="208" t="s">
        <v>851</v>
      </c>
      <c r="L36" s="208" t="s">
        <v>851</v>
      </c>
      <c r="M36" s="208" t="s">
        <v>851</v>
      </c>
      <c r="N36" s="208" t="s">
        <v>851</v>
      </c>
      <c r="O36" s="208" t="s">
        <v>851</v>
      </c>
      <c r="P36" s="208" t="s">
        <v>851</v>
      </c>
      <c r="Q36" s="208" t="s">
        <v>851</v>
      </c>
      <c r="R36" s="208" t="s">
        <v>851</v>
      </c>
      <c r="S36" s="208" t="s">
        <v>851</v>
      </c>
      <c r="T36" s="208" t="s">
        <v>851</v>
      </c>
      <c r="U36" s="208" t="s">
        <v>851</v>
      </c>
      <c r="V36" s="385" t="s">
        <v>851</v>
      </c>
      <c r="W36" s="386"/>
      <c r="X36" s="387"/>
      <c r="Z36" s="6"/>
    </row>
    <row r="37" spans="1:26" ht="33.75" customHeight="1" x14ac:dyDescent="0.25">
      <c r="A37" s="216" t="s">
        <v>805</v>
      </c>
      <c r="B37" s="359" t="s">
        <v>806</v>
      </c>
      <c r="C37" s="336" t="s">
        <v>783</v>
      </c>
      <c r="D37" s="383" t="s">
        <v>851</v>
      </c>
      <c r="E37" s="208" t="s">
        <v>851</v>
      </c>
      <c r="F37" s="208" t="s">
        <v>851</v>
      </c>
      <c r="G37" s="208" t="s">
        <v>851</v>
      </c>
      <c r="H37" s="208" t="s">
        <v>851</v>
      </c>
      <c r="I37" s="208" t="s">
        <v>851</v>
      </c>
      <c r="J37" s="208" t="s">
        <v>851</v>
      </c>
      <c r="K37" s="208" t="s">
        <v>851</v>
      </c>
      <c r="L37" s="208" t="s">
        <v>851</v>
      </c>
      <c r="M37" s="208" t="s">
        <v>851</v>
      </c>
      <c r="N37" s="208" t="s">
        <v>851</v>
      </c>
      <c r="O37" s="208" t="s">
        <v>851</v>
      </c>
      <c r="P37" s="208" t="s">
        <v>851</v>
      </c>
      <c r="Q37" s="208" t="s">
        <v>851</v>
      </c>
      <c r="R37" s="208" t="s">
        <v>851</v>
      </c>
      <c r="S37" s="208" t="s">
        <v>851</v>
      </c>
      <c r="T37" s="208" t="s">
        <v>851</v>
      </c>
      <c r="U37" s="208" t="s">
        <v>851</v>
      </c>
      <c r="V37" s="385" t="s">
        <v>851</v>
      </c>
      <c r="W37" s="386"/>
      <c r="X37" s="387"/>
      <c r="Z37" s="6"/>
    </row>
    <row r="38" spans="1:26" ht="63.75" customHeight="1" x14ac:dyDescent="0.25">
      <c r="A38" s="216" t="s">
        <v>805</v>
      </c>
      <c r="B38" s="359" t="s">
        <v>807</v>
      </c>
      <c r="C38" s="336" t="s">
        <v>783</v>
      </c>
      <c r="D38" s="383" t="s">
        <v>851</v>
      </c>
      <c r="E38" s="208" t="s">
        <v>851</v>
      </c>
      <c r="F38" s="208" t="s">
        <v>851</v>
      </c>
      <c r="G38" s="208" t="s">
        <v>851</v>
      </c>
      <c r="H38" s="208" t="s">
        <v>851</v>
      </c>
      <c r="I38" s="208" t="s">
        <v>851</v>
      </c>
      <c r="J38" s="208" t="s">
        <v>851</v>
      </c>
      <c r="K38" s="208" t="s">
        <v>851</v>
      </c>
      <c r="L38" s="208" t="s">
        <v>851</v>
      </c>
      <c r="M38" s="208" t="s">
        <v>851</v>
      </c>
      <c r="N38" s="208" t="s">
        <v>851</v>
      </c>
      <c r="O38" s="208" t="s">
        <v>851</v>
      </c>
      <c r="P38" s="208" t="s">
        <v>851</v>
      </c>
      <c r="Q38" s="208" t="s">
        <v>851</v>
      </c>
      <c r="R38" s="208" t="s">
        <v>851</v>
      </c>
      <c r="S38" s="208" t="s">
        <v>851</v>
      </c>
      <c r="T38" s="208" t="s">
        <v>851</v>
      </c>
      <c r="U38" s="208" t="s">
        <v>851</v>
      </c>
      <c r="V38" s="385" t="s">
        <v>851</v>
      </c>
      <c r="W38" s="386"/>
      <c r="X38" s="387"/>
      <c r="Z38" s="6"/>
    </row>
    <row r="39" spans="1:26" ht="63.75" customHeight="1" x14ac:dyDescent="0.25">
      <c r="A39" s="216" t="s">
        <v>805</v>
      </c>
      <c r="B39" s="359" t="s">
        <v>808</v>
      </c>
      <c r="C39" s="336" t="s">
        <v>783</v>
      </c>
      <c r="D39" s="383" t="s">
        <v>851</v>
      </c>
      <c r="E39" s="208" t="s">
        <v>851</v>
      </c>
      <c r="F39" s="208" t="s">
        <v>851</v>
      </c>
      <c r="G39" s="208" t="s">
        <v>851</v>
      </c>
      <c r="H39" s="208" t="s">
        <v>851</v>
      </c>
      <c r="I39" s="208" t="s">
        <v>851</v>
      </c>
      <c r="J39" s="208" t="s">
        <v>851</v>
      </c>
      <c r="K39" s="208" t="s">
        <v>851</v>
      </c>
      <c r="L39" s="208" t="s">
        <v>851</v>
      </c>
      <c r="M39" s="208" t="s">
        <v>851</v>
      </c>
      <c r="N39" s="208" t="s">
        <v>851</v>
      </c>
      <c r="O39" s="208" t="s">
        <v>851</v>
      </c>
      <c r="P39" s="208" t="s">
        <v>851</v>
      </c>
      <c r="Q39" s="208" t="s">
        <v>851</v>
      </c>
      <c r="R39" s="208" t="s">
        <v>851</v>
      </c>
      <c r="S39" s="208" t="s">
        <v>851</v>
      </c>
      <c r="T39" s="208" t="s">
        <v>851</v>
      </c>
      <c r="U39" s="208" t="s">
        <v>851</v>
      </c>
      <c r="V39" s="385" t="s">
        <v>851</v>
      </c>
      <c r="W39" s="386"/>
      <c r="X39" s="387"/>
      <c r="Z39" s="6"/>
    </row>
    <row r="40" spans="1:26" ht="60.75" customHeight="1" x14ac:dyDescent="0.25">
      <c r="A40" s="216" t="s">
        <v>805</v>
      </c>
      <c r="B40" s="359" t="s">
        <v>809</v>
      </c>
      <c r="C40" s="336" t="s">
        <v>783</v>
      </c>
      <c r="D40" s="383" t="s">
        <v>851</v>
      </c>
      <c r="E40" s="208" t="s">
        <v>851</v>
      </c>
      <c r="F40" s="208" t="s">
        <v>851</v>
      </c>
      <c r="G40" s="208" t="s">
        <v>851</v>
      </c>
      <c r="H40" s="208" t="s">
        <v>851</v>
      </c>
      <c r="I40" s="208" t="s">
        <v>851</v>
      </c>
      <c r="J40" s="208" t="s">
        <v>851</v>
      </c>
      <c r="K40" s="208" t="s">
        <v>851</v>
      </c>
      <c r="L40" s="208" t="s">
        <v>851</v>
      </c>
      <c r="M40" s="208" t="s">
        <v>851</v>
      </c>
      <c r="N40" s="208" t="s">
        <v>851</v>
      </c>
      <c r="O40" s="208" t="s">
        <v>851</v>
      </c>
      <c r="P40" s="208" t="s">
        <v>851</v>
      </c>
      <c r="Q40" s="208" t="s">
        <v>851</v>
      </c>
      <c r="R40" s="208" t="s">
        <v>851</v>
      </c>
      <c r="S40" s="208" t="s">
        <v>851</v>
      </c>
      <c r="T40" s="208" t="s">
        <v>851</v>
      </c>
      <c r="U40" s="208" t="s">
        <v>851</v>
      </c>
      <c r="V40" s="385" t="s">
        <v>851</v>
      </c>
      <c r="W40" s="386"/>
      <c r="X40" s="387"/>
      <c r="Z40" s="6"/>
    </row>
    <row r="41" spans="1:26" ht="33.75" customHeight="1" x14ac:dyDescent="0.25">
      <c r="A41" s="216" t="s">
        <v>810</v>
      </c>
      <c r="B41" s="359" t="s">
        <v>806</v>
      </c>
      <c r="C41" s="336" t="s">
        <v>783</v>
      </c>
      <c r="D41" s="383" t="s">
        <v>851</v>
      </c>
      <c r="E41" s="208" t="s">
        <v>851</v>
      </c>
      <c r="F41" s="208" t="s">
        <v>851</v>
      </c>
      <c r="G41" s="208" t="s">
        <v>851</v>
      </c>
      <c r="H41" s="208" t="s">
        <v>851</v>
      </c>
      <c r="I41" s="208" t="s">
        <v>851</v>
      </c>
      <c r="J41" s="208" t="s">
        <v>851</v>
      </c>
      <c r="K41" s="208" t="s">
        <v>851</v>
      </c>
      <c r="L41" s="208" t="s">
        <v>851</v>
      </c>
      <c r="M41" s="208" t="s">
        <v>851</v>
      </c>
      <c r="N41" s="208" t="s">
        <v>851</v>
      </c>
      <c r="O41" s="208" t="s">
        <v>851</v>
      </c>
      <c r="P41" s="208" t="s">
        <v>851</v>
      </c>
      <c r="Q41" s="208" t="s">
        <v>851</v>
      </c>
      <c r="R41" s="208" t="s">
        <v>851</v>
      </c>
      <c r="S41" s="208" t="s">
        <v>851</v>
      </c>
      <c r="T41" s="208" t="s">
        <v>851</v>
      </c>
      <c r="U41" s="208" t="s">
        <v>851</v>
      </c>
      <c r="V41" s="385" t="s">
        <v>851</v>
      </c>
      <c r="W41" s="386"/>
      <c r="X41" s="387"/>
      <c r="Z41" s="6"/>
    </row>
    <row r="42" spans="1:26" ht="71.25" customHeight="1" x14ac:dyDescent="0.25">
      <c r="A42" s="216" t="s">
        <v>810</v>
      </c>
      <c r="B42" s="359" t="s">
        <v>807</v>
      </c>
      <c r="C42" s="336" t="s">
        <v>783</v>
      </c>
      <c r="D42" s="383" t="s">
        <v>851</v>
      </c>
      <c r="E42" s="208" t="s">
        <v>851</v>
      </c>
      <c r="F42" s="208" t="s">
        <v>851</v>
      </c>
      <c r="G42" s="208" t="s">
        <v>851</v>
      </c>
      <c r="H42" s="208" t="s">
        <v>851</v>
      </c>
      <c r="I42" s="208" t="s">
        <v>851</v>
      </c>
      <c r="J42" s="208" t="s">
        <v>851</v>
      </c>
      <c r="K42" s="208" t="s">
        <v>851</v>
      </c>
      <c r="L42" s="208" t="s">
        <v>851</v>
      </c>
      <c r="M42" s="208" t="s">
        <v>851</v>
      </c>
      <c r="N42" s="208" t="s">
        <v>851</v>
      </c>
      <c r="O42" s="208" t="s">
        <v>851</v>
      </c>
      <c r="P42" s="208" t="s">
        <v>851</v>
      </c>
      <c r="Q42" s="208" t="s">
        <v>851</v>
      </c>
      <c r="R42" s="208" t="s">
        <v>851</v>
      </c>
      <c r="S42" s="208" t="s">
        <v>851</v>
      </c>
      <c r="T42" s="208" t="s">
        <v>851</v>
      </c>
      <c r="U42" s="208" t="s">
        <v>851</v>
      </c>
      <c r="V42" s="385" t="s">
        <v>851</v>
      </c>
      <c r="W42" s="386"/>
      <c r="X42" s="387"/>
      <c r="Z42" s="6"/>
    </row>
    <row r="43" spans="1:26" ht="67.5" customHeight="1" x14ac:dyDescent="0.25">
      <c r="A43" s="216" t="s">
        <v>810</v>
      </c>
      <c r="B43" s="359" t="s">
        <v>808</v>
      </c>
      <c r="C43" s="336" t="s">
        <v>783</v>
      </c>
      <c r="D43" s="383" t="s">
        <v>851</v>
      </c>
      <c r="E43" s="208" t="s">
        <v>851</v>
      </c>
      <c r="F43" s="208" t="s">
        <v>851</v>
      </c>
      <c r="G43" s="208" t="s">
        <v>851</v>
      </c>
      <c r="H43" s="208" t="s">
        <v>851</v>
      </c>
      <c r="I43" s="208" t="s">
        <v>851</v>
      </c>
      <c r="J43" s="208" t="s">
        <v>851</v>
      </c>
      <c r="K43" s="208" t="s">
        <v>851</v>
      </c>
      <c r="L43" s="208" t="s">
        <v>851</v>
      </c>
      <c r="M43" s="208" t="s">
        <v>851</v>
      </c>
      <c r="N43" s="208" t="s">
        <v>851</v>
      </c>
      <c r="O43" s="208" t="s">
        <v>851</v>
      </c>
      <c r="P43" s="208" t="s">
        <v>851</v>
      </c>
      <c r="Q43" s="208" t="s">
        <v>851</v>
      </c>
      <c r="R43" s="208" t="s">
        <v>851</v>
      </c>
      <c r="S43" s="208" t="s">
        <v>851</v>
      </c>
      <c r="T43" s="208" t="s">
        <v>851</v>
      </c>
      <c r="U43" s="208" t="s">
        <v>851</v>
      </c>
      <c r="V43" s="385" t="s">
        <v>851</v>
      </c>
      <c r="W43" s="386"/>
      <c r="X43" s="387"/>
      <c r="Z43" s="6"/>
    </row>
    <row r="44" spans="1:26" ht="63" customHeight="1" x14ac:dyDescent="0.25">
      <c r="A44" s="216" t="s">
        <v>810</v>
      </c>
      <c r="B44" s="359" t="s">
        <v>811</v>
      </c>
      <c r="C44" s="336" t="s">
        <v>783</v>
      </c>
      <c r="D44" s="383" t="s">
        <v>851</v>
      </c>
      <c r="E44" s="208" t="s">
        <v>851</v>
      </c>
      <c r="F44" s="208" t="s">
        <v>851</v>
      </c>
      <c r="G44" s="208" t="s">
        <v>851</v>
      </c>
      <c r="H44" s="208" t="s">
        <v>851</v>
      </c>
      <c r="I44" s="208" t="s">
        <v>851</v>
      </c>
      <c r="J44" s="208" t="s">
        <v>851</v>
      </c>
      <c r="K44" s="208" t="s">
        <v>851</v>
      </c>
      <c r="L44" s="208" t="s">
        <v>851</v>
      </c>
      <c r="M44" s="208" t="s">
        <v>851</v>
      </c>
      <c r="N44" s="208" t="s">
        <v>851</v>
      </c>
      <c r="O44" s="208" t="s">
        <v>851</v>
      </c>
      <c r="P44" s="208" t="s">
        <v>851</v>
      </c>
      <c r="Q44" s="208" t="s">
        <v>851</v>
      </c>
      <c r="R44" s="208" t="s">
        <v>851</v>
      </c>
      <c r="S44" s="208" t="s">
        <v>851</v>
      </c>
      <c r="T44" s="208" t="s">
        <v>851</v>
      </c>
      <c r="U44" s="208" t="s">
        <v>851</v>
      </c>
      <c r="V44" s="385" t="s">
        <v>851</v>
      </c>
      <c r="W44" s="386"/>
      <c r="X44" s="387"/>
      <c r="Z44" s="6"/>
    </row>
    <row r="45" spans="1:26" ht="65.25" customHeight="1" x14ac:dyDescent="0.25">
      <c r="A45" s="216" t="s">
        <v>812</v>
      </c>
      <c r="B45" s="359" t="s">
        <v>813</v>
      </c>
      <c r="C45" s="336" t="s">
        <v>783</v>
      </c>
      <c r="D45" s="383" t="s">
        <v>851</v>
      </c>
      <c r="E45" s="208" t="s">
        <v>851</v>
      </c>
      <c r="F45" s="208" t="s">
        <v>851</v>
      </c>
      <c r="G45" s="208" t="s">
        <v>851</v>
      </c>
      <c r="H45" s="208" t="s">
        <v>851</v>
      </c>
      <c r="I45" s="208" t="s">
        <v>851</v>
      </c>
      <c r="J45" s="208" t="s">
        <v>851</v>
      </c>
      <c r="K45" s="208" t="s">
        <v>851</v>
      </c>
      <c r="L45" s="208" t="s">
        <v>851</v>
      </c>
      <c r="M45" s="208" t="s">
        <v>851</v>
      </c>
      <c r="N45" s="208" t="s">
        <v>851</v>
      </c>
      <c r="O45" s="208" t="s">
        <v>851</v>
      </c>
      <c r="P45" s="208" t="s">
        <v>851</v>
      </c>
      <c r="Q45" s="208" t="s">
        <v>851</v>
      </c>
      <c r="R45" s="208" t="s">
        <v>851</v>
      </c>
      <c r="S45" s="208" t="s">
        <v>851</v>
      </c>
      <c r="T45" s="208" t="s">
        <v>851</v>
      </c>
      <c r="U45" s="208" t="s">
        <v>851</v>
      </c>
      <c r="V45" s="385" t="s">
        <v>851</v>
      </c>
      <c r="W45" s="386"/>
      <c r="X45" s="387"/>
      <c r="Z45" s="6"/>
    </row>
    <row r="46" spans="1:26" ht="47.25" customHeight="1" x14ac:dyDescent="0.25">
      <c r="A46" s="216" t="s">
        <v>814</v>
      </c>
      <c r="B46" s="359" t="s">
        <v>815</v>
      </c>
      <c r="C46" s="336" t="s">
        <v>783</v>
      </c>
      <c r="D46" s="383" t="s">
        <v>851</v>
      </c>
      <c r="E46" s="208" t="s">
        <v>851</v>
      </c>
      <c r="F46" s="208" t="s">
        <v>851</v>
      </c>
      <c r="G46" s="208" t="s">
        <v>851</v>
      </c>
      <c r="H46" s="208" t="s">
        <v>851</v>
      </c>
      <c r="I46" s="208" t="s">
        <v>851</v>
      </c>
      <c r="J46" s="208" t="s">
        <v>851</v>
      </c>
      <c r="K46" s="208" t="s">
        <v>851</v>
      </c>
      <c r="L46" s="208" t="s">
        <v>851</v>
      </c>
      <c r="M46" s="208" t="s">
        <v>851</v>
      </c>
      <c r="N46" s="208" t="s">
        <v>851</v>
      </c>
      <c r="O46" s="208" t="s">
        <v>851</v>
      </c>
      <c r="P46" s="208" t="s">
        <v>851</v>
      </c>
      <c r="Q46" s="208" t="s">
        <v>851</v>
      </c>
      <c r="R46" s="208" t="s">
        <v>851</v>
      </c>
      <c r="S46" s="208" t="s">
        <v>851</v>
      </c>
      <c r="T46" s="208" t="s">
        <v>851</v>
      </c>
      <c r="U46" s="208" t="s">
        <v>851</v>
      </c>
      <c r="V46" s="385" t="s">
        <v>851</v>
      </c>
      <c r="W46" s="386"/>
      <c r="X46" s="387"/>
      <c r="Z46" s="6"/>
    </row>
    <row r="47" spans="1:26" ht="54" customHeight="1" x14ac:dyDescent="0.25">
      <c r="A47" s="216" t="s">
        <v>816</v>
      </c>
      <c r="B47" s="359" t="s">
        <v>817</v>
      </c>
      <c r="C47" s="336" t="s">
        <v>783</v>
      </c>
      <c r="D47" s="383" t="s">
        <v>851</v>
      </c>
      <c r="E47" s="208" t="s">
        <v>851</v>
      </c>
      <c r="F47" s="208" t="s">
        <v>851</v>
      </c>
      <c r="G47" s="208" t="s">
        <v>851</v>
      </c>
      <c r="H47" s="208" t="s">
        <v>851</v>
      </c>
      <c r="I47" s="208" t="s">
        <v>851</v>
      </c>
      <c r="J47" s="208" t="s">
        <v>851</v>
      </c>
      <c r="K47" s="208" t="s">
        <v>851</v>
      </c>
      <c r="L47" s="208" t="s">
        <v>851</v>
      </c>
      <c r="M47" s="208" t="s">
        <v>851</v>
      </c>
      <c r="N47" s="208" t="s">
        <v>851</v>
      </c>
      <c r="O47" s="208" t="s">
        <v>851</v>
      </c>
      <c r="P47" s="208" t="s">
        <v>851</v>
      </c>
      <c r="Q47" s="208" t="s">
        <v>851</v>
      </c>
      <c r="R47" s="208" t="s">
        <v>851</v>
      </c>
      <c r="S47" s="208" t="s">
        <v>851</v>
      </c>
      <c r="T47" s="208" t="s">
        <v>851</v>
      </c>
      <c r="U47" s="208" t="s">
        <v>851</v>
      </c>
      <c r="V47" s="385" t="s">
        <v>851</v>
      </c>
      <c r="W47" s="386"/>
      <c r="X47" s="387"/>
      <c r="Z47" s="6"/>
    </row>
    <row r="48" spans="1:26" s="206" customFormat="1" ht="36.75" customHeight="1" x14ac:dyDescent="0.25">
      <c r="A48" s="216" t="s">
        <v>96</v>
      </c>
      <c r="B48" s="359" t="s">
        <v>818</v>
      </c>
      <c r="C48" s="336" t="s">
        <v>783</v>
      </c>
      <c r="D48" s="383" t="s">
        <v>851</v>
      </c>
      <c r="E48" s="384" t="s">
        <v>880</v>
      </c>
      <c r="F48" s="208">
        <v>0</v>
      </c>
      <c r="G48" s="208">
        <v>0</v>
      </c>
      <c r="H48" s="120">
        <f>H53</f>
        <v>13.395999999999999</v>
      </c>
      <c r="I48" s="208">
        <v>0</v>
      </c>
      <c r="J48" s="208">
        <f>J49+J89</f>
        <v>2</v>
      </c>
      <c r="K48" s="384" t="s">
        <v>1009</v>
      </c>
      <c r="L48" s="208">
        <v>0</v>
      </c>
      <c r="M48" s="208">
        <v>0</v>
      </c>
      <c r="N48" s="120">
        <f>N53</f>
        <v>13.395999999999999</v>
      </c>
      <c r="O48" s="208">
        <v>0</v>
      </c>
      <c r="P48" s="208">
        <f>P49+P89</f>
        <v>2</v>
      </c>
      <c r="Q48" s="208">
        <v>0</v>
      </c>
      <c r="R48" s="208">
        <v>0</v>
      </c>
      <c r="S48" s="208">
        <v>0</v>
      </c>
      <c r="T48" s="208">
        <v>0</v>
      </c>
      <c r="U48" s="208">
        <v>0</v>
      </c>
      <c r="V48" s="385" t="s">
        <v>851</v>
      </c>
      <c r="W48" s="386"/>
      <c r="X48" s="387"/>
      <c r="Y48" s="6"/>
    </row>
    <row r="49" spans="1:26" s="198" customFormat="1" ht="45" customHeight="1" x14ac:dyDescent="0.25">
      <c r="A49" s="216" t="s">
        <v>97</v>
      </c>
      <c r="B49" s="126" t="s">
        <v>819</v>
      </c>
      <c r="C49" s="336" t="s">
        <v>783</v>
      </c>
      <c r="D49" s="383" t="s">
        <v>851</v>
      </c>
      <c r="E49" s="208">
        <v>4</v>
      </c>
      <c r="F49" s="208">
        <v>0</v>
      </c>
      <c r="G49" s="208">
        <v>0</v>
      </c>
      <c r="H49" s="208">
        <v>0</v>
      </c>
      <c r="I49" s="208">
        <v>0</v>
      </c>
      <c r="J49" s="208">
        <f>J51</f>
        <v>1</v>
      </c>
      <c r="K49" s="208">
        <v>4</v>
      </c>
      <c r="L49" s="208">
        <v>0</v>
      </c>
      <c r="M49" s="208">
        <v>0</v>
      </c>
      <c r="N49" s="208">
        <v>0</v>
      </c>
      <c r="O49" s="208">
        <v>0</v>
      </c>
      <c r="P49" s="208">
        <f>P51</f>
        <v>1</v>
      </c>
      <c r="Q49" s="208">
        <v>0</v>
      </c>
      <c r="R49" s="208">
        <v>0</v>
      </c>
      <c r="S49" s="208">
        <v>0</v>
      </c>
      <c r="T49" s="208">
        <v>0</v>
      </c>
      <c r="U49" s="208">
        <v>0</v>
      </c>
      <c r="V49" s="385" t="s">
        <v>851</v>
      </c>
      <c r="W49" s="386"/>
      <c r="X49" s="387"/>
      <c r="Y49" s="6"/>
    </row>
    <row r="50" spans="1:26" s="199" customFormat="1" ht="39" customHeight="1" x14ac:dyDescent="0.25">
      <c r="A50" s="216" t="s">
        <v>98</v>
      </c>
      <c r="B50" s="126" t="s">
        <v>820</v>
      </c>
      <c r="C50" s="336" t="s">
        <v>783</v>
      </c>
      <c r="D50" s="383" t="s">
        <v>851</v>
      </c>
      <c r="E50" s="208" t="s">
        <v>851</v>
      </c>
      <c r="F50" s="208" t="s">
        <v>851</v>
      </c>
      <c r="G50" s="208" t="s">
        <v>851</v>
      </c>
      <c r="H50" s="208" t="s">
        <v>851</v>
      </c>
      <c r="I50" s="208" t="s">
        <v>851</v>
      </c>
      <c r="J50" s="208" t="s">
        <v>851</v>
      </c>
      <c r="K50" s="208" t="s">
        <v>851</v>
      </c>
      <c r="L50" s="208" t="s">
        <v>851</v>
      </c>
      <c r="M50" s="208" t="s">
        <v>851</v>
      </c>
      <c r="N50" s="208" t="s">
        <v>851</v>
      </c>
      <c r="O50" s="208" t="s">
        <v>851</v>
      </c>
      <c r="P50" s="208" t="s">
        <v>851</v>
      </c>
      <c r="Q50" s="208" t="s">
        <v>851</v>
      </c>
      <c r="R50" s="208" t="s">
        <v>851</v>
      </c>
      <c r="S50" s="208" t="s">
        <v>851</v>
      </c>
      <c r="T50" s="208" t="s">
        <v>851</v>
      </c>
      <c r="U50" s="208" t="s">
        <v>851</v>
      </c>
      <c r="V50" s="385" t="s">
        <v>851</v>
      </c>
      <c r="W50" s="386"/>
      <c r="X50" s="387"/>
      <c r="Y50" s="6"/>
    </row>
    <row r="51" spans="1:26" s="199" customFormat="1" ht="39" customHeight="1" x14ac:dyDescent="0.25">
      <c r="A51" s="216" t="s">
        <v>99</v>
      </c>
      <c r="B51" s="126" t="s">
        <v>821</v>
      </c>
      <c r="C51" s="336" t="s">
        <v>783</v>
      </c>
      <c r="D51" s="383" t="s">
        <v>851</v>
      </c>
      <c r="E51" s="208">
        <v>4</v>
      </c>
      <c r="F51" s="208">
        <v>0</v>
      </c>
      <c r="G51" s="208">
        <v>0</v>
      </c>
      <c r="H51" s="208">
        <v>0</v>
      </c>
      <c r="I51" s="208">
        <v>0</v>
      </c>
      <c r="J51" s="208">
        <f>J52</f>
        <v>1</v>
      </c>
      <c r="K51" s="208">
        <v>4</v>
      </c>
      <c r="L51" s="208">
        <v>0</v>
      </c>
      <c r="M51" s="208">
        <v>0</v>
      </c>
      <c r="N51" s="208">
        <v>0</v>
      </c>
      <c r="O51" s="208">
        <v>0</v>
      </c>
      <c r="P51" s="208">
        <f>P52</f>
        <v>1</v>
      </c>
      <c r="Q51" s="208">
        <v>0</v>
      </c>
      <c r="R51" s="208">
        <v>0</v>
      </c>
      <c r="S51" s="208">
        <v>0</v>
      </c>
      <c r="T51" s="208">
        <v>0</v>
      </c>
      <c r="U51" s="208">
        <v>0</v>
      </c>
      <c r="V51" s="385" t="s">
        <v>851</v>
      </c>
      <c r="W51" s="386"/>
      <c r="X51" s="387"/>
      <c r="Y51" s="6"/>
    </row>
    <row r="52" spans="1:26" ht="36.75" customHeight="1" x14ac:dyDescent="0.25">
      <c r="A52" s="333" t="s">
        <v>99</v>
      </c>
      <c r="B52" s="334" t="s">
        <v>919</v>
      </c>
      <c r="C52" s="123" t="s">
        <v>920</v>
      </c>
      <c r="D52" s="383" t="s">
        <v>851</v>
      </c>
      <c r="E52" s="208">
        <v>4</v>
      </c>
      <c r="F52" s="208">
        <v>0</v>
      </c>
      <c r="G52" s="208"/>
      <c r="H52" s="208">
        <v>0</v>
      </c>
      <c r="I52" s="208">
        <v>0</v>
      </c>
      <c r="J52" s="208">
        <v>1</v>
      </c>
      <c r="K52" s="208">
        <v>4</v>
      </c>
      <c r="L52" s="208">
        <v>0</v>
      </c>
      <c r="M52" s="208">
        <v>0</v>
      </c>
      <c r="N52" s="208">
        <v>0</v>
      </c>
      <c r="O52" s="208"/>
      <c r="P52" s="208">
        <v>1</v>
      </c>
      <c r="Q52" s="208">
        <v>0</v>
      </c>
      <c r="R52" s="208">
        <v>0</v>
      </c>
      <c r="S52" s="208">
        <v>0</v>
      </c>
      <c r="T52" s="208">
        <v>0</v>
      </c>
      <c r="U52" s="208">
        <v>0</v>
      </c>
      <c r="V52" s="385" t="s">
        <v>851</v>
      </c>
      <c r="W52" s="386"/>
      <c r="X52" s="387"/>
      <c r="Z52" s="6"/>
    </row>
    <row r="53" spans="1:26" s="198" customFormat="1" ht="35.25" customHeight="1" x14ac:dyDescent="0.25">
      <c r="A53" s="216" t="s">
        <v>107</v>
      </c>
      <c r="B53" s="126" t="s">
        <v>822</v>
      </c>
      <c r="C53" s="336" t="s">
        <v>783</v>
      </c>
      <c r="D53" s="383" t="s">
        <v>851</v>
      </c>
      <c r="E53" s="384" t="s">
        <v>1008</v>
      </c>
      <c r="F53" s="208">
        <v>0</v>
      </c>
      <c r="G53" s="208">
        <v>0</v>
      </c>
      <c r="H53" s="120">
        <f>H54</f>
        <v>13.395999999999999</v>
      </c>
      <c r="I53" s="208">
        <v>0</v>
      </c>
      <c r="J53" s="208">
        <v>0</v>
      </c>
      <c r="K53" s="208">
        <v>2</v>
      </c>
      <c r="L53" s="208">
        <v>0</v>
      </c>
      <c r="M53" s="208">
        <v>0</v>
      </c>
      <c r="N53" s="120">
        <f>N54</f>
        <v>13.395999999999999</v>
      </c>
      <c r="O53" s="208">
        <v>0</v>
      </c>
      <c r="P53" s="208">
        <v>0</v>
      </c>
      <c r="Q53" s="208">
        <v>0</v>
      </c>
      <c r="R53" s="208">
        <v>0</v>
      </c>
      <c r="S53" s="208">
        <v>0</v>
      </c>
      <c r="T53" s="208">
        <v>0</v>
      </c>
      <c r="U53" s="208">
        <v>0</v>
      </c>
      <c r="V53" s="385" t="s">
        <v>851</v>
      </c>
      <c r="W53" s="386"/>
      <c r="X53" s="387"/>
      <c r="Y53" s="6"/>
    </row>
    <row r="54" spans="1:26" s="199" customFormat="1" ht="35.25" customHeight="1" x14ac:dyDescent="0.25">
      <c r="A54" s="216" t="s">
        <v>823</v>
      </c>
      <c r="B54" s="382" t="s">
        <v>824</v>
      </c>
      <c r="C54" s="336" t="s">
        <v>783</v>
      </c>
      <c r="D54" s="383" t="s">
        <v>851</v>
      </c>
      <c r="E54" s="384" t="s">
        <v>1008</v>
      </c>
      <c r="F54" s="208">
        <v>0</v>
      </c>
      <c r="G54" s="208">
        <v>0</v>
      </c>
      <c r="H54" s="120">
        <f>SUM(H55:H87)</f>
        <v>13.395999999999999</v>
      </c>
      <c r="I54" s="208">
        <v>0</v>
      </c>
      <c r="J54" s="208">
        <v>0</v>
      </c>
      <c r="K54" s="208">
        <v>2</v>
      </c>
      <c r="L54" s="208">
        <v>0</v>
      </c>
      <c r="M54" s="208">
        <v>0</v>
      </c>
      <c r="N54" s="120">
        <f>SUM(N55:N87)</f>
        <v>13.395999999999999</v>
      </c>
      <c r="O54" s="208">
        <v>0</v>
      </c>
      <c r="P54" s="208">
        <v>0</v>
      </c>
      <c r="Q54" s="208">
        <v>0</v>
      </c>
      <c r="R54" s="208">
        <v>0</v>
      </c>
      <c r="S54" s="208">
        <v>0</v>
      </c>
      <c r="T54" s="208">
        <v>0</v>
      </c>
      <c r="U54" s="208">
        <v>0</v>
      </c>
      <c r="V54" s="385" t="s">
        <v>851</v>
      </c>
      <c r="W54" s="386"/>
      <c r="X54" s="387"/>
      <c r="Y54" s="6"/>
    </row>
    <row r="55" spans="1:26" ht="21.75" customHeight="1" x14ac:dyDescent="0.25">
      <c r="A55" s="216" t="s">
        <v>823</v>
      </c>
      <c r="B55" s="334" t="s">
        <v>921</v>
      </c>
      <c r="C55" s="123" t="s">
        <v>922</v>
      </c>
      <c r="D55" s="383" t="s">
        <v>851</v>
      </c>
      <c r="E55" s="208">
        <v>3</v>
      </c>
      <c r="F55" s="208">
        <v>0</v>
      </c>
      <c r="G55" s="208">
        <v>0</v>
      </c>
      <c r="H55" s="120">
        <v>0.26</v>
      </c>
      <c r="I55" s="208">
        <v>0</v>
      </c>
      <c r="J55" s="208">
        <v>0</v>
      </c>
      <c r="K55" s="208">
        <v>2</v>
      </c>
      <c r="L55" s="208">
        <v>0</v>
      </c>
      <c r="M55" s="208">
        <v>0</v>
      </c>
      <c r="N55" s="120">
        <v>0.26</v>
      </c>
      <c r="O55" s="208">
        <v>0</v>
      </c>
      <c r="P55" s="208">
        <v>0</v>
      </c>
      <c r="Q55" s="208">
        <v>0</v>
      </c>
      <c r="R55" s="208">
        <v>0</v>
      </c>
      <c r="S55" s="208">
        <v>0</v>
      </c>
      <c r="T55" s="208">
        <v>0</v>
      </c>
      <c r="U55" s="208">
        <v>0</v>
      </c>
      <c r="V55" s="385" t="s">
        <v>851</v>
      </c>
      <c r="W55" s="386"/>
      <c r="X55" s="387"/>
      <c r="Z55" s="6"/>
    </row>
    <row r="56" spans="1:26" ht="30" customHeight="1" x14ac:dyDescent="0.25">
      <c r="A56" s="333" t="s">
        <v>823</v>
      </c>
      <c r="B56" s="334" t="s">
        <v>923</v>
      </c>
      <c r="C56" s="123" t="s">
        <v>924</v>
      </c>
      <c r="D56" s="383" t="s">
        <v>851</v>
      </c>
      <c r="E56" s="208">
        <v>3</v>
      </c>
      <c r="F56" s="208">
        <v>0</v>
      </c>
      <c r="G56" s="208">
        <v>0</v>
      </c>
      <c r="H56" s="163">
        <v>0.48</v>
      </c>
      <c r="I56" s="208">
        <v>0</v>
      </c>
      <c r="J56" s="208">
        <v>0</v>
      </c>
      <c r="K56" s="208">
        <v>2</v>
      </c>
      <c r="L56" s="208">
        <v>0</v>
      </c>
      <c r="M56" s="208">
        <v>0</v>
      </c>
      <c r="N56" s="163">
        <v>0.48</v>
      </c>
      <c r="O56" s="208">
        <v>0</v>
      </c>
      <c r="P56" s="208">
        <v>0</v>
      </c>
      <c r="Q56" s="208">
        <v>0</v>
      </c>
      <c r="R56" s="208">
        <v>0</v>
      </c>
      <c r="S56" s="208">
        <v>0</v>
      </c>
      <c r="T56" s="208">
        <v>0</v>
      </c>
      <c r="U56" s="208">
        <v>0</v>
      </c>
      <c r="V56" s="385" t="s">
        <v>851</v>
      </c>
      <c r="W56" s="386"/>
      <c r="X56" s="387"/>
      <c r="Z56" s="6"/>
    </row>
    <row r="57" spans="1:26" ht="29.25" customHeight="1" x14ac:dyDescent="0.25">
      <c r="A57" s="333" t="s">
        <v>823</v>
      </c>
      <c r="B57" s="334" t="s">
        <v>925</v>
      </c>
      <c r="C57" s="123" t="s">
        <v>926</v>
      </c>
      <c r="D57" s="383" t="s">
        <v>851</v>
      </c>
      <c r="E57" s="208">
        <v>3</v>
      </c>
      <c r="F57" s="208">
        <v>0</v>
      </c>
      <c r="G57" s="208">
        <v>0</v>
      </c>
      <c r="H57" s="163">
        <v>0.38</v>
      </c>
      <c r="I57" s="208">
        <v>0</v>
      </c>
      <c r="J57" s="208">
        <v>0</v>
      </c>
      <c r="K57" s="208">
        <v>2</v>
      </c>
      <c r="L57" s="208">
        <v>0</v>
      </c>
      <c r="M57" s="208">
        <v>0</v>
      </c>
      <c r="N57" s="163">
        <v>0.38</v>
      </c>
      <c r="O57" s="208">
        <v>0</v>
      </c>
      <c r="P57" s="208">
        <v>0</v>
      </c>
      <c r="Q57" s="208">
        <v>0</v>
      </c>
      <c r="R57" s="208">
        <v>0</v>
      </c>
      <c r="S57" s="208">
        <v>0</v>
      </c>
      <c r="T57" s="208">
        <v>0</v>
      </c>
      <c r="U57" s="208">
        <v>0</v>
      </c>
      <c r="V57" s="385" t="s">
        <v>851</v>
      </c>
      <c r="W57" s="386"/>
      <c r="X57" s="387"/>
      <c r="Z57" s="6"/>
    </row>
    <row r="58" spans="1:26" ht="23.25" customHeight="1" x14ac:dyDescent="0.25">
      <c r="A58" s="333" t="s">
        <v>823</v>
      </c>
      <c r="B58" s="334" t="s">
        <v>927</v>
      </c>
      <c r="C58" s="123" t="s">
        <v>928</v>
      </c>
      <c r="D58" s="383" t="s">
        <v>851</v>
      </c>
      <c r="E58" s="208">
        <v>3</v>
      </c>
      <c r="F58" s="208">
        <v>0</v>
      </c>
      <c r="G58" s="208">
        <v>0</v>
      </c>
      <c r="H58" s="163">
        <v>0.51</v>
      </c>
      <c r="I58" s="208">
        <v>0</v>
      </c>
      <c r="J58" s="208">
        <v>0</v>
      </c>
      <c r="K58" s="208">
        <v>2</v>
      </c>
      <c r="L58" s="208">
        <v>0</v>
      </c>
      <c r="M58" s="208">
        <v>0</v>
      </c>
      <c r="N58" s="163">
        <v>0.51</v>
      </c>
      <c r="O58" s="208">
        <v>0</v>
      </c>
      <c r="P58" s="208">
        <v>0</v>
      </c>
      <c r="Q58" s="208">
        <v>0</v>
      </c>
      <c r="R58" s="208">
        <v>0</v>
      </c>
      <c r="S58" s="208">
        <v>0</v>
      </c>
      <c r="T58" s="208">
        <v>0</v>
      </c>
      <c r="U58" s="208">
        <v>0</v>
      </c>
      <c r="V58" s="385" t="s">
        <v>851</v>
      </c>
      <c r="W58" s="386"/>
      <c r="X58" s="387"/>
      <c r="Z58" s="6"/>
    </row>
    <row r="59" spans="1:26" ht="15.75" customHeight="1" x14ac:dyDescent="0.25">
      <c r="A59" s="333" t="s">
        <v>823</v>
      </c>
      <c r="B59" s="334" t="s">
        <v>929</v>
      </c>
      <c r="C59" s="123" t="s">
        <v>930</v>
      </c>
      <c r="D59" s="383" t="s">
        <v>851</v>
      </c>
      <c r="E59" s="208">
        <v>3</v>
      </c>
      <c r="F59" s="208">
        <v>0</v>
      </c>
      <c r="G59" s="208">
        <v>0</v>
      </c>
      <c r="H59" s="163">
        <v>0.56999999999999995</v>
      </c>
      <c r="I59" s="208">
        <v>0</v>
      </c>
      <c r="J59" s="208">
        <v>0</v>
      </c>
      <c r="K59" s="208">
        <v>2</v>
      </c>
      <c r="L59" s="208">
        <v>0</v>
      </c>
      <c r="M59" s="208">
        <v>0</v>
      </c>
      <c r="N59" s="163">
        <v>0.56999999999999995</v>
      </c>
      <c r="O59" s="208">
        <v>0</v>
      </c>
      <c r="P59" s="208">
        <v>0</v>
      </c>
      <c r="Q59" s="208">
        <v>0</v>
      </c>
      <c r="R59" s="208">
        <v>0</v>
      </c>
      <c r="S59" s="208">
        <v>0</v>
      </c>
      <c r="T59" s="208">
        <v>0</v>
      </c>
      <c r="U59" s="208">
        <v>0</v>
      </c>
      <c r="V59" s="385" t="s">
        <v>851</v>
      </c>
      <c r="W59" s="386"/>
      <c r="X59" s="387"/>
      <c r="Z59" s="6"/>
    </row>
    <row r="60" spans="1:26" ht="21" customHeight="1" x14ac:dyDescent="0.25">
      <c r="A60" s="333" t="s">
        <v>823</v>
      </c>
      <c r="B60" s="334" t="s">
        <v>931</v>
      </c>
      <c r="C60" s="123" t="s">
        <v>932</v>
      </c>
      <c r="D60" s="383" t="s">
        <v>851</v>
      </c>
      <c r="E60" s="208">
        <v>3</v>
      </c>
      <c r="F60" s="208">
        <v>0</v>
      </c>
      <c r="G60" s="208">
        <v>0</v>
      </c>
      <c r="H60" s="163">
        <v>0.81</v>
      </c>
      <c r="I60" s="208">
        <v>0</v>
      </c>
      <c r="J60" s="208">
        <v>0</v>
      </c>
      <c r="K60" s="208">
        <v>2</v>
      </c>
      <c r="L60" s="208">
        <v>0</v>
      </c>
      <c r="M60" s="208">
        <v>0</v>
      </c>
      <c r="N60" s="163">
        <v>0.81</v>
      </c>
      <c r="O60" s="208">
        <v>0</v>
      </c>
      <c r="P60" s="208">
        <v>0</v>
      </c>
      <c r="Q60" s="208">
        <v>0</v>
      </c>
      <c r="R60" s="208">
        <v>0</v>
      </c>
      <c r="S60" s="208">
        <v>0</v>
      </c>
      <c r="T60" s="208">
        <v>0</v>
      </c>
      <c r="U60" s="208">
        <v>0</v>
      </c>
      <c r="V60" s="385" t="s">
        <v>851</v>
      </c>
      <c r="W60" s="386"/>
      <c r="X60" s="387"/>
      <c r="Z60" s="6"/>
    </row>
    <row r="61" spans="1:26" ht="21.75" customHeight="1" x14ac:dyDescent="0.25">
      <c r="A61" s="333" t="s">
        <v>823</v>
      </c>
      <c r="B61" s="334" t="s">
        <v>933</v>
      </c>
      <c r="C61" s="123" t="s">
        <v>934</v>
      </c>
      <c r="D61" s="383" t="s">
        <v>851</v>
      </c>
      <c r="E61" s="208">
        <v>3</v>
      </c>
      <c r="F61" s="208">
        <v>0</v>
      </c>
      <c r="G61" s="208">
        <v>0</v>
      </c>
      <c r="H61" s="163">
        <v>0.29599999999999999</v>
      </c>
      <c r="I61" s="208">
        <v>0</v>
      </c>
      <c r="J61" s="208">
        <v>0</v>
      </c>
      <c r="K61" s="208">
        <v>2</v>
      </c>
      <c r="L61" s="208">
        <v>0</v>
      </c>
      <c r="M61" s="208">
        <v>0</v>
      </c>
      <c r="N61" s="163">
        <v>0.29599999999999999</v>
      </c>
      <c r="O61" s="208">
        <v>0</v>
      </c>
      <c r="P61" s="208">
        <v>0</v>
      </c>
      <c r="Q61" s="208">
        <v>0</v>
      </c>
      <c r="R61" s="208">
        <v>0</v>
      </c>
      <c r="S61" s="208">
        <v>0</v>
      </c>
      <c r="T61" s="208">
        <v>0</v>
      </c>
      <c r="U61" s="208">
        <v>0</v>
      </c>
      <c r="V61" s="385" t="s">
        <v>851</v>
      </c>
      <c r="W61" s="386"/>
      <c r="X61" s="387"/>
      <c r="Z61" s="6"/>
    </row>
    <row r="62" spans="1:26" ht="20.25" customHeight="1" x14ac:dyDescent="0.25">
      <c r="A62" s="333" t="s">
        <v>823</v>
      </c>
      <c r="B62" s="334" t="s">
        <v>935</v>
      </c>
      <c r="C62" s="123" t="s">
        <v>936</v>
      </c>
      <c r="D62" s="383" t="s">
        <v>851</v>
      </c>
      <c r="E62" s="208">
        <v>3</v>
      </c>
      <c r="F62" s="208">
        <v>0</v>
      </c>
      <c r="G62" s="208">
        <v>0</v>
      </c>
      <c r="H62" s="163">
        <v>0.47799999999999998</v>
      </c>
      <c r="I62" s="208">
        <v>0</v>
      </c>
      <c r="J62" s="208">
        <v>0</v>
      </c>
      <c r="K62" s="208">
        <v>2</v>
      </c>
      <c r="L62" s="208">
        <v>0</v>
      </c>
      <c r="M62" s="208">
        <v>0</v>
      </c>
      <c r="N62" s="163">
        <v>0.47799999999999998</v>
      </c>
      <c r="O62" s="208">
        <v>0</v>
      </c>
      <c r="P62" s="208">
        <v>0</v>
      </c>
      <c r="Q62" s="208">
        <v>0</v>
      </c>
      <c r="R62" s="208">
        <v>0</v>
      </c>
      <c r="S62" s="208">
        <v>0</v>
      </c>
      <c r="T62" s="208">
        <v>0</v>
      </c>
      <c r="U62" s="208">
        <v>0</v>
      </c>
      <c r="V62" s="385" t="s">
        <v>851</v>
      </c>
      <c r="W62" s="386"/>
      <c r="X62" s="387"/>
      <c r="Z62" s="6"/>
    </row>
    <row r="63" spans="1:26" ht="22.5" customHeight="1" x14ac:dyDescent="0.25">
      <c r="A63" s="333" t="s">
        <v>823</v>
      </c>
      <c r="B63" s="334" t="s">
        <v>937</v>
      </c>
      <c r="C63" s="123" t="s">
        <v>938</v>
      </c>
      <c r="D63" s="383" t="s">
        <v>851</v>
      </c>
      <c r="E63" s="208">
        <v>3</v>
      </c>
      <c r="F63" s="208">
        <v>0</v>
      </c>
      <c r="G63" s="208">
        <v>0</v>
      </c>
      <c r="H63" s="163">
        <v>0.49399999999999999</v>
      </c>
      <c r="I63" s="208">
        <v>0</v>
      </c>
      <c r="J63" s="208">
        <v>0</v>
      </c>
      <c r="K63" s="208">
        <v>2</v>
      </c>
      <c r="L63" s="208">
        <v>0</v>
      </c>
      <c r="M63" s="208">
        <v>0</v>
      </c>
      <c r="N63" s="163">
        <v>0.49399999999999999</v>
      </c>
      <c r="O63" s="208">
        <v>0</v>
      </c>
      <c r="P63" s="208">
        <v>0</v>
      </c>
      <c r="Q63" s="208">
        <v>0</v>
      </c>
      <c r="R63" s="208">
        <v>0</v>
      </c>
      <c r="S63" s="208">
        <v>0</v>
      </c>
      <c r="T63" s="208">
        <v>0</v>
      </c>
      <c r="U63" s="208">
        <v>0</v>
      </c>
      <c r="V63" s="385" t="s">
        <v>851</v>
      </c>
      <c r="W63" s="386"/>
      <c r="X63" s="387"/>
      <c r="Z63" s="6"/>
    </row>
    <row r="64" spans="1:26" ht="24" customHeight="1" x14ac:dyDescent="0.25">
      <c r="A64" s="333" t="s">
        <v>823</v>
      </c>
      <c r="B64" s="334" t="s">
        <v>939</v>
      </c>
      <c r="C64" s="123" t="s">
        <v>940</v>
      </c>
      <c r="D64" s="383" t="s">
        <v>851</v>
      </c>
      <c r="E64" s="208">
        <v>3</v>
      </c>
      <c r="F64" s="208">
        <v>0</v>
      </c>
      <c r="G64" s="208">
        <v>0</v>
      </c>
      <c r="H64" s="163">
        <v>0.622</v>
      </c>
      <c r="I64" s="208">
        <v>0</v>
      </c>
      <c r="J64" s="208">
        <v>0</v>
      </c>
      <c r="K64" s="208">
        <v>2</v>
      </c>
      <c r="L64" s="208">
        <v>0</v>
      </c>
      <c r="M64" s="208">
        <v>0</v>
      </c>
      <c r="N64" s="163">
        <v>0.622</v>
      </c>
      <c r="O64" s="208">
        <v>0</v>
      </c>
      <c r="P64" s="208">
        <v>0</v>
      </c>
      <c r="Q64" s="208">
        <v>0</v>
      </c>
      <c r="R64" s="208">
        <v>0</v>
      </c>
      <c r="S64" s="208">
        <v>0</v>
      </c>
      <c r="T64" s="208">
        <v>0</v>
      </c>
      <c r="U64" s="208">
        <v>0</v>
      </c>
      <c r="V64" s="385" t="s">
        <v>851</v>
      </c>
      <c r="W64" s="386"/>
      <c r="X64" s="387"/>
      <c r="Z64" s="6"/>
    </row>
    <row r="65" spans="1:26" ht="24.75" customHeight="1" x14ac:dyDescent="0.25">
      <c r="A65" s="333" t="s">
        <v>823</v>
      </c>
      <c r="B65" s="334" t="s">
        <v>941</v>
      </c>
      <c r="C65" s="123" t="s">
        <v>942</v>
      </c>
      <c r="D65" s="383" t="s">
        <v>851</v>
      </c>
      <c r="E65" s="208">
        <v>3</v>
      </c>
      <c r="F65" s="208">
        <v>0</v>
      </c>
      <c r="G65" s="208">
        <v>0</v>
      </c>
      <c r="H65" s="163">
        <v>0.55000000000000004</v>
      </c>
      <c r="I65" s="208">
        <v>0</v>
      </c>
      <c r="J65" s="208">
        <v>0</v>
      </c>
      <c r="K65" s="208">
        <v>2</v>
      </c>
      <c r="L65" s="208">
        <v>0</v>
      </c>
      <c r="M65" s="208">
        <v>0</v>
      </c>
      <c r="N65" s="163">
        <v>0.55000000000000004</v>
      </c>
      <c r="O65" s="208">
        <v>0</v>
      </c>
      <c r="P65" s="208">
        <v>0</v>
      </c>
      <c r="Q65" s="208">
        <v>0</v>
      </c>
      <c r="R65" s="208">
        <v>0</v>
      </c>
      <c r="S65" s="208">
        <v>0</v>
      </c>
      <c r="T65" s="208">
        <v>0</v>
      </c>
      <c r="U65" s="208">
        <v>0</v>
      </c>
      <c r="V65" s="385" t="s">
        <v>851</v>
      </c>
      <c r="W65" s="386"/>
      <c r="X65" s="387"/>
      <c r="Z65" s="6"/>
    </row>
    <row r="66" spans="1:26" ht="24" customHeight="1" x14ac:dyDescent="0.25">
      <c r="A66" s="333" t="s">
        <v>823</v>
      </c>
      <c r="B66" s="334" t="s">
        <v>943</v>
      </c>
      <c r="C66" s="123" t="s">
        <v>944</v>
      </c>
      <c r="D66" s="383" t="s">
        <v>851</v>
      </c>
      <c r="E66" s="208">
        <v>3</v>
      </c>
      <c r="F66" s="208">
        <v>0</v>
      </c>
      <c r="G66" s="208">
        <v>0</v>
      </c>
      <c r="H66" s="163">
        <v>0.20499999999999999</v>
      </c>
      <c r="I66" s="208">
        <v>0</v>
      </c>
      <c r="J66" s="208">
        <v>0</v>
      </c>
      <c r="K66" s="208">
        <v>2</v>
      </c>
      <c r="L66" s="208">
        <v>0</v>
      </c>
      <c r="M66" s="208">
        <v>0</v>
      </c>
      <c r="N66" s="163">
        <v>0.20499999999999999</v>
      </c>
      <c r="O66" s="208">
        <v>0</v>
      </c>
      <c r="P66" s="208">
        <v>0</v>
      </c>
      <c r="Q66" s="208">
        <v>0</v>
      </c>
      <c r="R66" s="208">
        <v>0</v>
      </c>
      <c r="S66" s="208">
        <v>0</v>
      </c>
      <c r="T66" s="208">
        <v>0</v>
      </c>
      <c r="U66" s="208">
        <v>0</v>
      </c>
      <c r="V66" s="385" t="s">
        <v>851</v>
      </c>
      <c r="W66" s="386"/>
      <c r="X66" s="387"/>
      <c r="Z66" s="6"/>
    </row>
    <row r="67" spans="1:26" ht="24.75" customHeight="1" x14ac:dyDescent="0.25">
      <c r="A67" s="333" t="s">
        <v>823</v>
      </c>
      <c r="B67" s="334" t="s">
        <v>945</v>
      </c>
      <c r="C67" s="123" t="s">
        <v>946</v>
      </c>
      <c r="D67" s="383" t="s">
        <v>851</v>
      </c>
      <c r="E67" s="208">
        <v>3</v>
      </c>
      <c r="F67" s="208">
        <v>0</v>
      </c>
      <c r="G67" s="208">
        <v>0</v>
      </c>
      <c r="H67" s="163">
        <v>0.32</v>
      </c>
      <c r="I67" s="208">
        <v>0</v>
      </c>
      <c r="J67" s="208">
        <v>0</v>
      </c>
      <c r="K67" s="208">
        <v>2</v>
      </c>
      <c r="L67" s="208">
        <v>0</v>
      </c>
      <c r="M67" s="208">
        <v>0</v>
      </c>
      <c r="N67" s="163">
        <v>0.32</v>
      </c>
      <c r="O67" s="208">
        <v>0</v>
      </c>
      <c r="P67" s="208">
        <v>0</v>
      </c>
      <c r="Q67" s="208">
        <v>0</v>
      </c>
      <c r="R67" s="208">
        <v>0</v>
      </c>
      <c r="S67" s="208">
        <v>0</v>
      </c>
      <c r="T67" s="208">
        <v>0</v>
      </c>
      <c r="U67" s="208">
        <v>0</v>
      </c>
      <c r="V67" s="385" t="s">
        <v>851</v>
      </c>
      <c r="W67" s="386"/>
      <c r="X67" s="387"/>
      <c r="Z67" s="6"/>
    </row>
    <row r="68" spans="1:26" ht="27.75" customHeight="1" x14ac:dyDescent="0.25">
      <c r="A68" s="333" t="s">
        <v>823</v>
      </c>
      <c r="B68" s="334" t="s">
        <v>947</v>
      </c>
      <c r="C68" s="123" t="s">
        <v>948</v>
      </c>
      <c r="D68" s="383" t="s">
        <v>851</v>
      </c>
      <c r="E68" s="208">
        <v>3</v>
      </c>
      <c r="F68" s="208">
        <v>0</v>
      </c>
      <c r="G68" s="208">
        <v>0</v>
      </c>
      <c r="H68" s="163">
        <v>0.31</v>
      </c>
      <c r="I68" s="208">
        <v>0</v>
      </c>
      <c r="J68" s="208">
        <v>0</v>
      </c>
      <c r="K68" s="208">
        <v>2</v>
      </c>
      <c r="L68" s="208">
        <v>0</v>
      </c>
      <c r="M68" s="208">
        <v>0</v>
      </c>
      <c r="N68" s="163">
        <v>0.31</v>
      </c>
      <c r="O68" s="208">
        <v>0</v>
      </c>
      <c r="P68" s="208">
        <v>0</v>
      </c>
      <c r="Q68" s="208">
        <v>0</v>
      </c>
      <c r="R68" s="208">
        <v>0</v>
      </c>
      <c r="S68" s="208">
        <v>0</v>
      </c>
      <c r="T68" s="208">
        <v>0</v>
      </c>
      <c r="U68" s="208">
        <v>0</v>
      </c>
      <c r="V68" s="385" t="s">
        <v>851</v>
      </c>
      <c r="W68" s="386"/>
      <c r="X68" s="387"/>
      <c r="Z68" s="6"/>
    </row>
    <row r="69" spans="1:26" ht="22.5" customHeight="1" x14ac:dyDescent="0.25">
      <c r="A69" s="333" t="s">
        <v>823</v>
      </c>
      <c r="B69" s="334" t="s">
        <v>949</v>
      </c>
      <c r="C69" s="123" t="s">
        <v>950</v>
      </c>
      <c r="D69" s="383" t="s">
        <v>851</v>
      </c>
      <c r="E69" s="208">
        <v>3</v>
      </c>
      <c r="F69" s="208">
        <v>0</v>
      </c>
      <c r="G69" s="208">
        <v>0</v>
      </c>
      <c r="H69" s="163">
        <v>0.29499999999999998</v>
      </c>
      <c r="I69" s="208">
        <v>0</v>
      </c>
      <c r="J69" s="208">
        <v>0</v>
      </c>
      <c r="K69" s="208">
        <v>2</v>
      </c>
      <c r="L69" s="208">
        <v>0</v>
      </c>
      <c r="M69" s="208">
        <v>0</v>
      </c>
      <c r="N69" s="163">
        <v>0.29499999999999998</v>
      </c>
      <c r="O69" s="208">
        <v>0</v>
      </c>
      <c r="P69" s="208">
        <v>0</v>
      </c>
      <c r="Q69" s="208">
        <v>0</v>
      </c>
      <c r="R69" s="208">
        <v>0</v>
      </c>
      <c r="S69" s="208">
        <v>0</v>
      </c>
      <c r="T69" s="208">
        <v>0</v>
      </c>
      <c r="U69" s="208">
        <v>0</v>
      </c>
      <c r="V69" s="385" t="s">
        <v>851</v>
      </c>
      <c r="W69" s="386"/>
      <c r="X69" s="387"/>
      <c r="Z69" s="6"/>
    </row>
    <row r="70" spans="1:26" ht="30" customHeight="1" x14ac:dyDescent="0.25">
      <c r="A70" s="333" t="s">
        <v>823</v>
      </c>
      <c r="B70" s="334" t="s">
        <v>951</v>
      </c>
      <c r="C70" s="123" t="s">
        <v>952</v>
      </c>
      <c r="D70" s="383" t="s">
        <v>851</v>
      </c>
      <c r="E70" s="208">
        <v>3</v>
      </c>
      <c r="F70" s="208">
        <v>0</v>
      </c>
      <c r="G70" s="208">
        <v>0</v>
      </c>
      <c r="H70" s="163">
        <v>0.54200000000000004</v>
      </c>
      <c r="I70" s="208">
        <v>0</v>
      </c>
      <c r="J70" s="208">
        <v>0</v>
      </c>
      <c r="K70" s="208">
        <v>2</v>
      </c>
      <c r="L70" s="208">
        <v>0</v>
      </c>
      <c r="M70" s="208">
        <v>0</v>
      </c>
      <c r="N70" s="163">
        <v>0.54200000000000004</v>
      </c>
      <c r="O70" s="208">
        <v>0</v>
      </c>
      <c r="P70" s="208">
        <v>0</v>
      </c>
      <c r="Q70" s="208">
        <v>0</v>
      </c>
      <c r="R70" s="208">
        <v>0</v>
      </c>
      <c r="S70" s="208">
        <v>0</v>
      </c>
      <c r="T70" s="208">
        <v>0</v>
      </c>
      <c r="U70" s="208">
        <v>0</v>
      </c>
      <c r="V70" s="385" t="s">
        <v>851</v>
      </c>
      <c r="W70" s="386"/>
      <c r="X70" s="387"/>
      <c r="Z70" s="6"/>
    </row>
    <row r="71" spans="1:26" ht="25.5" customHeight="1" x14ac:dyDescent="0.25">
      <c r="A71" s="333" t="s">
        <v>823</v>
      </c>
      <c r="B71" s="334" t="s">
        <v>953</v>
      </c>
      <c r="C71" s="123" t="s">
        <v>954</v>
      </c>
      <c r="D71" s="383" t="s">
        <v>851</v>
      </c>
      <c r="E71" s="208">
        <v>3</v>
      </c>
      <c r="F71" s="208">
        <v>0</v>
      </c>
      <c r="G71" s="208">
        <v>0</v>
      </c>
      <c r="H71" s="163">
        <v>0.26500000000000001</v>
      </c>
      <c r="I71" s="208">
        <v>0</v>
      </c>
      <c r="J71" s="208">
        <v>0</v>
      </c>
      <c r="K71" s="208">
        <v>2</v>
      </c>
      <c r="L71" s="208">
        <v>0</v>
      </c>
      <c r="M71" s="208">
        <v>0</v>
      </c>
      <c r="N71" s="163">
        <v>0.26500000000000001</v>
      </c>
      <c r="O71" s="208">
        <v>0</v>
      </c>
      <c r="P71" s="208">
        <v>0</v>
      </c>
      <c r="Q71" s="208">
        <v>0</v>
      </c>
      <c r="R71" s="208">
        <v>0</v>
      </c>
      <c r="S71" s="208">
        <v>0</v>
      </c>
      <c r="T71" s="208">
        <v>0</v>
      </c>
      <c r="U71" s="208">
        <v>0</v>
      </c>
      <c r="V71" s="385" t="s">
        <v>851</v>
      </c>
      <c r="W71" s="386"/>
      <c r="X71" s="387"/>
      <c r="Z71" s="6"/>
    </row>
    <row r="72" spans="1:26" ht="24" customHeight="1" x14ac:dyDescent="0.25">
      <c r="A72" s="333" t="s">
        <v>823</v>
      </c>
      <c r="B72" s="334" t="s">
        <v>955</v>
      </c>
      <c r="C72" s="123" t="s">
        <v>956</v>
      </c>
      <c r="D72" s="383" t="s">
        <v>851</v>
      </c>
      <c r="E72" s="208">
        <v>4</v>
      </c>
      <c r="F72" s="208">
        <v>0</v>
      </c>
      <c r="G72" s="208">
        <v>0</v>
      </c>
      <c r="H72" s="163">
        <v>0.42</v>
      </c>
      <c r="I72" s="208">
        <v>0</v>
      </c>
      <c r="J72" s="208">
        <v>0</v>
      </c>
      <c r="K72" s="208">
        <v>2</v>
      </c>
      <c r="L72" s="208">
        <v>0</v>
      </c>
      <c r="M72" s="208">
        <v>0</v>
      </c>
      <c r="N72" s="163">
        <v>0.42</v>
      </c>
      <c r="O72" s="208">
        <v>0</v>
      </c>
      <c r="P72" s="208">
        <v>0</v>
      </c>
      <c r="Q72" s="208">
        <v>0</v>
      </c>
      <c r="R72" s="208">
        <v>0</v>
      </c>
      <c r="S72" s="208">
        <v>0</v>
      </c>
      <c r="T72" s="208">
        <v>0</v>
      </c>
      <c r="U72" s="208">
        <v>0</v>
      </c>
      <c r="V72" s="385" t="s">
        <v>851</v>
      </c>
      <c r="W72" s="386"/>
      <c r="X72" s="387"/>
      <c r="Z72" s="6"/>
    </row>
    <row r="73" spans="1:26" ht="24" customHeight="1" x14ac:dyDescent="0.25">
      <c r="A73" s="333" t="s">
        <v>823</v>
      </c>
      <c r="B73" s="334" t="s">
        <v>957</v>
      </c>
      <c r="C73" s="123" t="s">
        <v>958</v>
      </c>
      <c r="D73" s="383" t="s">
        <v>851</v>
      </c>
      <c r="E73" s="208">
        <v>4</v>
      </c>
      <c r="F73" s="208">
        <v>0</v>
      </c>
      <c r="G73" s="208">
        <v>0</v>
      </c>
      <c r="H73" s="163">
        <v>0.49</v>
      </c>
      <c r="I73" s="208">
        <v>0</v>
      </c>
      <c r="J73" s="208">
        <v>0</v>
      </c>
      <c r="K73" s="208">
        <v>2</v>
      </c>
      <c r="L73" s="208">
        <v>0</v>
      </c>
      <c r="M73" s="208">
        <v>0</v>
      </c>
      <c r="N73" s="163">
        <v>0.49</v>
      </c>
      <c r="O73" s="208">
        <v>0</v>
      </c>
      <c r="P73" s="208">
        <v>0</v>
      </c>
      <c r="Q73" s="208">
        <v>0</v>
      </c>
      <c r="R73" s="208">
        <v>0</v>
      </c>
      <c r="S73" s="208">
        <v>0</v>
      </c>
      <c r="T73" s="208">
        <v>0</v>
      </c>
      <c r="U73" s="208">
        <v>0</v>
      </c>
      <c r="V73" s="385" t="s">
        <v>851</v>
      </c>
      <c r="W73" s="386"/>
      <c r="X73" s="387"/>
      <c r="Z73" s="6"/>
    </row>
    <row r="74" spans="1:26" ht="24" customHeight="1" x14ac:dyDescent="0.25">
      <c r="A74" s="333" t="s">
        <v>823</v>
      </c>
      <c r="B74" s="334" t="s">
        <v>959</v>
      </c>
      <c r="C74" s="123" t="s">
        <v>960</v>
      </c>
      <c r="D74" s="383" t="s">
        <v>851</v>
      </c>
      <c r="E74" s="208">
        <v>4</v>
      </c>
      <c r="F74" s="208">
        <v>0</v>
      </c>
      <c r="G74" s="208">
        <v>0</v>
      </c>
      <c r="H74" s="163">
        <v>0.38</v>
      </c>
      <c r="I74" s="208">
        <v>0</v>
      </c>
      <c r="J74" s="208">
        <v>0</v>
      </c>
      <c r="K74" s="208">
        <v>2</v>
      </c>
      <c r="L74" s="208">
        <v>0</v>
      </c>
      <c r="M74" s="208">
        <v>0</v>
      </c>
      <c r="N74" s="163">
        <v>0.38</v>
      </c>
      <c r="O74" s="208">
        <v>0</v>
      </c>
      <c r="P74" s="208">
        <v>0</v>
      </c>
      <c r="Q74" s="208">
        <v>0</v>
      </c>
      <c r="R74" s="208">
        <v>0</v>
      </c>
      <c r="S74" s="208">
        <v>0</v>
      </c>
      <c r="T74" s="208">
        <v>0</v>
      </c>
      <c r="U74" s="208">
        <v>0</v>
      </c>
      <c r="V74" s="385" t="s">
        <v>851</v>
      </c>
      <c r="W74" s="386"/>
      <c r="X74" s="387"/>
      <c r="Z74" s="6"/>
    </row>
    <row r="75" spans="1:26" ht="22.5" customHeight="1" x14ac:dyDescent="0.25">
      <c r="A75" s="333" t="s">
        <v>823</v>
      </c>
      <c r="B75" s="334" t="s">
        <v>961</v>
      </c>
      <c r="C75" s="123" t="s">
        <v>962</v>
      </c>
      <c r="D75" s="383" t="s">
        <v>851</v>
      </c>
      <c r="E75" s="208">
        <v>4</v>
      </c>
      <c r="F75" s="208">
        <v>0</v>
      </c>
      <c r="G75" s="208">
        <v>0</v>
      </c>
      <c r="H75" s="163">
        <v>0.2</v>
      </c>
      <c r="I75" s="208">
        <v>0</v>
      </c>
      <c r="J75" s="208">
        <v>0</v>
      </c>
      <c r="K75" s="208">
        <v>2</v>
      </c>
      <c r="L75" s="208">
        <v>0</v>
      </c>
      <c r="M75" s="208">
        <v>0</v>
      </c>
      <c r="N75" s="163">
        <v>0.2</v>
      </c>
      <c r="O75" s="208">
        <v>0</v>
      </c>
      <c r="P75" s="208">
        <v>0</v>
      </c>
      <c r="Q75" s="208">
        <v>0</v>
      </c>
      <c r="R75" s="208">
        <v>0</v>
      </c>
      <c r="S75" s="208">
        <v>0</v>
      </c>
      <c r="T75" s="208">
        <v>0</v>
      </c>
      <c r="U75" s="208">
        <v>0</v>
      </c>
      <c r="V75" s="385" t="s">
        <v>851</v>
      </c>
      <c r="W75" s="386"/>
      <c r="X75" s="387"/>
      <c r="Z75" s="6"/>
    </row>
    <row r="76" spans="1:26" ht="27.75" customHeight="1" x14ac:dyDescent="0.25">
      <c r="A76" s="333" t="s">
        <v>823</v>
      </c>
      <c r="B76" s="334" t="s">
        <v>963</v>
      </c>
      <c r="C76" s="123" t="s">
        <v>964</v>
      </c>
      <c r="D76" s="383" t="s">
        <v>851</v>
      </c>
      <c r="E76" s="208">
        <v>4</v>
      </c>
      <c r="F76" s="208">
        <v>0</v>
      </c>
      <c r="G76" s="208">
        <v>0</v>
      </c>
      <c r="H76" s="163">
        <v>0.39</v>
      </c>
      <c r="I76" s="208">
        <v>0</v>
      </c>
      <c r="J76" s="208">
        <v>0</v>
      </c>
      <c r="K76" s="208">
        <v>2</v>
      </c>
      <c r="L76" s="208">
        <v>0</v>
      </c>
      <c r="M76" s="208">
        <v>0</v>
      </c>
      <c r="N76" s="163">
        <v>0.39</v>
      </c>
      <c r="O76" s="208">
        <v>0</v>
      </c>
      <c r="P76" s="208">
        <v>0</v>
      </c>
      <c r="Q76" s="208">
        <v>0</v>
      </c>
      <c r="R76" s="208">
        <v>0</v>
      </c>
      <c r="S76" s="208">
        <v>0</v>
      </c>
      <c r="T76" s="208">
        <v>0</v>
      </c>
      <c r="U76" s="208">
        <v>0</v>
      </c>
      <c r="V76" s="385" t="s">
        <v>851</v>
      </c>
      <c r="W76" s="386"/>
      <c r="X76" s="387"/>
      <c r="Z76" s="6"/>
    </row>
    <row r="77" spans="1:26" ht="22.5" customHeight="1" x14ac:dyDescent="0.25">
      <c r="A77" s="333" t="s">
        <v>823</v>
      </c>
      <c r="B77" s="334" t="s">
        <v>965</v>
      </c>
      <c r="C77" s="123" t="s">
        <v>966</v>
      </c>
      <c r="D77" s="383" t="s">
        <v>851</v>
      </c>
      <c r="E77" s="208">
        <v>4</v>
      </c>
      <c r="F77" s="208">
        <v>0</v>
      </c>
      <c r="G77" s="208">
        <v>0</v>
      </c>
      <c r="H77" s="163">
        <v>0.36</v>
      </c>
      <c r="I77" s="208">
        <v>0</v>
      </c>
      <c r="J77" s="208">
        <v>0</v>
      </c>
      <c r="K77" s="208">
        <v>2</v>
      </c>
      <c r="L77" s="208">
        <v>0</v>
      </c>
      <c r="M77" s="208">
        <v>0</v>
      </c>
      <c r="N77" s="163">
        <v>0.36</v>
      </c>
      <c r="O77" s="208">
        <v>0</v>
      </c>
      <c r="P77" s="208">
        <v>0</v>
      </c>
      <c r="Q77" s="208">
        <v>0</v>
      </c>
      <c r="R77" s="208">
        <v>0</v>
      </c>
      <c r="S77" s="208">
        <v>0</v>
      </c>
      <c r="T77" s="208">
        <v>0</v>
      </c>
      <c r="U77" s="208">
        <v>0</v>
      </c>
      <c r="V77" s="385" t="s">
        <v>851</v>
      </c>
      <c r="W77" s="386"/>
      <c r="X77" s="387"/>
      <c r="Z77" s="6"/>
    </row>
    <row r="78" spans="1:26" ht="21.75" customHeight="1" x14ac:dyDescent="0.25">
      <c r="A78" s="333" t="s">
        <v>823</v>
      </c>
      <c r="B78" s="334" t="s">
        <v>967</v>
      </c>
      <c r="C78" s="123" t="s">
        <v>968</v>
      </c>
      <c r="D78" s="383" t="s">
        <v>851</v>
      </c>
      <c r="E78" s="208">
        <v>4</v>
      </c>
      <c r="F78" s="208">
        <v>0</v>
      </c>
      <c r="G78" s="208">
        <v>0</v>
      </c>
      <c r="H78" s="163">
        <v>0.185</v>
      </c>
      <c r="I78" s="208">
        <v>0</v>
      </c>
      <c r="J78" s="208">
        <v>0</v>
      </c>
      <c r="K78" s="208">
        <v>2</v>
      </c>
      <c r="L78" s="208">
        <v>0</v>
      </c>
      <c r="M78" s="208">
        <v>0</v>
      </c>
      <c r="N78" s="163">
        <v>0.185</v>
      </c>
      <c r="O78" s="208">
        <v>0</v>
      </c>
      <c r="P78" s="208">
        <v>0</v>
      </c>
      <c r="Q78" s="208">
        <v>0</v>
      </c>
      <c r="R78" s="208">
        <v>0</v>
      </c>
      <c r="S78" s="208">
        <v>0</v>
      </c>
      <c r="T78" s="208">
        <v>0</v>
      </c>
      <c r="U78" s="208">
        <v>0</v>
      </c>
      <c r="V78" s="385" t="s">
        <v>851</v>
      </c>
      <c r="W78" s="386"/>
      <c r="X78" s="387"/>
      <c r="Z78" s="6"/>
    </row>
    <row r="79" spans="1:26" ht="28.5" customHeight="1" x14ac:dyDescent="0.25">
      <c r="A79" s="333" t="s">
        <v>823</v>
      </c>
      <c r="B79" s="334" t="s">
        <v>969</v>
      </c>
      <c r="C79" s="123" t="s">
        <v>970</v>
      </c>
      <c r="D79" s="383" t="s">
        <v>851</v>
      </c>
      <c r="E79" s="208">
        <v>4</v>
      </c>
      <c r="F79" s="208">
        <v>0</v>
      </c>
      <c r="G79" s="208">
        <v>0</v>
      </c>
      <c r="H79" s="163">
        <v>0.11</v>
      </c>
      <c r="I79" s="208">
        <v>0</v>
      </c>
      <c r="J79" s="208">
        <v>0</v>
      </c>
      <c r="K79" s="208">
        <v>2</v>
      </c>
      <c r="L79" s="208">
        <v>0</v>
      </c>
      <c r="M79" s="208">
        <v>0</v>
      </c>
      <c r="N79" s="163">
        <v>0.11</v>
      </c>
      <c r="O79" s="208">
        <v>0</v>
      </c>
      <c r="P79" s="208">
        <v>0</v>
      </c>
      <c r="Q79" s="208">
        <v>0</v>
      </c>
      <c r="R79" s="208">
        <v>0</v>
      </c>
      <c r="S79" s="208">
        <v>0</v>
      </c>
      <c r="T79" s="208">
        <v>0</v>
      </c>
      <c r="U79" s="208">
        <v>0</v>
      </c>
      <c r="V79" s="385" t="s">
        <v>851</v>
      </c>
      <c r="W79" s="386"/>
      <c r="X79" s="387"/>
      <c r="Z79" s="6"/>
    </row>
    <row r="80" spans="1:26" ht="21.75" customHeight="1" x14ac:dyDescent="0.25">
      <c r="A80" s="333" t="s">
        <v>823</v>
      </c>
      <c r="B80" s="334" t="s">
        <v>971</v>
      </c>
      <c r="C80" s="123" t="s">
        <v>972</v>
      </c>
      <c r="D80" s="383" t="s">
        <v>851</v>
      </c>
      <c r="E80" s="208">
        <v>4</v>
      </c>
      <c r="F80" s="208">
        <v>0</v>
      </c>
      <c r="G80" s="208">
        <v>0</v>
      </c>
      <c r="H80" s="163">
        <v>0.39</v>
      </c>
      <c r="I80" s="208">
        <v>0</v>
      </c>
      <c r="J80" s="208">
        <v>0</v>
      </c>
      <c r="K80" s="208">
        <v>2</v>
      </c>
      <c r="L80" s="208">
        <v>0</v>
      </c>
      <c r="M80" s="208">
        <v>0</v>
      </c>
      <c r="N80" s="163">
        <v>0.39</v>
      </c>
      <c r="O80" s="208">
        <v>0</v>
      </c>
      <c r="P80" s="208">
        <v>0</v>
      </c>
      <c r="Q80" s="208">
        <v>0</v>
      </c>
      <c r="R80" s="208">
        <v>0</v>
      </c>
      <c r="S80" s="208">
        <v>0</v>
      </c>
      <c r="T80" s="208">
        <v>0</v>
      </c>
      <c r="U80" s="208">
        <v>0</v>
      </c>
      <c r="V80" s="385" t="s">
        <v>851</v>
      </c>
      <c r="W80" s="386"/>
      <c r="X80" s="387"/>
      <c r="Z80" s="6"/>
    </row>
    <row r="81" spans="1:26" ht="24.75" customHeight="1" x14ac:dyDescent="0.25">
      <c r="A81" s="333" t="s">
        <v>823</v>
      </c>
      <c r="B81" s="334" t="s">
        <v>973</v>
      </c>
      <c r="C81" s="123" t="s">
        <v>974</v>
      </c>
      <c r="D81" s="383" t="s">
        <v>851</v>
      </c>
      <c r="E81" s="208">
        <v>4</v>
      </c>
      <c r="F81" s="208">
        <v>0</v>
      </c>
      <c r="G81" s="208">
        <v>0</v>
      </c>
      <c r="H81" s="163">
        <v>0.56000000000000005</v>
      </c>
      <c r="I81" s="208">
        <v>0</v>
      </c>
      <c r="J81" s="208">
        <v>0</v>
      </c>
      <c r="K81" s="208">
        <v>2</v>
      </c>
      <c r="L81" s="208">
        <v>0</v>
      </c>
      <c r="M81" s="208">
        <v>0</v>
      </c>
      <c r="N81" s="163">
        <v>0.56000000000000005</v>
      </c>
      <c r="O81" s="208">
        <v>0</v>
      </c>
      <c r="P81" s="208">
        <v>0</v>
      </c>
      <c r="Q81" s="208">
        <v>0</v>
      </c>
      <c r="R81" s="208">
        <v>0</v>
      </c>
      <c r="S81" s="208">
        <v>0</v>
      </c>
      <c r="T81" s="208">
        <v>0</v>
      </c>
      <c r="U81" s="208">
        <v>0</v>
      </c>
      <c r="V81" s="385" t="s">
        <v>851</v>
      </c>
      <c r="W81" s="386"/>
      <c r="X81" s="387"/>
      <c r="Z81" s="6"/>
    </row>
    <row r="82" spans="1:26" ht="30" customHeight="1" x14ac:dyDescent="0.25">
      <c r="A82" s="333" t="s">
        <v>823</v>
      </c>
      <c r="B82" s="334" t="s">
        <v>975</v>
      </c>
      <c r="C82" s="123" t="s">
        <v>976</v>
      </c>
      <c r="D82" s="383" t="s">
        <v>851</v>
      </c>
      <c r="E82" s="208">
        <v>4</v>
      </c>
      <c r="F82" s="208">
        <v>0</v>
      </c>
      <c r="G82" s="208">
        <v>0</v>
      </c>
      <c r="H82" s="163">
        <v>0.44</v>
      </c>
      <c r="I82" s="208">
        <v>0</v>
      </c>
      <c r="J82" s="208">
        <v>0</v>
      </c>
      <c r="K82" s="208">
        <v>2</v>
      </c>
      <c r="L82" s="208">
        <v>0</v>
      </c>
      <c r="M82" s="208">
        <v>0</v>
      </c>
      <c r="N82" s="163">
        <v>0.44</v>
      </c>
      <c r="O82" s="208">
        <v>0</v>
      </c>
      <c r="P82" s="208">
        <v>0</v>
      </c>
      <c r="Q82" s="208">
        <v>0</v>
      </c>
      <c r="R82" s="208">
        <v>0</v>
      </c>
      <c r="S82" s="208">
        <v>0</v>
      </c>
      <c r="T82" s="208">
        <v>0</v>
      </c>
      <c r="U82" s="208">
        <v>0</v>
      </c>
      <c r="V82" s="385" t="s">
        <v>851</v>
      </c>
      <c r="W82" s="386"/>
      <c r="X82" s="387"/>
      <c r="Z82" s="6"/>
    </row>
    <row r="83" spans="1:26" ht="27" customHeight="1" x14ac:dyDescent="0.25">
      <c r="A83" s="333" t="s">
        <v>823</v>
      </c>
      <c r="B83" s="334" t="s">
        <v>977</v>
      </c>
      <c r="C83" s="123" t="s">
        <v>978</v>
      </c>
      <c r="D83" s="383" t="s">
        <v>851</v>
      </c>
      <c r="E83" s="208">
        <v>4</v>
      </c>
      <c r="F83" s="208">
        <v>0</v>
      </c>
      <c r="G83" s="208">
        <v>0</v>
      </c>
      <c r="H83" s="163">
        <v>0.48</v>
      </c>
      <c r="I83" s="208">
        <v>0</v>
      </c>
      <c r="J83" s="208">
        <v>0</v>
      </c>
      <c r="K83" s="208">
        <v>2</v>
      </c>
      <c r="L83" s="208">
        <v>0</v>
      </c>
      <c r="M83" s="208">
        <v>0</v>
      </c>
      <c r="N83" s="163">
        <v>0.48</v>
      </c>
      <c r="O83" s="208">
        <v>0</v>
      </c>
      <c r="P83" s="208">
        <v>0</v>
      </c>
      <c r="Q83" s="208">
        <v>0</v>
      </c>
      <c r="R83" s="208">
        <v>0</v>
      </c>
      <c r="S83" s="208">
        <v>0</v>
      </c>
      <c r="T83" s="208">
        <v>0</v>
      </c>
      <c r="U83" s="208">
        <v>0</v>
      </c>
      <c r="V83" s="385" t="s">
        <v>851</v>
      </c>
      <c r="W83" s="386"/>
      <c r="X83" s="387"/>
      <c r="Z83" s="6"/>
    </row>
    <row r="84" spans="1:26" ht="30.75" customHeight="1" x14ac:dyDescent="0.25">
      <c r="A84" s="333" t="s">
        <v>823</v>
      </c>
      <c r="B84" s="334" t="s">
        <v>979</v>
      </c>
      <c r="C84" s="123" t="s">
        <v>980</v>
      </c>
      <c r="D84" s="383" t="s">
        <v>851</v>
      </c>
      <c r="E84" s="208">
        <v>4</v>
      </c>
      <c r="F84" s="208">
        <v>0</v>
      </c>
      <c r="G84" s="208">
        <v>0</v>
      </c>
      <c r="H84" s="163">
        <v>0.35</v>
      </c>
      <c r="I84" s="208">
        <v>0</v>
      </c>
      <c r="J84" s="208">
        <v>0</v>
      </c>
      <c r="K84" s="208">
        <v>2</v>
      </c>
      <c r="L84" s="208">
        <v>0</v>
      </c>
      <c r="M84" s="208">
        <v>0</v>
      </c>
      <c r="N84" s="163">
        <v>0.35</v>
      </c>
      <c r="O84" s="208">
        <v>0</v>
      </c>
      <c r="P84" s="208">
        <v>0</v>
      </c>
      <c r="Q84" s="208">
        <v>0</v>
      </c>
      <c r="R84" s="208">
        <v>0</v>
      </c>
      <c r="S84" s="208">
        <v>0</v>
      </c>
      <c r="T84" s="208">
        <v>0</v>
      </c>
      <c r="U84" s="208">
        <v>0</v>
      </c>
      <c r="V84" s="385" t="s">
        <v>851</v>
      </c>
      <c r="W84" s="386"/>
      <c r="X84" s="387"/>
      <c r="Z84" s="6"/>
    </row>
    <row r="85" spans="1:26" ht="27.75" customHeight="1" x14ac:dyDescent="0.25">
      <c r="A85" s="333" t="s">
        <v>823</v>
      </c>
      <c r="B85" s="334" t="s">
        <v>981</v>
      </c>
      <c r="C85" s="123" t="s">
        <v>982</v>
      </c>
      <c r="D85" s="383" t="s">
        <v>851</v>
      </c>
      <c r="E85" s="208">
        <v>4</v>
      </c>
      <c r="F85" s="208">
        <v>0</v>
      </c>
      <c r="G85" s="208">
        <v>0</v>
      </c>
      <c r="H85" s="163">
        <v>0.35</v>
      </c>
      <c r="I85" s="208">
        <v>0</v>
      </c>
      <c r="J85" s="208">
        <v>0</v>
      </c>
      <c r="K85" s="208">
        <v>2</v>
      </c>
      <c r="L85" s="208">
        <v>0</v>
      </c>
      <c r="M85" s="208">
        <v>0</v>
      </c>
      <c r="N85" s="163">
        <v>0.35</v>
      </c>
      <c r="O85" s="208">
        <v>0</v>
      </c>
      <c r="P85" s="208">
        <v>0</v>
      </c>
      <c r="Q85" s="208">
        <v>0</v>
      </c>
      <c r="R85" s="208">
        <v>0</v>
      </c>
      <c r="S85" s="208">
        <v>0</v>
      </c>
      <c r="T85" s="208">
        <v>0</v>
      </c>
      <c r="U85" s="208">
        <v>0</v>
      </c>
      <c r="V85" s="385" t="s">
        <v>851</v>
      </c>
      <c r="W85" s="386"/>
      <c r="X85" s="387"/>
      <c r="Z85" s="6"/>
    </row>
    <row r="86" spans="1:26" ht="24.75" customHeight="1" x14ac:dyDescent="0.25">
      <c r="A86" s="333" t="s">
        <v>823</v>
      </c>
      <c r="B86" s="334" t="s">
        <v>983</v>
      </c>
      <c r="C86" s="123" t="s">
        <v>984</v>
      </c>
      <c r="D86" s="383" t="s">
        <v>851</v>
      </c>
      <c r="E86" s="208">
        <v>4</v>
      </c>
      <c r="F86" s="208">
        <v>0</v>
      </c>
      <c r="G86" s="208">
        <v>0</v>
      </c>
      <c r="H86" s="163">
        <v>0.52500000000000002</v>
      </c>
      <c r="I86" s="208">
        <v>0</v>
      </c>
      <c r="J86" s="208">
        <v>0</v>
      </c>
      <c r="K86" s="208">
        <v>2</v>
      </c>
      <c r="L86" s="208">
        <v>0</v>
      </c>
      <c r="M86" s="208">
        <v>0</v>
      </c>
      <c r="N86" s="163">
        <v>0.52500000000000002</v>
      </c>
      <c r="O86" s="208">
        <v>0</v>
      </c>
      <c r="P86" s="208">
        <v>0</v>
      </c>
      <c r="Q86" s="208">
        <v>0</v>
      </c>
      <c r="R86" s="208">
        <v>0</v>
      </c>
      <c r="S86" s="208">
        <v>0</v>
      </c>
      <c r="T86" s="208">
        <v>0</v>
      </c>
      <c r="U86" s="208">
        <v>0</v>
      </c>
      <c r="V86" s="385" t="s">
        <v>851</v>
      </c>
      <c r="W86" s="386"/>
      <c r="X86" s="387"/>
      <c r="Z86" s="6"/>
    </row>
    <row r="87" spans="1:26" ht="21.75" customHeight="1" x14ac:dyDescent="0.25">
      <c r="A87" s="333" t="s">
        <v>823</v>
      </c>
      <c r="B87" s="334" t="s">
        <v>985</v>
      </c>
      <c r="C87" s="123" t="s">
        <v>986</v>
      </c>
      <c r="D87" s="383" t="s">
        <v>851</v>
      </c>
      <c r="E87" s="208">
        <v>4</v>
      </c>
      <c r="F87" s="208">
        <v>0</v>
      </c>
      <c r="G87" s="208">
        <v>0</v>
      </c>
      <c r="H87" s="163">
        <v>0.379</v>
      </c>
      <c r="I87" s="208">
        <v>0</v>
      </c>
      <c r="J87" s="208">
        <v>0</v>
      </c>
      <c r="K87" s="208">
        <v>2</v>
      </c>
      <c r="L87" s="208">
        <v>0</v>
      </c>
      <c r="M87" s="208">
        <v>0</v>
      </c>
      <c r="N87" s="163">
        <v>0.379</v>
      </c>
      <c r="O87" s="208">
        <v>0</v>
      </c>
      <c r="P87" s="208">
        <v>0</v>
      </c>
      <c r="Q87" s="208">
        <v>0</v>
      </c>
      <c r="R87" s="208">
        <v>0</v>
      </c>
      <c r="S87" s="208">
        <v>0</v>
      </c>
      <c r="T87" s="208">
        <v>0</v>
      </c>
      <c r="U87" s="208">
        <v>0</v>
      </c>
      <c r="V87" s="385" t="s">
        <v>851</v>
      </c>
      <c r="W87" s="386"/>
      <c r="X87" s="387"/>
      <c r="Z87" s="6"/>
    </row>
    <row r="88" spans="1:26" ht="36.75" customHeight="1" x14ac:dyDescent="0.25">
      <c r="A88" s="216" t="s">
        <v>825</v>
      </c>
      <c r="B88" s="359" t="s">
        <v>826</v>
      </c>
      <c r="C88" s="336" t="s">
        <v>783</v>
      </c>
      <c r="D88" s="383" t="s">
        <v>851</v>
      </c>
      <c r="E88" s="208" t="s">
        <v>851</v>
      </c>
      <c r="F88" s="208" t="s">
        <v>851</v>
      </c>
      <c r="G88" s="208" t="s">
        <v>851</v>
      </c>
      <c r="H88" s="208" t="s">
        <v>851</v>
      </c>
      <c r="I88" s="208" t="s">
        <v>851</v>
      </c>
      <c r="J88" s="208" t="s">
        <v>851</v>
      </c>
      <c r="K88" s="208" t="s">
        <v>851</v>
      </c>
      <c r="L88" s="208" t="s">
        <v>851</v>
      </c>
      <c r="M88" s="208" t="s">
        <v>851</v>
      </c>
      <c r="N88" s="208" t="s">
        <v>851</v>
      </c>
      <c r="O88" s="208" t="s">
        <v>851</v>
      </c>
      <c r="P88" s="208" t="s">
        <v>851</v>
      </c>
      <c r="Q88" s="208" t="s">
        <v>851</v>
      </c>
      <c r="R88" s="208" t="s">
        <v>851</v>
      </c>
      <c r="S88" s="208" t="s">
        <v>851</v>
      </c>
      <c r="T88" s="208" t="s">
        <v>851</v>
      </c>
      <c r="U88" s="208" t="s">
        <v>851</v>
      </c>
      <c r="V88" s="385" t="s">
        <v>851</v>
      </c>
      <c r="W88" s="386"/>
      <c r="X88" s="387"/>
      <c r="Z88" s="6"/>
    </row>
    <row r="89" spans="1:26" s="198" customFormat="1" ht="30.75" customHeight="1" x14ac:dyDescent="0.25">
      <c r="A89" s="216" t="s">
        <v>108</v>
      </c>
      <c r="B89" s="359" t="s">
        <v>827</v>
      </c>
      <c r="C89" s="336" t="s">
        <v>783</v>
      </c>
      <c r="D89" s="383" t="s">
        <v>851</v>
      </c>
      <c r="E89" s="208" t="s">
        <v>1008</v>
      </c>
      <c r="F89" s="208">
        <v>0</v>
      </c>
      <c r="G89" s="208">
        <v>0</v>
      </c>
      <c r="H89" s="208">
        <v>0</v>
      </c>
      <c r="I89" s="208">
        <v>0</v>
      </c>
      <c r="J89" s="208">
        <f>J94</f>
        <v>1</v>
      </c>
      <c r="K89" s="384" t="s">
        <v>1009</v>
      </c>
      <c r="L89" s="208">
        <v>0</v>
      </c>
      <c r="M89" s="208">
        <v>0</v>
      </c>
      <c r="N89" s="208">
        <v>0</v>
      </c>
      <c r="O89" s="208">
        <v>0</v>
      </c>
      <c r="P89" s="208">
        <v>1</v>
      </c>
      <c r="Q89" s="208">
        <v>0</v>
      </c>
      <c r="R89" s="208">
        <v>0</v>
      </c>
      <c r="S89" s="208">
        <v>0</v>
      </c>
      <c r="T89" s="208">
        <v>0</v>
      </c>
      <c r="U89" s="208">
        <v>0</v>
      </c>
      <c r="V89" s="385" t="s">
        <v>851</v>
      </c>
      <c r="W89" s="386"/>
      <c r="X89" s="387"/>
      <c r="Y89" s="6"/>
    </row>
    <row r="90" spans="1:26" ht="32.25" customHeight="1" x14ac:dyDescent="0.25">
      <c r="A90" s="216" t="s">
        <v>110</v>
      </c>
      <c r="B90" s="359" t="s">
        <v>828</v>
      </c>
      <c r="C90" s="336" t="s">
        <v>783</v>
      </c>
      <c r="D90" s="383" t="s">
        <v>851</v>
      </c>
      <c r="E90" s="208" t="s">
        <v>851</v>
      </c>
      <c r="F90" s="208" t="s">
        <v>851</v>
      </c>
      <c r="G90" s="208" t="s">
        <v>851</v>
      </c>
      <c r="H90" s="208" t="s">
        <v>851</v>
      </c>
      <c r="I90" s="208" t="s">
        <v>851</v>
      </c>
      <c r="J90" s="208" t="s">
        <v>851</v>
      </c>
      <c r="K90" s="208" t="s">
        <v>851</v>
      </c>
      <c r="L90" s="208" t="s">
        <v>851</v>
      </c>
      <c r="M90" s="208" t="s">
        <v>851</v>
      </c>
      <c r="N90" s="208" t="s">
        <v>851</v>
      </c>
      <c r="O90" s="208" t="s">
        <v>851</v>
      </c>
      <c r="P90" s="208" t="s">
        <v>851</v>
      </c>
      <c r="Q90" s="208" t="s">
        <v>851</v>
      </c>
      <c r="R90" s="208" t="s">
        <v>851</v>
      </c>
      <c r="S90" s="208" t="s">
        <v>851</v>
      </c>
      <c r="T90" s="208" t="s">
        <v>851</v>
      </c>
      <c r="U90" s="208" t="s">
        <v>851</v>
      </c>
      <c r="V90" s="385" t="s">
        <v>851</v>
      </c>
      <c r="W90" s="386"/>
      <c r="X90" s="387"/>
      <c r="Z90" s="6"/>
    </row>
    <row r="91" spans="1:26" ht="32.25" customHeight="1" x14ac:dyDescent="0.25">
      <c r="A91" s="216" t="s">
        <v>111</v>
      </c>
      <c r="B91" s="359" t="s">
        <v>829</v>
      </c>
      <c r="C91" s="336" t="s">
        <v>783</v>
      </c>
      <c r="D91" s="383" t="s">
        <v>851</v>
      </c>
      <c r="E91" s="208" t="s">
        <v>851</v>
      </c>
      <c r="F91" s="208" t="s">
        <v>851</v>
      </c>
      <c r="G91" s="208" t="s">
        <v>851</v>
      </c>
      <c r="H91" s="208" t="s">
        <v>851</v>
      </c>
      <c r="I91" s="208" t="s">
        <v>851</v>
      </c>
      <c r="J91" s="208" t="s">
        <v>851</v>
      </c>
      <c r="K91" s="208" t="s">
        <v>851</v>
      </c>
      <c r="L91" s="208" t="s">
        <v>851</v>
      </c>
      <c r="M91" s="208" t="s">
        <v>851</v>
      </c>
      <c r="N91" s="208" t="s">
        <v>851</v>
      </c>
      <c r="O91" s="208" t="s">
        <v>851</v>
      </c>
      <c r="P91" s="208" t="s">
        <v>851</v>
      </c>
      <c r="Q91" s="208" t="s">
        <v>851</v>
      </c>
      <c r="R91" s="208" t="s">
        <v>851</v>
      </c>
      <c r="S91" s="208" t="s">
        <v>851</v>
      </c>
      <c r="T91" s="208" t="s">
        <v>851</v>
      </c>
      <c r="U91" s="208" t="s">
        <v>851</v>
      </c>
      <c r="V91" s="385" t="s">
        <v>851</v>
      </c>
      <c r="W91" s="386"/>
      <c r="X91" s="387"/>
      <c r="Z91" s="6"/>
    </row>
    <row r="92" spans="1:26" ht="36" customHeight="1" x14ac:dyDescent="0.25">
      <c r="A92" s="216" t="s">
        <v>112</v>
      </c>
      <c r="B92" s="359" t="s">
        <v>830</v>
      </c>
      <c r="C92" s="336" t="s">
        <v>783</v>
      </c>
      <c r="D92" s="383" t="s">
        <v>851</v>
      </c>
      <c r="E92" s="208" t="s">
        <v>851</v>
      </c>
      <c r="F92" s="208" t="s">
        <v>851</v>
      </c>
      <c r="G92" s="208" t="s">
        <v>851</v>
      </c>
      <c r="H92" s="208" t="s">
        <v>851</v>
      </c>
      <c r="I92" s="208" t="s">
        <v>851</v>
      </c>
      <c r="J92" s="208" t="s">
        <v>851</v>
      </c>
      <c r="K92" s="208" t="s">
        <v>851</v>
      </c>
      <c r="L92" s="208" t="s">
        <v>851</v>
      </c>
      <c r="M92" s="208" t="s">
        <v>851</v>
      </c>
      <c r="N92" s="208" t="s">
        <v>851</v>
      </c>
      <c r="O92" s="208" t="s">
        <v>851</v>
      </c>
      <c r="P92" s="208" t="s">
        <v>851</v>
      </c>
      <c r="Q92" s="208" t="s">
        <v>851</v>
      </c>
      <c r="R92" s="208" t="s">
        <v>851</v>
      </c>
      <c r="S92" s="208" t="s">
        <v>851</v>
      </c>
      <c r="T92" s="208" t="s">
        <v>851</v>
      </c>
      <c r="U92" s="208" t="s">
        <v>851</v>
      </c>
      <c r="V92" s="385" t="s">
        <v>851</v>
      </c>
      <c r="W92" s="386"/>
      <c r="X92" s="387"/>
      <c r="Z92" s="6"/>
    </row>
    <row r="93" spans="1:26" ht="32.25" customHeight="1" x14ac:dyDescent="0.25">
      <c r="A93" s="216" t="s">
        <v>113</v>
      </c>
      <c r="B93" s="359" t="s">
        <v>831</v>
      </c>
      <c r="C93" s="336" t="s">
        <v>783</v>
      </c>
      <c r="D93" s="383" t="s">
        <v>851</v>
      </c>
      <c r="E93" s="208" t="s">
        <v>851</v>
      </c>
      <c r="F93" s="208" t="s">
        <v>851</v>
      </c>
      <c r="G93" s="208" t="s">
        <v>851</v>
      </c>
      <c r="H93" s="208" t="s">
        <v>851</v>
      </c>
      <c r="I93" s="208" t="s">
        <v>851</v>
      </c>
      <c r="J93" s="208" t="s">
        <v>851</v>
      </c>
      <c r="K93" s="208" t="s">
        <v>851</v>
      </c>
      <c r="L93" s="208" t="s">
        <v>851</v>
      </c>
      <c r="M93" s="208" t="s">
        <v>851</v>
      </c>
      <c r="N93" s="208" t="s">
        <v>851</v>
      </c>
      <c r="O93" s="208" t="s">
        <v>851</v>
      </c>
      <c r="P93" s="208" t="s">
        <v>851</v>
      </c>
      <c r="Q93" s="208" t="s">
        <v>851</v>
      </c>
      <c r="R93" s="208" t="s">
        <v>851</v>
      </c>
      <c r="S93" s="208" t="s">
        <v>851</v>
      </c>
      <c r="T93" s="208" t="s">
        <v>851</v>
      </c>
      <c r="U93" s="208" t="s">
        <v>851</v>
      </c>
      <c r="V93" s="385" t="s">
        <v>851</v>
      </c>
      <c r="W93" s="386"/>
      <c r="X93" s="387"/>
      <c r="Z93" s="6"/>
    </row>
    <row r="94" spans="1:26" s="199" customFormat="1" ht="35.25" customHeight="1" x14ac:dyDescent="0.25">
      <c r="A94" s="216" t="s">
        <v>114</v>
      </c>
      <c r="B94" s="359" t="s">
        <v>832</v>
      </c>
      <c r="C94" s="336" t="s">
        <v>783</v>
      </c>
      <c r="D94" s="383" t="s">
        <v>851</v>
      </c>
      <c r="E94" s="384" t="s">
        <v>1008</v>
      </c>
      <c r="F94" s="208">
        <v>0</v>
      </c>
      <c r="G94" s="208">
        <v>0</v>
      </c>
      <c r="H94" s="208">
        <v>0</v>
      </c>
      <c r="I94" s="208">
        <v>0</v>
      </c>
      <c r="J94" s="208">
        <f>J95</f>
        <v>1</v>
      </c>
      <c r="K94" s="384" t="s">
        <v>1009</v>
      </c>
      <c r="L94" s="208">
        <v>0</v>
      </c>
      <c r="M94" s="208">
        <v>0</v>
      </c>
      <c r="N94" s="208">
        <v>0</v>
      </c>
      <c r="O94" s="208">
        <v>0</v>
      </c>
      <c r="P94" s="208">
        <v>1</v>
      </c>
      <c r="Q94" s="208">
        <v>0</v>
      </c>
      <c r="R94" s="208">
        <v>0</v>
      </c>
      <c r="S94" s="208">
        <v>0</v>
      </c>
      <c r="T94" s="208">
        <v>0</v>
      </c>
      <c r="U94" s="208">
        <v>0</v>
      </c>
      <c r="V94" s="385" t="s">
        <v>851</v>
      </c>
      <c r="W94" s="386"/>
      <c r="X94" s="387"/>
      <c r="Y94" s="6"/>
    </row>
    <row r="95" spans="1:26" ht="35.25" customHeight="1" x14ac:dyDescent="0.25">
      <c r="A95" s="333" t="s">
        <v>114</v>
      </c>
      <c r="B95" s="335" t="s">
        <v>987</v>
      </c>
      <c r="C95" s="123" t="s">
        <v>988</v>
      </c>
      <c r="D95" s="383" t="s">
        <v>851</v>
      </c>
      <c r="E95" s="384" t="s">
        <v>1008</v>
      </c>
      <c r="F95" s="208">
        <v>0</v>
      </c>
      <c r="G95" s="208">
        <v>0</v>
      </c>
      <c r="H95" s="208">
        <v>0</v>
      </c>
      <c r="I95" s="208">
        <v>0</v>
      </c>
      <c r="J95" s="208">
        <v>1</v>
      </c>
      <c r="K95" s="384" t="s">
        <v>1009</v>
      </c>
      <c r="L95" s="208">
        <v>0</v>
      </c>
      <c r="M95" s="208">
        <v>0</v>
      </c>
      <c r="N95" s="208">
        <v>0</v>
      </c>
      <c r="O95" s="208">
        <v>0</v>
      </c>
      <c r="P95" s="208">
        <v>1</v>
      </c>
      <c r="Q95" s="208">
        <v>0</v>
      </c>
      <c r="R95" s="208">
        <v>0</v>
      </c>
      <c r="S95" s="208">
        <v>0</v>
      </c>
      <c r="T95" s="208">
        <v>0</v>
      </c>
      <c r="U95" s="208">
        <v>0</v>
      </c>
      <c r="V95" s="385" t="s">
        <v>851</v>
      </c>
      <c r="W95" s="386"/>
      <c r="X95" s="387"/>
      <c r="Z95" s="6"/>
    </row>
    <row r="96" spans="1:26" ht="35.25" customHeight="1" x14ac:dyDescent="0.25">
      <c r="A96" s="216" t="s">
        <v>115</v>
      </c>
      <c r="B96" s="359" t="s">
        <v>833</v>
      </c>
      <c r="C96" s="336" t="s">
        <v>783</v>
      </c>
      <c r="D96" s="383" t="s">
        <v>851</v>
      </c>
      <c r="E96" s="208" t="s">
        <v>851</v>
      </c>
      <c r="F96" s="208" t="s">
        <v>851</v>
      </c>
      <c r="G96" s="208" t="s">
        <v>851</v>
      </c>
      <c r="H96" s="208" t="s">
        <v>851</v>
      </c>
      <c r="I96" s="208" t="s">
        <v>851</v>
      </c>
      <c r="J96" s="208" t="s">
        <v>851</v>
      </c>
      <c r="K96" s="208" t="s">
        <v>851</v>
      </c>
      <c r="L96" s="208" t="s">
        <v>851</v>
      </c>
      <c r="M96" s="208" t="s">
        <v>851</v>
      </c>
      <c r="N96" s="208" t="s">
        <v>851</v>
      </c>
      <c r="O96" s="208" t="s">
        <v>851</v>
      </c>
      <c r="P96" s="208" t="s">
        <v>851</v>
      </c>
      <c r="Q96" s="208" t="s">
        <v>851</v>
      </c>
      <c r="R96" s="208" t="s">
        <v>851</v>
      </c>
      <c r="S96" s="208" t="s">
        <v>851</v>
      </c>
      <c r="T96" s="208" t="s">
        <v>851</v>
      </c>
      <c r="U96" s="208" t="s">
        <v>851</v>
      </c>
      <c r="V96" s="385" t="s">
        <v>851</v>
      </c>
      <c r="W96" s="386"/>
      <c r="X96" s="387"/>
      <c r="Z96" s="6"/>
    </row>
    <row r="97" spans="1:33" ht="40.5" customHeight="1" x14ac:dyDescent="0.25">
      <c r="A97" s="216" t="s">
        <v>116</v>
      </c>
      <c r="B97" s="359" t="s">
        <v>834</v>
      </c>
      <c r="C97" s="336" t="s">
        <v>783</v>
      </c>
      <c r="D97" s="383" t="s">
        <v>851</v>
      </c>
      <c r="E97" s="208" t="s">
        <v>851</v>
      </c>
      <c r="F97" s="208" t="s">
        <v>851</v>
      </c>
      <c r="G97" s="208" t="s">
        <v>851</v>
      </c>
      <c r="H97" s="208" t="s">
        <v>851</v>
      </c>
      <c r="I97" s="208" t="s">
        <v>851</v>
      </c>
      <c r="J97" s="208" t="s">
        <v>851</v>
      </c>
      <c r="K97" s="208" t="s">
        <v>851</v>
      </c>
      <c r="L97" s="208" t="s">
        <v>851</v>
      </c>
      <c r="M97" s="208" t="s">
        <v>851</v>
      </c>
      <c r="N97" s="208" t="s">
        <v>851</v>
      </c>
      <c r="O97" s="208" t="s">
        <v>851</v>
      </c>
      <c r="P97" s="208" t="s">
        <v>851</v>
      </c>
      <c r="Q97" s="208" t="s">
        <v>851</v>
      </c>
      <c r="R97" s="208" t="s">
        <v>851</v>
      </c>
      <c r="S97" s="208" t="s">
        <v>851</v>
      </c>
      <c r="T97" s="208" t="s">
        <v>851</v>
      </c>
      <c r="U97" s="208" t="s">
        <v>851</v>
      </c>
      <c r="V97" s="385" t="s">
        <v>851</v>
      </c>
      <c r="W97" s="386"/>
      <c r="X97" s="387"/>
      <c r="Z97" s="6"/>
    </row>
    <row r="98" spans="1:33" ht="36.75" customHeight="1" x14ac:dyDescent="0.25">
      <c r="A98" s="216" t="s">
        <v>835</v>
      </c>
      <c r="B98" s="359" t="s">
        <v>836</v>
      </c>
      <c r="C98" s="336" t="s">
        <v>783</v>
      </c>
      <c r="D98" s="383" t="s">
        <v>851</v>
      </c>
      <c r="E98" s="208" t="s">
        <v>851</v>
      </c>
      <c r="F98" s="208" t="s">
        <v>851</v>
      </c>
      <c r="G98" s="208" t="s">
        <v>851</v>
      </c>
      <c r="H98" s="208" t="s">
        <v>851</v>
      </c>
      <c r="I98" s="208" t="s">
        <v>851</v>
      </c>
      <c r="J98" s="208" t="s">
        <v>851</v>
      </c>
      <c r="K98" s="208" t="s">
        <v>851</v>
      </c>
      <c r="L98" s="208" t="s">
        <v>851</v>
      </c>
      <c r="M98" s="208" t="s">
        <v>851</v>
      </c>
      <c r="N98" s="208" t="s">
        <v>851</v>
      </c>
      <c r="O98" s="208" t="s">
        <v>851</v>
      </c>
      <c r="P98" s="208" t="s">
        <v>851</v>
      </c>
      <c r="Q98" s="208" t="s">
        <v>851</v>
      </c>
      <c r="R98" s="208" t="s">
        <v>851</v>
      </c>
      <c r="S98" s="208" t="s">
        <v>851</v>
      </c>
      <c r="T98" s="208" t="s">
        <v>851</v>
      </c>
      <c r="U98" s="208" t="s">
        <v>851</v>
      </c>
      <c r="V98" s="385" t="s">
        <v>851</v>
      </c>
      <c r="W98" s="386"/>
      <c r="X98" s="387"/>
      <c r="Z98" s="6"/>
    </row>
    <row r="99" spans="1:33" ht="36.75" customHeight="1" x14ac:dyDescent="0.25">
      <c r="A99" s="216" t="s">
        <v>837</v>
      </c>
      <c r="B99" s="359" t="s">
        <v>838</v>
      </c>
      <c r="C99" s="336" t="s">
        <v>783</v>
      </c>
      <c r="D99" s="383" t="s">
        <v>851</v>
      </c>
      <c r="E99" s="208" t="s">
        <v>851</v>
      </c>
      <c r="F99" s="208" t="s">
        <v>851</v>
      </c>
      <c r="G99" s="208" t="s">
        <v>851</v>
      </c>
      <c r="H99" s="208" t="s">
        <v>851</v>
      </c>
      <c r="I99" s="208" t="s">
        <v>851</v>
      </c>
      <c r="J99" s="208" t="s">
        <v>851</v>
      </c>
      <c r="K99" s="208" t="s">
        <v>851</v>
      </c>
      <c r="L99" s="208" t="s">
        <v>851</v>
      </c>
      <c r="M99" s="208" t="s">
        <v>851</v>
      </c>
      <c r="N99" s="208" t="s">
        <v>851</v>
      </c>
      <c r="O99" s="208" t="s">
        <v>851</v>
      </c>
      <c r="P99" s="208" t="s">
        <v>851</v>
      </c>
      <c r="Q99" s="208" t="s">
        <v>851</v>
      </c>
      <c r="R99" s="208" t="s">
        <v>851</v>
      </c>
      <c r="S99" s="208" t="s">
        <v>851</v>
      </c>
      <c r="T99" s="208" t="s">
        <v>851</v>
      </c>
      <c r="U99" s="208" t="s">
        <v>851</v>
      </c>
      <c r="V99" s="385" t="s">
        <v>851</v>
      </c>
      <c r="W99" s="386"/>
      <c r="X99" s="387"/>
      <c r="Z99" s="6"/>
    </row>
    <row r="100" spans="1:33" ht="36.75" customHeight="1" x14ac:dyDescent="0.25">
      <c r="A100" s="216" t="s">
        <v>839</v>
      </c>
      <c r="B100" s="359" t="s">
        <v>840</v>
      </c>
      <c r="C100" s="336" t="s">
        <v>783</v>
      </c>
      <c r="D100" s="383" t="s">
        <v>851</v>
      </c>
      <c r="E100" s="208" t="s">
        <v>851</v>
      </c>
      <c r="F100" s="208" t="s">
        <v>851</v>
      </c>
      <c r="G100" s="208" t="s">
        <v>851</v>
      </c>
      <c r="H100" s="208" t="s">
        <v>851</v>
      </c>
      <c r="I100" s="208" t="s">
        <v>851</v>
      </c>
      <c r="J100" s="208" t="s">
        <v>851</v>
      </c>
      <c r="K100" s="208" t="s">
        <v>851</v>
      </c>
      <c r="L100" s="208" t="s">
        <v>851</v>
      </c>
      <c r="M100" s="208" t="s">
        <v>851</v>
      </c>
      <c r="N100" s="208" t="s">
        <v>851</v>
      </c>
      <c r="O100" s="208" t="s">
        <v>851</v>
      </c>
      <c r="P100" s="208" t="s">
        <v>851</v>
      </c>
      <c r="Q100" s="208" t="s">
        <v>851</v>
      </c>
      <c r="R100" s="208" t="s">
        <v>851</v>
      </c>
      <c r="S100" s="208" t="s">
        <v>851</v>
      </c>
      <c r="T100" s="208" t="s">
        <v>851</v>
      </c>
      <c r="U100" s="208" t="s">
        <v>851</v>
      </c>
      <c r="V100" s="385" t="s">
        <v>851</v>
      </c>
      <c r="W100" s="386"/>
      <c r="X100" s="387"/>
      <c r="Z100" s="6"/>
    </row>
    <row r="101" spans="1:33" ht="39.75" customHeight="1" x14ac:dyDescent="0.25">
      <c r="A101" s="216" t="s">
        <v>841</v>
      </c>
      <c r="B101" s="359" t="s">
        <v>842</v>
      </c>
      <c r="C101" s="336" t="s">
        <v>783</v>
      </c>
      <c r="D101" s="383" t="s">
        <v>851</v>
      </c>
      <c r="E101" s="208" t="s">
        <v>851</v>
      </c>
      <c r="F101" s="208" t="s">
        <v>851</v>
      </c>
      <c r="G101" s="208" t="s">
        <v>851</v>
      </c>
      <c r="H101" s="208" t="s">
        <v>851</v>
      </c>
      <c r="I101" s="208" t="s">
        <v>851</v>
      </c>
      <c r="J101" s="208" t="s">
        <v>851</v>
      </c>
      <c r="K101" s="208" t="s">
        <v>851</v>
      </c>
      <c r="L101" s="208" t="s">
        <v>851</v>
      </c>
      <c r="M101" s="208" t="s">
        <v>851</v>
      </c>
      <c r="N101" s="208" t="s">
        <v>851</v>
      </c>
      <c r="O101" s="208" t="s">
        <v>851</v>
      </c>
      <c r="P101" s="208" t="s">
        <v>851</v>
      </c>
      <c r="Q101" s="208" t="s">
        <v>851</v>
      </c>
      <c r="R101" s="208" t="s">
        <v>851</v>
      </c>
      <c r="S101" s="208" t="s">
        <v>851</v>
      </c>
      <c r="T101" s="208" t="s">
        <v>851</v>
      </c>
      <c r="U101" s="208" t="s">
        <v>851</v>
      </c>
      <c r="V101" s="385" t="s">
        <v>851</v>
      </c>
      <c r="W101" s="386"/>
      <c r="X101" s="387"/>
      <c r="Z101" s="6"/>
    </row>
    <row r="102" spans="1:33" ht="45" customHeight="1" x14ac:dyDescent="0.25">
      <c r="A102" s="216" t="s">
        <v>119</v>
      </c>
      <c r="B102" s="359" t="s">
        <v>843</v>
      </c>
      <c r="C102" s="336" t="s">
        <v>783</v>
      </c>
      <c r="D102" s="383" t="s">
        <v>851</v>
      </c>
      <c r="E102" s="208" t="s">
        <v>851</v>
      </c>
      <c r="F102" s="208" t="s">
        <v>851</v>
      </c>
      <c r="G102" s="208" t="s">
        <v>851</v>
      </c>
      <c r="H102" s="208" t="s">
        <v>851</v>
      </c>
      <c r="I102" s="208" t="s">
        <v>851</v>
      </c>
      <c r="J102" s="208" t="s">
        <v>851</v>
      </c>
      <c r="K102" s="208" t="s">
        <v>851</v>
      </c>
      <c r="L102" s="208" t="s">
        <v>851</v>
      </c>
      <c r="M102" s="208" t="s">
        <v>851</v>
      </c>
      <c r="N102" s="208" t="s">
        <v>851</v>
      </c>
      <c r="O102" s="208" t="s">
        <v>851</v>
      </c>
      <c r="P102" s="208" t="s">
        <v>851</v>
      </c>
      <c r="Q102" s="208" t="s">
        <v>851</v>
      </c>
      <c r="R102" s="208" t="s">
        <v>851</v>
      </c>
      <c r="S102" s="208" t="s">
        <v>851</v>
      </c>
      <c r="T102" s="208" t="s">
        <v>851</v>
      </c>
      <c r="U102" s="208" t="s">
        <v>851</v>
      </c>
      <c r="V102" s="385" t="s">
        <v>851</v>
      </c>
      <c r="W102" s="386"/>
      <c r="X102" s="387"/>
      <c r="Z102" s="6"/>
    </row>
    <row r="103" spans="1:33" ht="35.25" customHeight="1" x14ac:dyDescent="0.25">
      <c r="A103" s="216" t="s">
        <v>844</v>
      </c>
      <c r="B103" s="359" t="s">
        <v>845</v>
      </c>
      <c r="C103" s="336" t="s">
        <v>783</v>
      </c>
      <c r="D103" s="383" t="s">
        <v>851</v>
      </c>
      <c r="E103" s="208" t="s">
        <v>851</v>
      </c>
      <c r="F103" s="208" t="s">
        <v>851</v>
      </c>
      <c r="G103" s="208" t="s">
        <v>851</v>
      </c>
      <c r="H103" s="208" t="s">
        <v>851</v>
      </c>
      <c r="I103" s="208" t="s">
        <v>851</v>
      </c>
      <c r="J103" s="208" t="s">
        <v>851</v>
      </c>
      <c r="K103" s="208" t="s">
        <v>851</v>
      </c>
      <c r="L103" s="208" t="s">
        <v>851</v>
      </c>
      <c r="M103" s="208" t="s">
        <v>851</v>
      </c>
      <c r="N103" s="208" t="s">
        <v>851</v>
      </c>
      <c r="O103" s="208" t="s">
        <v>851</v>
      </c>
      <c r="P103" s="208" t="s">
        <v>851</v>
      </c>
      <c r="Q103" s="208" t="s">
        <v>851</v>
      </c>
      <c r="R103" s="208" t="s">
        <v>851</v>
      </c>
      <c r="S103" s="208" t="s">
        <v>851</v>
      </c>
      <c r="T103" s="208" t="s">
        <v>851</v>
      </c>
      <c r="U103" s="208" t="s">
        <v>851</v>
      </c>
      <c r="V103" s="385" t="s">
        <v>851</v>
      </c>
      <c r="W103" s="386"/>
      <c r="X103" s="387"/>
      <c r="Z103" s="6"/>
    </row>
    <row r="104" spans="1:33" ht="42.75" customHeight="1" x14ac:dyDescent="0.25">
      <c r="A104" s="216" t="s">
        <v>846</v>
      </c>
      <c r="B104" s="359" t="s">
        <v>847</v>
      </c>
      <c r="C104" s="336" t="s">
        <v>783</v>
      </c>
      <c r="D104" s="383" t="s">
        <v>851</v>
      </c>
      <c r="E104" s="208" t="s">
        <v>851</v>
      </c>
      <c r="F104" s="208" t="s">
        <v>851</v>
      </c>
      <c r="G104" s="208" t="s">
        <v>851</v>
      </c>
      <c r="H104" s="208" t="s">
        <v>851</v>
      </c>
      <c r="I104" s="208" t="s">
        <v>851</v>
      </c>
      <c r="J104" s="208" t="s">
        <v>851</v>
      </c>
      <c r="K104" s="208" t="s">
        <v>851</v>
      </c>
      <c r="L104" s="208" t="s">
        <v>851</v>
      </c>
      <c r="M104" s="208" t="s">
        <v>851</v>
      </c>
      <c r="N104" s="208" t="s">
        <v>851</v>
      </c>
      <c r="O104" s="208" t="s">
        <v>851</v>
      </c>
      <c r="P104" s="208" t="s">
        <v>851</v>
      </c>
      <c r="Q104" s="208" t="s">
        <v>851</v>
      </c>
      <c r="R104" s="208" t="s">
        <v>851</v>
      </c>
      <c r="S104" s="208" t="s">
        <v>851</v>
      </c>
      <c r="T104" s="208" t="s">
        <v>851</v>
      </c>
      <c r="U104" s="208" t="s">
        <v>851</v>
      </c>
      <c r="V104" s="385" t="s">
        <v>851</v>
      </c>
      <c r="W104" s="386"/>
      <c r="X104" s="387"/>
      <c r="Z104" s="6"/>
    </row>
    <row r="105" spans="1:33" ht="38.25" customHeight="1" x14ac:dyDescent="0.25">
      <c r="A105" s="216" t="s">
        <v>120</v>
      </c>
      <c r="B105" s="359" t="s">
        <v>848</v>
      </c>
      <c r="C105" s="336" t="s">
        <v>783</v>
      </c>
      <c r="D105" s="383" t="s">
        <v>851</v>
      </c>
      <c r="E105" s="208" t="s">
        <v>851</v>
      </c>
      <c r="F105" s="208" t="s">
        <v>851</v>
      </c>
      <c r="G105" s="208" t="s">
        <v>851</v>
      </c>
      <c r="H105" s="208" t="s">
        <v>851</v>
      </c>
      <c r="I105" s="208" t="s">
        <v>851</v>
      </c>
      <c r="J105" s="208" t="s">
        <v>851</v>
      </c>
      <c r="K105" s="208" t="s">
        <v>851</v>
      </c>
      <c r="L105" s="208" t="s">
        <v>851</v>
      </c>
      <c r="M105" s="208" t="s">
        <v>851</v>
      </c>
      <c r="N105" s="208" t="s">
        <v>851</v>
      </c>
      <c r="O105" s="208" t="s">
        <v>851</v>
      </c>
      <c r="P105" s="208" t="s">
        <v>851</v>
      </c>
      <c r="Q105" s="208" t="s">
        <v>851</v>
      </c>
      <c r="R105" s="208" t="s">
        <v>851</v>
      </c>
      <c r="S105" s="208" t="s">
        <v>851</v>
      </c>
      <c r="T105" s="208" t="s">
        <v>851</v>
      </c>
      <c r="U105" s="208" t="s">
        <v>851</v>
      </c>
      <c r="V105" s="385" t="s">
        <v>851</v>
      </c>
      <c r="W105" s="386"/>
      <c r="X105" s="387"/>
      <c r="Z105" s="6"/>
    </row>
    <row r="106" spans="1:33" ht="38.25" customHeight="1" x14ac:dyDescent="0.25">
      <c r="A106" s="216" t="s">
        <v>170</v>
      </c>
      <c r="B106" s="359" t="s">
        <v>849</v>
      </c>
      <c r="C106" s="336" t="s">
        <v>783</v>
      </c>
      <c r="D106" s="383" t="s">
        <v>851</v>
      </c>
      <c r="E106" s="208" t="s">
        <v>851</v>
      </c>
      <c r="F106" s="208" t="s">
        <v>851</v>
      </c>
      <c r="G106" s="208" t="s">
        <v>851</v>
      </c>
      <c r="H106" s="208" t="s">
        <v>851</v>
      </c>
      <c r="I106" s="208" t="s">
        <v>851</v>
      </c>
      <c r="J106" s="208" t="s">
        <v>851</v>
      </c>
      <c r="K106" s="208" t="s">
        <v>851</v>
      </c>
      <c r="L106" s="208" t="s">
        <v>851</v>
      </c>
      <c r="M106" s="208" t="s">
        <v>851</v>
      </c>
      <c r="N106" s="208" t="s">
        <v>851</v>
      </c>
      <c r="O106" s="208" t="s">
        <v>851</v>
      </c>
      <c r="P106" s="208" t="s">
        <v>851</v>
      </c>
      <c r="Q106" s="208" t="s">
        <v>851</v>
      </c>
      <c r="R106" s="208" t="s">
        <v>851</v>
      </c>
      <c r="S106" s="208" t="s">
        <v>851</v>
      </c>
      <c r="T106" s="208" t="s">
        <v>851</v>
      </c>
      <c r="U106" s="208" t="s">
        <v>851</v>
      </c>
      <c r="V106" s="385" t="s">
        <v>851</v>
      </c>
      <c r="W106" s="386"/>
      <c r="X106" s="387"/>
      <c r="Z106" s="6"/>
    </row>
    <row r="107" spans="1:33" s="200" customFormat="1" ht="18.75" customHeight="1" x14ac:dyDescent="0.25">
      <c r="A107" s="216" t="s">
        <v>172</v>
      </c>
      <c r="B107" s="359" t="s">
        <v>850</v>
      </c>
      <c r="C107" s="336" t="s">
        <v>783</v>
      </c>
      <c r="D107" s="383" t="s">
        <v>851</v>
      </c>
      <c r="E107" s="208">
        <v>2</v>
      </c>
      <c r="F107" s="208">
        <v>0</v>
      </c>
      <c r="G107" s="208">
        <v>0</v>
      </c>
      <c r="H107" s="208">
        <v>0</v>
      </c>
      <c r="I107" s="208">
        <v>0</v>
      </c>
      <c r="J107" s="208">
        <f>J108</f>
        <v>1</v>
      </c>
      <c r="K107" s="208">
        <v>1</v>
      </c>
      <c r="L107" s="208">
        <v>0</v>
      </c>
      <c r="M107" s="208">
        <v>0</v>
      </c>
      <c r="N107" s="208">
        <v>0</v>
      </c>
      <c r="O107" s="208">
        <v>0</v>
      </c>
      <c r="P107" s="208">
        <f>P108</f>
        <v>1</v>
      </c>
      <c r="Q107" s="208">
        <v>0</v>
      </c>
      <c r="R107" s="208">
        <v>0</v>
      </c>
      <c r="S107" s="208">
        <v>0</v>
      </c>
      <c r="T107" s="208">
        <v>0</v>
      </c>
      <c r="U107" s="208">
        <v>0</v>
      </c>
      <c r="V107" s="385" t="s">
        <v>851</v>
      </c>
      <c r="W107" s="386"/>
      <c r="X107" s="387"/>
      <c r="Y107" s="6"/>
    </row>
    <row r="108" spans="1:33" ht="37.5" customHeight="1" x14ac:dyDescent="0.25">
      <c r="A108" s="333" t="s">
        <v>879</v>
      </c>
      <c r="B108" s="335" t="s">
        <v>989</v>
      </c>
      <c r="C108" s="123" t="s">
        <v>990</v>
      </c>
      <c r="D108" s="383" t="s">
        <v>851</v>
      </c>
      <c r="E108" s="208">
        <v>2</v>
      </c>
      <c r="F108" s="208">
        <v>0</v>
      </c>
      <c r="G108" s="208">
        <v>0</v>
      </c>
      <c r="H108" s="208">
        <v>0</v>
      </c>
      <c r="I108" s="208">
        <v>0</v>
      </c>
      <c r="J108" s="208">
        <v>1</v>
      </c>
      <c r="K108" s="208">
        <v>1</v>
      </c>
      <c r="L108" s="208">
        <v>0</v>
      </c>
      <c r="M108" s="208">
        <v>0</v>
      </c>
      <c r="N108" s="208">
        <v>0</v>
      </c>
      <c r="O108" s="208">
        <v>0</v>
      </c>
      <c r="P108" s="208">
        <v>1</v>
      </c>
      <c r="Q108" s="208">
        <v>0</v>
      </c>
      <c r="R108" s="208">
        <v>0</v>
      </c>
      <c r="S108" s="208">
        <v>0</v>
      </c>
      <c r="T108" s="208">
        <v>0</v>
      </c>
      <c r="U108" s="208">
        <v>0</v>
      </c>
      <c r="V108" s="385" t="s">
        <v>851</v>
      </c>
      <c r="W108" s="386"/>
      <c r="X108" s="387"/>
      <c r="Z108" s="6"/>
    </row>
    <row r="109" spans="1:33" ht="44.25" customHeight="1" x14ac:dyDescent="0.25">
      <c r="A109" s="255" t="s">
        <v>68</v>
      </c>
      <c r="B109" s="255"/>
      <c r="C109" s="255"/>
      <c r="D109" s="255"/>
      <c r="E109" s="255"/>
      <c r="F109" s="255"/>
      <c r="G109" s="255"/>
      <c r="H109" s="255"/>
      <c r="I109" s="255"/>
      <c r="J109" s="255"/>
      <c r="K109" s="255"/>
      <c r="L109" s="255"/>
      <c r="M109" s="255"/>
      <c r="N109" s="255"/>
      <c r="O109" s="255"/>
      <c r="P109" s="255"/>
      <c r="Q109" s="255"/>
      <c r="R109" s="255"/>
      <c r="S109" s="255"/>
      <c r="T109" s="255"/>
      <c r="U109" s="255"/>
      <c r="V109" s="255"/>
      <c r="W109" s="255"/>
      <c r="X109" s="255"/>
      <c r="Y109" s="347"/>
      <c r="Z109" s="3"/>
      <c r="AA109" s="6"/>
      <c r="AG109" s="2"/>
    </row>
    <row r="110" spans="1:33" x14ac:dyDescent="0.25">
      <c r="Z110" s="6"/>
    </row>
    <row r="111" spans="1:33" x14ac:dyDescent="0.25">
      <c r="Z111" s="6"/>
    </row>
    <row r="112" spans="1:33" x14ac:dyDescent="0.25">
      <c r="Z112" s="6"/>
    </row>
    <row r="113" spans="26:26" x14ac:dyDescent="0.25">
      <c r="Z113" s="6"/>
    </row>
    <row r="114" spans="26:26" x14ac:dyDescent="0.25">
      <c r="Z114" s="6"/>
    </row>
    <row r="115" spans="26:26" x14ac:dyDescent="0.25">
      <c r="Z115" s="6"/>
    </row>
  </sheetData>
  <customSheetViews>
    <customSheetView guid="{500C2F4F-1743-499A-A051-20565DBF52B2}" scale="80" showPageBreaks="1" printArea="1" view="pageBreakPreview">
      <selection activeCell="A23" sqref="A23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107">
    <mergeCell ref="V92:X92"/>
    <mergeCell ref="V94:X94"/>
    <mergeCell ref="V88:X88"/>
    <mergeCell ref="V89:X89"/>
    <mergeCell ref="V90:X90"/>
    <mergeCell ref="V86:X86"/>
    <mergeCell ref="V81:X81"/>
    <mergeCell ref="V82:X82"/>
    <mergeCell ref="V60:X60"/>
    <mergeCell ref="V61:X61"/>
    <mergeCell ref="V84:X84"/>
    <mergeCell ref="V62:X62"/>
    <mergeCell ref="V63:X63"/>
    <mergeCell ref="V64:X64"/>
    <mergeCell ref="V65:X65"/>
    <mergeCell ref="V66:X66"/>
    <mergeCell ref="V67:X67"/>
    <mergeCell ref="V68:X68"/>
    <mergeCell ref="V69:X69"/>
    <mergeCell ref="V70:X70"/>
    <mergeCell ref="V106:X106"/>
    <mergeCell ref="V107:X107"/>
    <mergeCell ref="V80:X80"/>
    <mergeCell ref="V71:X71"/>
    <mergeCell ref="V72:X72"/>
    <mergeCell ref="V73:X73"/>
    <mergeCell ref="V74:X74"/>
    <mergeCell ref="V75:X75"/>
    <mergeCell ref="V87:X87"/>
    <mergeCell ref="V95:X95"/>
    <mergeCell ref="V76:X76"/>
    <mergeCell ref="V85:X85"/>
    <mergeCell ref="V101:X101"/>
    <mergeCell ref="V102:X102"/>
    <mergeCell ref="V103:X103"/>
    <mergeCell ref="V104:X104"/>
    <mergeCell ref="V105:X105"/>
    <mergeCell ref="V96:X96"/>
    <mergeCell ref="V97:X97"/>
    <mergeCell ref="V98:X98"/>
    <mergeCell ref="V99:X99"/>
    <mergeCell ref="V100:X100"/>
    <mergeCell ref="V91:X91"/>
    <mergeCell ref="V93:X93"/>
    <mergeCell ref="V108:X108"/>
    <mergeCell ref="V28:X28"/>
    <mergeCell ref="V29:X29"/>
    <mergeCell ref="V30:X30"/>
    <mergeCell ref="V31:X31"/>
    <mergeCell ref="V32:X32"/>
    <mergeCell ref="V33:X33"/>
    <mergeCell ref="V34:X34"/>
    <mergeCell ref="V35:X35"/>
    <mergeCell ref="V36:X36"/>
    <mergeCell ref="V37:X37"/>
    <mergeCell ref="V38:X38"/>
    <mergeCell ref="V39:X39"/>
    <mergeCell ref="V40:X40"/>
    <mergeCell ref="V41:X41"/>
    <mergeCell ref="V42:X42"/>
    <mergeCell ref="V48:X48"/>
    <mergeCell ref="V49:X49"/>
    <mergeCell ref="V50:X50"/>
    <mergeCell ref="V45:X45"/>
    <mergeCell ref="V46:X46"/>
    <mergeCell ref="V47:X47"/>
    <mergeCell ref="V57:X57"/>
    <mergeCell ref="V58:X58"/>
    <mergeCell ref="V43:X43"/>
    <mergeCell ref="V44:X44"/>
    <mergeCell ref="A4:X4"/>
    <mergeCell ref="A7:X7"/>
    <mergeCell ref="A10:X10"/>
    <mergeCell ref="A5:X5"/>
    <mergeCell ref="A8:X8"/>
    <mergeCell ref="V59:X59"/>
    <mergeCell ref="V53:X53"/>
    <mergeCell ref="V55:X55"/>
    <mergeCell ref="V56:X56"/>
    <mergeCell ref="V52:X52"/>
    <mergeCell ref="V26:X26"/>
    <mergeCell ref="V51:X51"/>
    <mergeCell ref="V54:X54"/>
    <mergeCell ref="A109:X109"/>
    <mergeCell ref="A12:X12"/>
    <mergeCell ref="A13:X13"/>
    <mergeCell ref="V19:X19"/>
    <mergeCell ref="A14:X14"/>
    <mergeCell ref="A15:A18"/>
    <mergeCell ref="B15:B18"/>
    <mergeCell ref="C15:C18"/>
    <mergeCell ref="V15:X18"/>
    <mergeCell ref="D15:D18"/>
    <mergeCell ref="E17:J17"/>
    <mergeCell ref="K17:P17"/>
    <mergeCell ref="E15:P16"/>
    <mergeCell ref="Q15:U17"/>
    <mergeCell ref="V20:X20"/>
    <mergeCell ref="V21:X21"/>
    <mergeCell ref="V22:X22"/>
    <mergeCell ref="V23:X23"/>
    <mergeCell ref="V24:X24"/>
    <mergeCell ref="V77:X77"/>
    <mergeCell ref="V78:X78"/>
    <mergeCell ref="V79:X79"/>
    <mergeCell ref="V83:X83"/>
    <mergeCell ref="V25:X25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77" fitToHeight="0" orientation="landscape" r:id="rId2"/>
  <headerFooter alignWithMargins="0"/>
  <colBreaks count="1" manualBreakCount="1">
    <brk id="12" max="1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3"/>
  <sheetViews>
    <sheetView view="pageBreakPreview" zoomScale="75" zoomScaleSheetLayoutView="75" workbookViewId="0">
      <selection activeCell="AC27" sqref="AC27"/>
    </sheetView>
  </sheetViews>
  <sheetFormatPr defaultRowHeight="15.75" x14ac:dyDescent="0.25"/>
  <cols>
    <col min="1" max="1" width="9.75" style="6" customWidth="1"/>
    <col min="2" max="2" width="40" style="6" customWidth="1"/>
    <col min="3" max="3" width="17.125" style="6" customWidth="1"/>
    <col min="4" max="4" width="17.75" style="6" customWidth="1"/>
    <col min="5" max="6" width="6.375" style="6" customWidth="1"/>
    <col min="7" max="7" width="7.25" style="6" customWidth="1"/>
    <col min="8" max="11" width="6.375" style="6" customWidth="1"/>
    <col min="12" max="12" width="10.5" style="6" customWidth="1"/>
    <col min="13" max="14" width="6.375" style="6" customWidth="1"/>
    <col min="15" max="15" width="8.125" style="6" customWidth="1"/>
    <col min="16" max="26" width="6.375" style="6" customWidth="1"/>
    <col min="27" max="27" width="19.75" style="6" customWidth="1"/>
    <col min="28" max="28" width="9" style="6"/>
    <col min="29" max="16384" width="9" style="4"/>
  </cols>
  <sheetData>
    <row r="1" spans="1:36" ht="18.75" x14ac:dyDescent="0.25">
      <c r="AA1" s="339" t="s">
        <v>56</v>
      </c>
      <c r="AC1" s="9"/>
      <c r="AE1" s="1"/>
    </row>
    <row r="2" spans="1:36" ht="18.75" x14ac:dyDescent="0.3">
      <c r="AA2" s="289" t="s">
        <v>0</v>
      </c>
      <c r="AC2" s="9"/>
      <c r="AE2" s="1"/>
    </row>
    <row r="3" spans="1:36" ht="18.75" x14ac:dyDescent="0.3">
      <c r="AA3" s="289" t="s">
        <v>763</v>
      </c>
      <c r="AC3" s="9"/>
      <c r="AE3" s="1"/>
    </row>
    <row r="4" spans="1:36" s="17" customFormat="1" ht="18.75" x14ac:dyDescent="0.25">
      <c r="A4" s="257" t="s">
        <v>148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99"/>
      <c r="AC4" s="99"/>
      <c r="AD4" s="99"/>
      <c r="AE4" s="99"/>
      <c r="AF4" s="99"/>
    </row>
    <row r="5" spans="1:36" s="7" customFormat="1" ht="18.75" x14ac:dyDescent="0.3">
      <c r="A5" s="230" t="s">
        <v>1002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87"/>
      <c r="AC5" s="87"/>
      <c r="AD5" s="87"/>
      <c r="AE5" s="87"/>
      <c r="AF5" s="87"/>
      <c r="AG5" s="87"/>
    </row>
    <row r="6" spans="1:36" s="7" customFormat="1" ht="18.75" x14ac:dyDescent="0.3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88"/>
      <c r="AD6" s="88"/>
      <c r="AE6" s="88"/>
      <c r="AF6" s="88"/>
    </row>
    <row r="7" spans="1:36" s="7" customFormat="1" ht="18.75" x14ac:dyDescent="0.3">
      <c r="A7" s="230" t="s">
        <v>856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87"/>
      <c r="AC7" s="87"/>
      <c r="AD7" s="87"/>
      <c r="AE7" s="87"/>
      <c r="AF7" s="87"/>
    </row>
    <row r="8" spans="1:36" x14ac:dyDescent="0.25">
      <c r="A8" s="341" t="s">
        <v>63</v>
      </c>
      <c r="B8" s="341"/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341"/>
      <c r="AA8" s="341"/>
      <c r="AB8" s="344"/>
      <c r="AC8" s="19"/>
      <c r="AD8" s="19"/>
      <c r="AE8" s="19"/>
      <c r="AF8" s="19"/>
    </row>
    <row r="9" spans="1:36" x14ac:dyDescent="0.25">
      <c r="A9" s="312"/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2"/>
      <c r="V9" s="312"/>
      <c r="W9" s="312"/>
      <c r="X9" s="312"/>
      <c r="Y9" s="312"/>
      <c r="Z9" s="312"/>
      <c r="AA9" s="312"/>
      <c r="AB9" s="312"/>
      <c r="AC9" s="84"/>
      <c r="AD9" s="84"/>
      <c r="AE9" s="84"/>
      <c r="AF9" s="84"/>
    </row>
    <row r="10" spans="1:36" ht="18.75" x14ac:dyDescent="0.3">
      <c r="A10" s="231" t="s">
        <v>912</v>
      </c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95"/>
      <c r="AC10" s="95"/>
      <c r="AD10" s="95"/>
      <c r="AE10" s="95"/>
      <c r="AF10" s="95"/>
    </row>
    <row r="11" spans="1:36" ht="18.75" x14ac:dyDescent="0.3">
      <c r="AF11" s="20"/>
    </row>
    <row r="12" spans="1:36" ht="18.75" x14ac:dyDescent="0.25">
      <c r="A12" s="313" t="s">
        <v>1000</v>
      </c>
      <c r="B12" s="313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43"/>
      <c r="AC12" s="96"/>
      <c r="AD12" s="96"/>
      <c r="AE12" s="96"/>
      <c r="AF12" s="96"/>
    </row>
    <row r="13" spans="1:36" x14ac:dyDescent="0.25">
      <c r="A13" s="311" t="s">
        <v>768</v>
      </c>
      <c r="B13" s="311"/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1"/>
      <c r="Z13" s="311"/>
      <c r="AA13" s="311"/>
      <c r="AB13" s="344"/>
      <c r="AC13" s="19"/>
      <c r="AD13" s="19"/>
      <c r="AE13" s="19"/>
      <c r="AF13" s="19"/>
    </row>
    <row r="14" spans="1:36" x14ac:dyDescent="0.25">
      <c r="B14" s="345"/>
      <c r="C14" s="346"/>
      <c r="D14" s="346"/>
      <c r="E14" s="227"/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R14" s="347"/>
      <c r="S14" s="347"/>
      <c r="T14" s="347"/>
      <c r="U14" s="347"/>
      <c r="V14" s="347"/>
      <c r="W14" s="347"/>
      <c r="X14" s="347"/>
      <c r="Y14" s="347"/>
      <c r="Z14" s="347"/>
      <c r="AA14" s="347"/>
      <c r="AB14" s="347"/>
      <c r="AC14" s="3"/>
      <c r="AD14" s="6"/>
      <c r="AJ14" s="2"/>
    </row>
    <row r="15" spans="1:36" ht="15.75" customHeight="1" x14ac:dyDescent="0.25">
      <c r="A15" s="350" t="s">
        <v>61</v>
      </c>
      <c r="B15" s="351" t="s">
        <v>19</v>
      </c>
      <c r="C15" s="351" t="s">
        <v>5</v>
      </c>
      <c r="D15" s="350" t="s">
        <v>73</v>
      </c>
      <c r="E15" s="353" t="s">
        <v>1010</v>
      </c>
      <c r="F15" s="353"/>
      <c r="G15" s="353"/>
      <c r="H15" s="353"/>
      <c r="I15" s="353"/>
      <c r="J15" s="353"/>
      <c r="K15" s="353"/>
      <c r="L15" s="353"/>
      <c r="M15" s="353"/>
      <c r="N15" s="353"/>
      <c r="O15" s="353"/>
      <c r="P15" s="353"/>
      <c r="Q15" s="353"/>
      <c r="R15" s="353"/>
      <c r="S15" s="353"/>
      <c r="T15" s="362" t="s">
        <v>1011</v>
      </c>
      <c r="U15" s="363"/>
      <c r="V15" s="363"/>
      <c r="W15" s="363"/>
      <c r="X15" s="363"/>
      <c r="Y15" s="363"/>
      <c r="Z15" s="364"/>
      <c r="AA15" s="365" t="s">
        <v>7</v>
      </c>
      <c r="AC15" s="6"/>
    </row>
    <row r="16" spans="1:36" ht="26.25" customHeight="1" x14ac:dyDescent="0.25">
      <c r="A16" s="352"/>
      <c r="B16" s="351"/>
      <c r="C16" s="351"/>
      <c r="D16" s="352"/>
      <c r="E16" s="353"/>
      <c r="F16" s="353"/>
      <c r="G16" s="353"/>
      <c r="H16" s="353"/>
      <c r="I16" s="353"/>
      <c r="J16" s="353"/>
      <c r="K16" s="353"/>
      <c r="L16" s="353"/>
      <c r="M16" s="353"/>
      <c r="N16" s="353"/>
      <c r="O16" s="353"/>
      <c r="P16" s="353"/>
      <c r="Q16" s="353"/>
      <c r="R16" s="353"/>
      <c r="S16" s="353"/>
      <c r="T16" s="366"/>
      <c r="U16" s="367"/>
      <c r="V16" s="367"/>
      <c r="W16" s="367"/>
      <c r="X16" s="367"/>
      <c r="Y16" s="367"/>
      <c r="Z16" s="368"/>
      <c r="AA16" s="365"/>
      <c r="AC16" s="6"/>
    </row>
    <row r="17" spans="1:29" ht="30" customHeight="1" x14ac:dyDescent="0.25">
      <c r="A17" s="352"/>
      <c r="B17" s="351"/>
      <c r="C17" s="351"/>
      <c r="D17" s="352"/>
      <c r="E17" s="353" t="s">
        <v>9</v>
      </c>
      <c r="F17" s="353"/>
      <c r="G17" s="353"/>
      <c r="H17" s="353"/>
      <c r="I17" s="353"/>
      <c r="J17" s="353"/>
      <c r="K17" s="353"/>
      <c r="L17" s="353" t="s">
        <v>10</v>
      </c>
      <c r="M17" s="353"/>
      <c r="N17" s="353"/>
      <c r="O17" s="353"/>
      <c r="P17" s="353"/>
      <c r="Q17" s="353"/>
      <c r="R17" s="353"/>
      <c r="S17" s="353"/>
      <c r="T17" s="369"/>
      <c r="U17" s="370"/>
      <c r="V17" s="370"/>
      <c r="W17" s="370"/>
      <c r="X17" s="370"/>
      <c r="Y17" s="370"/>
      <c r="Z17" s="371"/>
      <c r="AA17" s="365"/>
      <c r="AC17" s="6"/>
    </row>
    <row r="18" spans="1:29" ht="126.75" customHeight="1" x14ac:dyDescent="0.25">
      <c r="A18" s="354"/>
      <c r="B18" s="351"/>
      <c r="C18" s="351"/>
      <c r="D18" s="354"/>
      <c r="E18" s="222" t="s">
        <v>2</v>
      </c>
      <c r="F18" s="222" t="s">
        <v>3</v>
      </c>
      <c r="G18" s="222" t="s">
        <v>11</v>
      </c>
      <c r="H18" s="222" t="s">
        <v>12</v>
      </c>
      <c r="I18" s="222" t="s">
        <v>6</v>
      </c>
      <c r="J18" s="222" t="s">
        <v>1</v>
      </c>
      <c r="K18" s="355" t="s">
        <v>13</v>
      </c>
      <c r="L18" s="356" t="s">
        <v>150</v>
      </c>
      <c r="M18" s="222" t="s">
        <v>2</v>
      </c>
      <c r="N18" s="222" t="s">
        <v>3</v>
      </c>
      <c r="O18" s="222" t="s">
        <v>11</v>
      </c>
      <c r="P18" s="222" t="s">
        <v>12</v>
      </c>
      <c r="Q18" s="222" t="s">
        <v>6</v>
      </c>
      <c r="R18" s="222" t="s">
        <v>1</v>
      </c>
      <c r="S18" s="355" t="s">
        <v>13</v>
      </c>
      <c r="T18" s="222" t="s">
        <v>2</v>
      </c>
      <c r="U18" s="222" t="s">
        <v>3</v>
      </c>
      <c r="V18" s="222" t="s">
        <v>11</v>
      </c>
      <c r="W18" s="222" t="s">
        <v>12</v>
      </c>
      <c r="X18" s="222" t="s">
        <v>6</v>
      </c>
      <c r="Y18" s="222" t="s">
        <v>1</v>
      </c>
      <c r="Z18" s="355" t="s">
        <v>13</v>
      </c>
      <c r="AA18" s="365"/>
      <c r="AC18" s="6"/>
    </row>
    <row r="19" spans="1:29" x14ac:dyDescent="0.25">
      <c r="A19" s="357">
        <v>1</v>
      </c>
      <c r="B19" s="357">
        <v>2</v>
      </c>
      <c r="C19" s="357">
        <v>3</v>
      </c>
      <c r="D19" s="357">
        <f>C19+1</f>
        <v>4</v>
      </c>
      <c r="E19" s="357">
        <f t="shared" ref="E19:L19" si="0">D19+1</f>
        <v>5</v>
      </c>
      <c r="F19" s="357">
        <f t="shared" si="0"/>
        <v>6</v>
      </c>
      <c r="G19" s="357">
        <f t="shared" si="0"/>
        <v>7</v>
      </c>
      <c r="H19" s="357">
        <f t="shared" si="0"/>
        <v>8</v>
      </c>
      <c r="I19" s="357">
        <f t="shared" si="0"/>
        <v>9</v>
      </c>
      <c r="J19" s="357">
        <f t="shared" si="0"/>
        <v>10</v>
      </c>
      <c r="K19" s="357">
        <f t="shared" si="0"/>
        <v>11</v>
      </c>
      <c r="L19" s="357">
        <f t="shared" si="0"/>
        <v>12</v>
      </c>
      <c r="M19" s="357">
        <f t="shared" ref="M19:AA19" si="1">L19+1</f>
        <v>13</v>
      </c>
      <c r="N19" s="357">
        <f t="shared" si="1"/>
        <v>14</v>
      </c>
      <c r="O19" s="357">
        <f t="shared" si="1"/>
        <v>15</v>
      </c>
      <c r="P19" s="357">
        <f t="shared" si="1"/>
        <v>16</v>
      </c>
      <c r="Q19" s="357">
        <f t="shared" si="1"/>
        <v>17</v>
      </c>
      <c r="R19" s="357">
        <f t="shared" si="1"/>
        <v>18</v>
      </c>
      <c r="S19" s="357">
        <f t="shared" si="1"/>
        <v>19</v>
      </c>
      <c r="T19" s="357">
        <f t="shared" si="1"/>
        <v>20</v>
      </c>
      <c r="U19" s="357">
        <f t="shared" si="1"/>
        <v>21</v>
      </c>
      <c r="V19" s="357">
        <f t="shared" si="1"/>
        <v>22</v>
      </c>
      <c r="W19" s="357">
        <f t="shared" si="1"/>
        <v>23</v>
      </c>
      <c r="X19" s="357">
        <f t="shared" si="1"/>
        <v>24</v>
      </c>
      <c r="Y19" s="357">
        <f t="shared" si="1"/>
        <v>25</v>
      </c>
      <c r="Z19" s="357">
        <f t="shared" si="1"/>
        <v>26</v>
      </c>
      <c r="AA19" s="357">
        <f t="shared" si="1"/>
        <v>27</v>
      </c>
      <c r="AC19" s="6"/>
    </row>
    <row r="20" spans="1:29" x14ac:dyDescent="0.25">
      <c r="A20" s="225" t="s">
        <v>852</v>
      </c>
      <c r="B20" s="358" t="s">
        <v>72</v>
      </c>
      <c r="C20" s="372" t="s">
        <v>851</v>
      </c>
      <c r="D20" s="208" t="s">
        <v>851</v>
      </c>
      <c r="E20" s="208">
        <v>0</v>
      </c>
      <c r="F20" s="208">
        <v>0</v>
      </c>
      <c r="G20" s="120">
        <f>G22</f>
        <v>13.395999999999999</v>
      </c>
      <c r="H20" s="208">
        <v>0</v>
      </c>
      <c r="I20" s="208">
        <v>0</v>
      </c>
      <c r="J20" s="208">
        <v>0</v>
      </c>
      <c r="K20" s="208">
        <f>K22+K26</f>
        <v>3</v>
      </c>
      <c r="L20" s="208" t="s">
        <v>851</v>
      </c>
      <c r="M20" s="208">
        <v>0</v>
      </c>
      <c r="N20" s="208">
        <v>0</v>
      </c>
      <c r="O20" s="208">
        <f>O22</f>
        <v>13.395999999999999</v>
      </c>
      <c r="P20" s="208">
        <v>0</v>
      </c>
      <c r="Q20" s="208">
        <v>0</v>
      </c>
      <c r="R20" s="208">
        <v>0</v>
      </c>
      <c r="S20" s="208">
        <f>S22+S26</f>
        <v>3</v>
      </c>
      <c r="T20" s="208">
        <v>0</v>
      </c>
      <c r="U20" s="208">
        <v>0</v>
      </c>
      <c r="V20" s="208">
        <v>0</v>
      </c>
      <c r="W20" s="208">
        <v>0</v>
      </c>
      <c r="X20" s="208">
        <v>0</v>
      </c>
      <c r="Y20" s="208">
        <v>0</v>
      </c>
      <c r="Z20" s="208">
        <f>Z22+Z26</f>
        <v>0</v>
      </c>
      <c r="AA20" s="373" t="s">
        <v>851</v>
      </c>
      <c r="AC20" s="6"/>
    </row>
    <row r="21" spans="1:29" x14ac:dyDescent="0.25">
      <c r="A21" s="216" t="s">
        <v>781</v>
      </c>
      <c r="B21" s="359" t="s">
        <v>782</v>
      </c>
      <c r="C21" s="336" t="s">
        <v>783</v>
      </c>
      <c r="D21" s="208" t="s">
        <v>851</v>
      </c>
      <c r="E21" s="208" t="s">
        <v>851</v>
      </c>
      <c r="F21" s="208" t="s">
        <v>851</v>
      </c>
      <c r="G21" s="208" t="s">
        <v>851</v>
      </c>
      <c r="H21" s="208" t="s">
        <v>851</v>
      </c>
      <c r="I21" s="208" t="s">
        <v>851</v>
      </c>
      <c r="J21" s="208" t="s">
        <v>851</v>
      </c>
      <c r="K21" s="208" t="s">
        <v>851</v>
      </c>
      <c r="L21" s="208" t="s">
        <v>851</v>
      </c>
      <c r="M21" s="208" t="s">
        <v>851</v>
      </c>
      <c r="N21" s="208" t="s">
        <v>851</v>
      </c>
      <c r="O21" s="208" t="s">
        <v>851</v>
      </c>
      <c r="P21" s="208" t="s">
        <v>851</v>
      </c>
      <c r="Q21" s="208" t="s">
        <v>851</v>
      </c>
      <c r="R21" s="208" t="s">
        <v>851</v>
      </c>
      <c r="S21" s="208" t="s">
        <v>851</v>
      </c>
      <c r="T21" s="208" t="s">
        <v>851</v>
      </c>
      <c r="U21" s="208" t="s">
        <v>851</v>
      </c>
      <c r="V21" s="208" t="s">
        <v>851</v>
      </c>
      <c r="W21" s="208" t="s">
        <v>851</v>
      </c>
      <c r="X21" s="208" t="s">
        <v>851</v>
      </c>
      <c r="Y21" s="208" t="s">
        <v>851</v>
      </c>
      <c r="Z21" s="208" t="s">
        <v>851</v>
      </c>
      <c r="AA21" s="373" t="s">
        <v>851</v>
      </c>
      <c r="AC21" s="6"/>
    </row>
    <row r="22" spans="1:29" ht="25.5" x14ac:dyDescent="0.25">
      <c r="A22" s="216" t="s">
        <v>784</v>
      </c>
      <c r="B22" s="359" t="s">
        <v>785</v>
      </c>
      <c r="C22" s="336" t="s">
        <v>783</v>
      </c>
      <c r="D22" s="208" t="s">
        <v>851</v>
      </c>
      <c r="E22" s="208">
        <v>0</v>
      </c>
      <c r="F22" s="208">
        <v>0</v>
      </c>
      <c r="G22" s="120">
        <f>G48</f>
        <v>13.395999999999999</v>
      </c>
      <c r="H22" s="208">
        <v>0</v>
      </c>
      <c r="I22" s="208">
        <v>0</v>
      </c>
      <c r="J22" s="208">
        <v>0</v>
      </c>
      <c r="K22" s="208">
        <f>K48</f>
        <v>2</v>
      </c>
      <c r="L22" s="208" t="s">
        <v>851</v>
      </c>
      <c r="M22" s="208">
        <v>0</v>
      </c>
      <c r="N22" s="208">
        <v>0</v>
      </c>
      <c r="O22" s="208">
        <f>O48</f>
        <v>13.395999999999999</v>
      </c>
      <c r="P22" s="208">
        <v>0</v>
      </c>
      <c r="Q22" s="208">
        <v>0</v>
      </c>
      <c r="R22" s="208">
        <v>0</v>
      </c>
      <c r="S22" s="208">
        <f>S48</f>
        <v>2</v>
      </c>
      <c r="T22" s="208">
        <v>0</v>
      </c>
      <c r="U22" s="208">
        <v>0</v>
      </c>
      <c r="V22" s="208">
        <v>0</v>
      </c>
      <c r="W22" s="208">
        <v>0</v>
      </c>
      <c r="X22" s="208">
        <v>0</v>
      </c>
      <c r="Y22" s="208">
        <v>0</v>
      </c>
      <c r="Z22" s="208">
        <f>S22-K22</f>
        <v>0</v>
      </c>
      <c r="AA22" s="373" t="s">
        <v>851</v>
      </c>
      <c r="AC22" s="6"/>
    </row>
    <row r="23" spans="1:29" ht="38.25" x14ac:dyDescent="0.25">
      <c r="A23" s="216" t="s">
        <v>786</v>
      </c>
      <c r="B23" s="359" t="s">
        <v>787</v>
      </c>
      <c r="C23" s="336" t="s">
        <v>783</v>
      </c>
      <c r="D23" s="208" t="s">
        <v>851</v>
      </c>
      <c r="E23" s="208" t="s">
        <v>851</v>
      </c>
      <c r="F23" s="208" t="s">
        <v>851</v>
      </c>
      <c r="G23" s="208" t="s">
        <v>851</v>
      </c>
      <c r="H23" s="208" t="s">
        <v>851</v>
      </c>
      <c r="I23" s="208" t="s">
        <v>851</v>
      </c>
      <c r="J23" s="208" t="s">
        <v>851</v>
      </c>
      <c r="K23" s="208" t="s">
        <v>851</v>
      </c>
      <c r="L23" s="208" t="s">
        <v>851</v>
      </c>
      <c r="M23" s="208" t="s">
        <v>851</v>
      </c>
      <c r="N23" s="208" t="s">
        <v>851</v>
      </c>
      <c r="O23" s="208" t="s">
        <v>851</v>
      </c>
      <c r="P23" s="208" t="s">
        <v>851</v>
      </c>
      <c r="Q23" s="208" t="s">
        <v>851</v>
      </c>
      <c r="R23" s="208" t="s">
        <v>851</v>
      </c>
      <c r="S23" s="208" t="s">
        <v>851</v>
      </c>
      <c r="T23" s="208" t="s">
        <v>851</v>
      </c>
      <c r="U23" s="208" t="s">
        <v>851</v>
      </c>
      <c r="V23" s="208" t="s">
        <v>851</v>
      </c>
      <c r="W23" s="208" t="s">
        <v>851</v>
      </c>
      <c r="X23" s="208" t="s">
        <v>851</v>
      </c>
      <c r="Y23" s="208" t="s">
        <v>851</v>
      </c>
      <c r="Z23" s="208" t="s">
        <v>851</v>
      </c>
      <c r="AA23" s="373" t="s">
        <v>851</v>
      </c>
      <c r="AC23" s="6"/>
    </row>
    <row r="24" spans="1:29" ht="25.5" x14ac:dyDescent="0.25">
      <c r="A24" s="216" t="s">
        <v>788</v>
      </c>
      <c r="B24" s="359" t="s">
        <v>789</v>
      </c>
      <c r="C24" s="336" t="s">
        <v>783</v>
      </c>
      <c r="D24" s="208" t="s">
        <v>851</v>
      </c>
      <c r="E24" s="208" t="s">
        <v>851</v>
      </c>
      <c r="F24" s="208" t="s">
        <v>851</v>
      </c>
      <c r="G24" s="208" t="s">
        <v>851</v>
      </c>
      <c r="H24" s="208" t="s">
        <v>851</v>
      </c>
      <c r="I24" s="208" t="s">
        <v>851</v>
      </c>
      <c r="J24" s="208" t="s">
        <v>851</v>
      </c>
      <c r="K24" s="208" t="s">
        <v>851</v>
      </c>
      <c r="L24" s="208" t="s">
        <v>851</v>
      </c>
      <c r="M24" s="208" t="s">
        <v>851</v>
      </c>
      <c r="N24" s="208" t="s">
        <v>851</v>
      </c>
      <c r="O24" s="208" t="s">
        <v>851</v>
      </c>
      <c r="P24" s="208" t="s">
        <v>851</v>
      </c>
      <c r="Q24" s="208" t="s">
        <v>851</v>
      </c>
      <c r="R24" s="208" t="s">
        <v>851</v>
      </c>
      <c r="S24" s="208" t="s">
        <v>851</v>
      </c>
      <c r="T24" s="208" t="s">
        <v>851</v>
      </c>
      <c r="U24" s="208" t="s">
        <v>851</v>
      </c>
      <c r="V24" s="208" t="s">
        <v>851</v>
      </c>
      <c r="W24" s="208" t="s">
        <v>851</v>
      </c>
      <c r="X24" s="208" t="s">
        <v>851</v>
      </c>
      <c r="Y24" s="208" t="s">
        <v>851</v>
      </c>
      <c r="Z24" s="208" t="s">
        <v>851</v>
      </c>
      <c r="AA24" s="373" t="s">
        <v>851</v>
      </c>
      <c r="AC24" s="6"/>
    </row>
    <row r="25" spans="1:29" ht="25.5" x14ac:dyDescent="0.25">
      <c r="A25" s="216" t="s">
        <v>790</v>
      </c>
      <c r="B25" s="359" t="s">
        <v>791</v>
      </c>
      <c r="C25" s="336" t="s">
        <v>783</v>
      </c>
      <c r="D25" s="208" t="s">
        <v>851</v>
      </c>
      <c r="E25" s="208" t="s">
        <v>851</v>
      </c>
      <c r="F25" s="208" t="s">
        <v>851</v>
      </c>
      <c r="G25" s="208" t="s">
        <v>851</v>
      </c>
      <c r="H25" s="208" t="s">
        <v>851</v>
      </c>
      <c r="I25" s="208" t="s">
        <v>851</v>
      </c>
      <c r="J25" s="208" t="s">
        <v>851</v>
      </c>
      <c r="K25" s="208" t="s">
        <v>851</v>
      </c>
      <c r="L25" s="208" t="s">
        <v>851</v>
      </c>
      <c r="M25" s="208" t="s">
        <v>851</v>
      </c>
      <c r="N25" s="208" t="s">
        <v>851</v>
      </c>
      <c r="O25" s="208" t="s">
        <v>851</v>
      </c>
      <c r="P25" s="208" t="s">
        <v>851</v>
      </c>
      <c r="Q25" s="208" t="s">
        <v>851</v>
      </c>
      <c r="R25" s="208" t="s">
        <v>851</v>
      </c>
      <c r="S25" s="208" t="s">
        <v>851</v>
      </c>
      <c r="T25" s="208" t="s">
        <v>851</v>
      </c>
      <c r="U25" s="208" t="s">
        <v>851</v>
      </c>
      <c r="V25" s="208" t="s">
        <v>851</v>
      </c>
      <c r="W25" s="208" t="s">
        <v>851</v>
      </c>
      <c r="X25" s="208" t="s">
        <v>851</v>
      </c>
      <c r="Y25" s="208" t="s">
        <v>851</v>
      </c>
      <c r="Z25" s="208" t="s">
        <v>851</v>
      </c>
      <c r="AA25" s="373" t="s">
        <v>851</v>
      </c>
      <c r="AC25" s="6"/>
    </row>
    <row r="26" spans="1:29" ht="24.75" customHeight="1" x14ac:dyDescent="0.25">
      <c r="A26" s="216" t="s">
        <v>792</v>
      </c>
      <c r="B26" s="359" t="s">
        <v>793</v>
      </c>
      <c r="C26" s="336" t="s">
        <v>783</v>
      </c>
      <c r="D26" s="208" t="s">
        <v>851</v>
      </c>
      <c r="E26" s="208">
        <v>0</v>
      </c>
      <c r="F26" s="208">
        <v>0</v>
      </c>
      <c r="G26" s="208">
        <v>0</v>
      </c>
      <c r="H26" s="208">
        <v>0</v>
      </c>
      <c r="I26" s="208">
        <v>0</v>
      </c>
      <c r="J26" s="208">
        <v>0</v>
      </c>
      <c r="K26" s="208">
        <v>1</v>
      </c>
      <c r="L26" s="373" t="s">
        <v>851</v>
      </c>
      <c r="M26" s="208">
        <v>0</v>
      </c>
      <c r="N26" s="208">
        <v>0</v>
      </c>
      <c r="O26" s="208">
        <v>0</v>
      </c>
      <c r="P26" s="208">
        <v>0</v>
      </c>
      <c r="Q26" s="208">
        <v>0</v>
      </c>
      <c r="R26" s="208">
        <v>0</v>
      </c>
      <c r="S26" s="208">
        <v>1</v>
      </c>
      <c r="T26" s="208">
        <v>0</v>
      </c>
      <c r="U26" s="208">
        <v>0</v>
      </c>
      <c r="V26" s="208">
        <v>0</v>
      </c>
      <c r="W26" s="208">
        <v>0</v>
      </c>
      <c r="X26" s="208">
        <v>0</v>
      </c>
      <c r="Y26" s="208">
        <v>0</v>
      </c>
      <c r="Z26" s="208">
        <v>0</v>
      </c>
      <c r="AA26" s="373" t="s">
        <v>851</v>
      </c>
      <c r="AC26" s="6"/>
    </row>
    <row r="27" spans="1:29" x14ac:dyDescent="0.25">
      <c r="A27" s="331" t="s">
        <v>794</v>
      </c>
      <c r="B27" s="360" t="s">
        <v>795</v>
      </c>
      <c r="C27" s="337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373"/>
      <c r="AC27" s="6"/>
    </row>
    <row r="28" spans="1:29" x14ac:dyDescent="0.25">
      <c r="A28" s="216" t="s">
        <v>78</v>
      </c>
      <c r="B28" s="359" t="s">
        <v>796</v>
      </c>
      <c r="C28" s="336" t="s">
        <v>783</v>
      </c>
      <c r="D28" s="208" t="s">
        <v>851</v>
      </c>
      <c r="E28" s="208" t="s">
        <v>851</v>
      </c>
      <c r="F28" s="208" t="s">
        <v>851</v>
      </c>
      <c r="G28" s="208" t="s">
        <v>851</v>
      </c>
      <c r="H28" s="208" t="s">
        <v>851</v>
      </c>
      <c r="I28" s="208" t="s">
        <v>851</v>
      </c>
      <c r="J28" s="208" t="s">
        <v>851</v>
      </c>
      <c r="K28" s="208" t="s">
        <v>851</v>
      </c>
      <c r="L28" s="208" t="s">
        <v>851</v>
      </c>
      <c r="M28" s="208" t="s">
        <v>851</v>
      </c>
      <c r="N28" s="208" t="s">
        <v>851</v>
      </c>
      <c r="O28" s="208" t="s">
        <v>851</v>
      </c>
      <c r="P28" s="208" t="s">
        <v>851</v>
      </c>
      <c r="Q28" s="208" t="s">
        <v>851</v>
      </c>
      <c r="R28" s="208" t="s">
        <v>851</v>
      </c>
      <c r="S28" s="208" t="s">
        <v>851</v>
      </c>
      <c r="T28" s="208" t="s">
        <v>851</v>
      </c>
      <c r="U28" s="208" t="s">
        <v>851</v>
      </c>
      <c r="V28" s="208" t="s">
        <v>851</v>
      </c>
      <c r="W28" s="208" t="s">
        <v>851</v>
      </c>
      <c r="X28" s="208" t="s">
        <v>851</v>
      </c>
      <c r="Y28" s="208" t="s">
        <v>851</v>
      </c>
      <c r="Z28" s="208" t="s">
        <v>851</v>
      </c>
      <c r="AA28" s="373" t="s">
        <v>851</v>
      </c>
      <c r="AC28" s="6"/>
    </row>
    <row r="29" spans="1:29" ht="38.25" x14ac:dyDescent="0.25">
      <c r="A29" s="216" t="s">
        <v>80</v>
      </c>
      <c r="B29" s="359" t="s">
        <v>797</v>
      </c>
      <c r="C29" s="336" t="s">
        <v>783</v>
      </c>
      <c r="D29" s="208" t="s">
        <v>851</v>
      </c>
      <c r="E29" s="208" t="s">
        <v>851</v>
      </c>
      <c r="F29" s="208" t="s">
        <v>851</v>
      </c>
      <c r="G29" s="208" t="s">
        <v>851</v>
      </c>
      <c r="H29" s="208" t="s">
        <v>851</v>
      </c>
      <c r="I29" s="208" t="s">
        <v>851</v>
      </c>
      <c r="J29" s="208" t="s">
        <v>851</v>
      </c>
      <c r="K29" s="208" t="s">
        <v>851</v>
      </c>
      <c r="L29" s="208" t="s">
        <v>851</v>
      </c>
      <c r="M29" s="208" t="s">
        <v>851</v>
      </c>
      <c r="N29" s="208" t="s">
        <v>851</v>
      </c>
      <c r="O29" s="208" t="s">
        <v>851</v>
      </c>
      <c r="P29" s="208" t="s">
        <v>851</v>
      </c>
      <c r="Q29" s="208" t="s">
        <v>851</v>
      </c>
      <c r="R29" s="208" t="s">
        <v>851</v>
      </c>
      <c r="S29" s="208" t="s">
        <v>851</v>
      </c>
      <c r="T29" s="208" t="s">
        <v>851</v>
      </c>
      <c r="U29" s="208" t="s">
        <v>851</v>
      </c>
      <c r="V29" s="208" t="s">
        <v>851</v>
      </c>
      <c r="W29" s="208" t="s">
        <v>851</v>
      </c>
      <c r="X29" s="208" t="s">
        <v>851</v>
      </c>
      <c r="Y29" s="208" t="s">
        <v>851</v>
      </c>
      <c r="Z29" s="208" t="s">
        <v>851</v>
      </c>
      <c r="AA29" s="373" t="s">
        <v>851</v>
      </c>
      <c r="AC29" s="6"/>
    </row>
    <row r="30" spans="1:29" ht="51" x14ac:dyDescent="0.25">
      <c r="A30" s="216" t="s">
        <v>81</v>
      </c>
      <c r="B30" s="359" t="s">
        <v>798</v>
      </c>
      <c r="C30" s="336" t="s">
        <v>783</v>
      </c>
      <c r="D30" s="208" t="s">
        <v>851</v>
      </c>
      <c r="E30" s="208" t="s">
        <v>851</v>
      </c>
      <c r="F30" s="208" t="s">
        <v>851</v>
      </c>
      <c r="G30" s="208" t="s">
        <v>851</v>
      </c>
      <c r="H30" s="208" t="s">
        <v>851</v>
      </c>
      <c r="I30" s="208" t="s">
        <v>851</v>
      </c>
      <c r="J30" s="208" t="s">
        <v>851</v>
      </c>
      <c r="K30" s="208" t="s">
        <v>851</v>
      </c>
      <c r="L30" s="208" t="s">
        <v>851</v>
      </c>
      <c r="M30" s="208" t="s">
        <v>851</v>
      </c>
      <c r="N30" s="208" t="s">
        <v>851</v>
      </c>
      <c r="O30" s="208" t="s">
        <v>851</v>
      </c>
      <c r="P30" s="208" t="s">
        <v>851</v>
      </c>
      <c r="Q30" s="208" t="s">
        <v>851</v>
      </c>
      <c r="R30" s="208" t="s">
        <v>851</v>
      </c>
      <c r="S30" s="208" t="s">
        <v>851</v>
      </c>
      <c r="T30" s="208" t="s">
        <v>851</v>
      </c>
      <c r="U30" s="208" t="s">
        <v>851</v>
      </c>
      <c r="V30" s="208" t="s">
        <v>851</v>
      </c>
      <c r="W30" s="208" t="s">
        <v>851</v>
      </c>
      <c r="X30" s="208" t="s">
        <v>851</v>
      </c>
      <c r="Y30" s="208" t="s">
        <v>851</v>
      </c>
      <c r="Z30" s="208" t="s">
        <v>851</v>
      </c>
      <c r="AA30" s="373" t="s">
        <v>851</v>
      </c>
      <c r="AC30" s="6"/>
    </row>
    <row r="31" spans="1:29" ht="51" x14ac:dyDescent="0.25">
      <c r="A31" s="216" t="s">
        <v>83</v>
      </c>
      <c r="B31" s="359" t="s">
        <v>799</v>
      </c>
      <c r="C31" s="336" t="s">
        <v>783</v>
      </c>
      <c r="D31" s="208" t="s">
        <v>851</v>
      </c>
      <c r="E31" s="208" t="s">
        <v>851</v>
      </c>
      <c r="F31" s="208" t="s">
        <v>851</v>
      </c>
      <c r="G31" s="208" t="s">
        <v>851</v>
      </c>
      <c r="H31" s="208" t="s">
        <v>851</v>
      </c>
      <c r="I31" s="208" t="s">
        <v>851</v>
      </c>
      <c r="J31" s="208" t="s">
        <v>851</v>
      </c>
      <c r="K31" s="208" t="s">
        <v>851</v>
      </c>
      <c r="L31" s="208" t="s">
        <v>851</v>
      </c>
      <c r="M31" s="208" t="s">
        <v>851</v>
      </c>
      <c r="N31" s="208" t="s">
        <v>851</v>
      </c>
      <c r="O31" s="208" t="s">
        <v>851</v>
      </c>
      <c r="P31" s="208" t="s">
        <v>851</v>
      </c>
      <c r="Q31" s="208" t="s">
        <v>851</v>
      </c>
      <c r="R31" s="208" t="s">
        <v>851</v>
      </c>
      <c r="S31" s="208" t="s">
        <v>851</v>
      </c>
      <c r="T31" s="208" t="s">
        <v>851</v>
      </c>
      <c r="U31" s="208" t="s">
        <v>851</v>
      </c>
      <c r="V31" s="208" t="s">
        <v>851</v>
      </c>
      <c r="W31" s="208" t="s">
        <v>851</v>
      </c>
      <c r="X31" s="208" t="s">
        <v>851</v>
      </c>
      <c r="Y31" s="208" t="s">
        <v>851</v>
      </c>
      <c r="Z31" s="208" t="s">
        <v>851</v>
      </c>
      <c r="AA31" s="373" t="s">
        <v>851</v>
      </c>
      <c r="AC31" s="6"/>
    </row>
    <row r="32" spans="1:29" ht="38.25" x14ac:dyDescent="0.25">
      <c r="A32" s="216" t="s">
        <v>85</v>
      </c>
      <c r="B32" s="359" t="s">
        <v>800</v>
      </c>
      <c r="C32" s="336" t="s">
        <v>783</v>
      </c>
      <c r="D32" s="208" t="s">
        <v>851</v>
      </c>
      <c r="E32" s="208" t="s">
        <v>851</v>
      </c>
      <c r="F32" s="208" t="s">
        <v>851</v>
      </c>
      <c r="G32" s="208" t="s">
        <v>851</v>
      </c>
      <c r="H32" s="208" t="s">
        <v>851</v>
      </c>
      <c r="I32" s="208" t="s">
        <v>851</v>
      </c>
      <c r="J32" s="208" t="s">
        <v>851</v>
      </c>
      <c r="K32" s="208" t="s">
        <v>851</v>
      </c>
      <c r="L32" s="208" t="s">
        <v>851</v>
      </c>
      <c r="M32" s="208" t="s">
        <v>851</v>
      </c>
      <c r="N32" s="208" t="s">
        <v>851</v>
      </c>
      <c r="O32" s="208" t="s">
        <v>851</v>
      </c>
      <c r="P32" s="208" t="s">
        <v>851</v>
      </c>
      <c r="Q32" s="208" t="s">
        <v>851</v>
      </c>
      <c r="R32" s="208" t="s">
        <v>851</v>
      </c>
      <c r="S32" s="208" t="s">
        <v>851</v>
      </c>
      <c r="T32" s="208" t="s">
        <v>851</v>
      </c>
      <c r="U32" s="208" t="s">
        <v>851</v>
      </c>
      <c r="V32" s="208" t="s">
        <v>851</v>
      </c>
      <c r="W32" s="208" t="s">
        <v>851</v>
      </c>
      <c r="X32" s="208" t="s">
        <v>851</v>
      </c>
      <c r="Y32" s="208" t="s">
        <v>851</v>
      </c>
      <c r="Z32" s="208" t="s">
        <v>851</v>
      </c>
      <c r="AA32" s="373" t="s">
        <v>851</v>
      </c>
      <c r="AC32" s="6"/>
    </row>
    <row r="33" spans="1:29" ht="25.5" x14ac:dyDescent="0.25">
      <c r="A33" s="216" t="s">
        <v>93</v>
      </c>
      <c r="B33" s="359" t="s">
        <v>801</v>
      </c>
      <c r="C33" s="336" t="s">
        <v>783</v>
      </c>
      <c r="D33" s="208" t="s">
        <v>851</v>
      </c>
      <c r="E33" s="208" t="s">
        <v>851</v>
      </c>
      <c r="F33" s="208" t="s">
        <v>851</v>
      </c>
      <c r="G33" s="208" t="s">
        <v>851</v>
      </c>
      <c r="H33" s="208" t="s">
        <v>851</v>
      </c>
      <c r="I33" s="208" t="s">
        <v>851</v>
      </c>
      <c r="J33" s="208" t="s">
        <v>851</v>
      </c>
      <c r="K33" s="208" t="s">
        <v>851</v>
      </c>
      <c r="L33" s="208" t="s">
        <v>851</v>
      </c>
      <c r="M33" s="208" t="s">
        <v>851</v>
      </c>
      <c r="N33" s="208" t="s">
        <v>851</v>
      </c>
      <c r="O33" s="208" t="s">
        <v>851</v>
      </c>
      <c r="P33" s="208" t="s">
        <v>851</v>
      </c>
      <c r="Q33" s="208" t="s">
        <v>851</v>
      </c>
      <c r="R33" s="208" t="s">
        <v>851</v>
      </c>
      <c r="S33" s="208" t="s">
        <v>851</v>
      </c>
      <c r="T33" s="208" t="s">
        <v>851</v>
      </c>
      <c r="U33" s="208" t="s">
        <v>851</v>
      </c>
      <c r="V33" s="208" t="s">
        <v>851</v>
      </c>
      <c r="W33" s="208" t="s">
        <v>851</v>
      </c>
      <c r="X33" s="208" t="s">
        <v>851</v>
      </c>
      <c r="Y33" s="208" t="s">
        <v>851</v>
      </c>
      <c r="Z33" s="208" t="s">
        <v>851</v>
      </c>
      <c r="AA33" s="373" t="s">
        <v>851</v>
      </c>
      <c r="AC33" s="6"/>
    </row>
    <row r="34" spans="1:29" ht="51" x14ac:dyDescent="0.25">
      <c r="A34" s="216" t="s">
        <v>703</v>
      </c>
      <c r="B34" s="359" t="s">
        <v>802</v>
      </c>
      <c r="C34" s="336" t="s">
        <v>783</v>
      </c>
      <c r="D34" s="208" t="s">
        <v>851</v>
      </c>
      <c r="E34" s="208" t="s">
        <v>851</v>
      </c>
      <c r="F34" s="208" t="s">
        <v>851</v>
      </c>
      <c r="G34" s="208" t="s">
        <v>851</v>
      </c>
      <c r="H34" s="208" t="s">
        <v>851</v>
      </c>
      <c r="I34" s="208" t="s">
        <v>851</v>
      </c>
      <c r="J34" s="208" t="s">
        <v>851</v>
      </c>
      <c r="K34" s="208" t="s">
        <v>851</v>
      </c>
      <c r="L34" s="208" t="s">
        <v>851</v>
      </c>
      <c r="M34" s="208" t="s">
        <v>851</v>
      </c>
      <c r="N34" s="208" t="s">
        <v>851</v>
      </c>
      <c r="O34" s="208" t="s">
        <v>851</v>
      </c>
      <c r="P34" s="208" t="s">
        <v>851</v>
      </c>
      <c r="Q34" s="208" t="s">
        <v>851</v>
      </c>
      <c r="R34" s="208" t="s">
        <v>851</v>
      </c>
      <c r="S34" s="208" t="s">
        <v>851</v>
      </c>
      <c r="T34" s="208" t="s">
        <v>851</v>
      </c>
      <c r="U34" s="208" t="s">
        <v>851</v>
      </c>
      <c r="V34" s="208" t="s">
        <v>851</v>
      </c>
      <c r="W34" s="208" t="s">
        <v>851</v>
      </c>
      <c r="X34" s="208" t="s">
        <v>851</v>
      </c>
      <c r="Y34" s="208" t="s">
        <v>851</v>
      </c>
      <c r="Z34" s="208" t="s">
        <v>851</v>
      </c>
      <c r="AA34" s="373" t="s">
        <v>851</v>
      </c>
      <c r="AC34" s="6"/>
    </row>
    <row r="35" spans="1:29" ht="25.5" x14ac:dyDescent="0.25">
      <c r="A35" s="216" t="s">
        <v>704</v>
      </c>
      <c r="B35" s="359" t="s">
        <v>803</v>
      </c>
      <c r="C35" s="336" t="s">
        <v>783</v>
      </c>
      <c r="D35" s="208" t="s">
        <v>851</v>
      </c>
      <c r="E35" s="208" t="s">
        <v>851</v>
      </c>
      <c r="F35" s="208" t="s">
        <v>851</v>
      </c>
      <c r="G35" s="208" t="s">
        <v>851</v>
      </c>
      <c r="H35" s="208" t="s">
        <v>851</v>
      </c>
      <c r="I35" s="208" t="s">
        <v>851</v>
      </c>
      <c r="J35" s="208" t="s">
        <v>851</v>
      </c>
      <c r="K35" s="208" t="s">
        <v>851</v>
      </c>
      <c r="L35" s="208" t="s">
        <v>851</v>
      </c>
      <c r="M35" s="208" t="s">
        <v>851</v>
      </c>
      <c r="N35" s="208" t="s">
        <v>851</v>
      </c>
      <c r="O35" s="208" t="s">
        <v>851</v>
      </c>
      <c r="P35" s="208" t="s">
        <v>851</v>
      </c>
      <c r="Q35" s="208" t="s">
        <v>851</v>
      </c>
      <c r="R35" s="208" t="s">
        <v>851</v>
      </c>
      <c r="S35" s="208" t="s">
        <v>851</v>
      </c>
      <c r="T35" s="208" t="s">
        <v>851</v>
      </c>
      <c r="U35" s="208" t="s">
        <v>851</v>
      </c>
      <c r="V35" s="208" t="s">
        <v>851</v>
      </c>
      <c r="W35" s="208" t="s">
        <v>851</v>
      </c>
      <c r="X35" s="208" t="s">
        <v>851</v>
      </c>
      <c r="Y35" s="208" t="s">
        <v>851</v>
      </c>
      <c r="Z35" s="208" t="s">
        <v>851</v>
      </c>
      <c r="AA35" s="373" t="s">
        <v>851</v>
      </c>
      <c r="AC35" s="6"/>
    </row>
    <row r="36" spans="1:29" ht="38.25" x14ac:dyDescent="0.25">
      <c r="A36" s="216" t="s">
        <v>94</v>
      </c>
      <c r="B36" s="359" t="s">
        <v>804</v>
      </c>
      <c r="C36" s="336" t="s">
        <v>783</v>
      </c>
      <c r="D36" s="208" t="s">
        <v>851</v>
      </c>
      <c r="E36" s="208" t="s">
        <v>851</v>
      </c>
      <c r="F36" s="208" t="s">
        <v>851</v>
      </c>
      <c r="G36" s="208" t="s">
        <v>851</v>
      </c>
      <c r="H36" s="208" t="s">
        <v>851</v>
      </c>
      <c r="I36" s="208" t="s">
        <v>851</v>
      </c>
      <c r="J36" s="208" t="s">
        <v>851</v>
      </c>
      <c r="K36" s="208" t="s">
        <v>851</v>
      </c>
      <c r="L36" s="208" t="s">
        <v>851</v>
      </c>
      <c r="M36" s="208" t="s">
        <v>851</v>
      </c>
      <c r="N36" s="208" t="s">
        <v>851</v>
      </c>
      <c r="O36" s="208" t="s">
        <v>851</v>
      </c>
      <c r="P36" s="208" t="s">
        <v>851</v>
      </c>
      <c r="Q36" s="208" t="s">
        <v>851</v>
      </c>
      <c r="R36" s="208" t="s">
        <v>851</v>
      </c>
      <c r="S36" s="208" t="s">
        <v>851</v>
      </c>
      <c r="T36" s="208" t="s">
        <v>851</v>
      </c>
      <c r="U36" s="208" t="s">
        <v>851</v>
      </c>
      <c r="V36" s="208" t="s">
        <v>851</v>
      </c>
      <c r="W36" s="208" t="s">
        <v>851</v>
      </c>
      <c r="X36" s="208" t="s">
        <v>851</v>
      </c>
      <c r="Y36" s="208" t="s">
        <v>851</v>
      </c>
      <c r="Z36" s="208" t="s">
        <v>851</v>
      </c>
      <c r="AA36" s="373" t="s">
        <v>851</v>
      </c>
      <c r="AC36" s="6"/>
    </row>
    <row r="37" spans="1:29" ht="25.5" x14ac:dyDescent="0.25">
      <c r="A37" s="216" t="s">
        <v>805</v>
      </c>
      <c r="B37" s="359" t="s">
        <v>806</v>
      </c>
      <c r="C37" s="336" t="s">
        <v>783</v>
      </c>
      <c r="D37" s="208" t="s">
        <v>851</v>
      </c>
      <c r="E37" s="208" t="s">
        <v>851</v>
      </c>
      <c r="F37" s="208" t="s">
        <v>851</v>
      </c>
      <c r="G37" s="208" t="s">
        <v>851</v>
      </c>
      <c r="H37" s="208" t="s">
        <v>851</v>
      </c>
      <c r="I37" s="208" t="s">
        <v>851</v>
      </c>
      <c r="J37" s="208" t="s">
        <v>851</v>
      </c>
      <c r="K37" s="208" t="s">
        <v>851</v>
      </c>
      <c r="L37" s="208" t="s">
        <v>851</v>
      </c>
      <c r="M37" s="208" t="s">
        <v>851</v>
      </c>
      <c r="N37" s="208" t="s">
        <v>851</v>
      </c>
      <c r="O37" s="208" t="s">
        <v>851</v>
      </c>
      <c r="P37" s="208" t="s">
        <v>851</v>
      </c>
      <c r="Q37" s="208" t="s">
        <v>851</v>
      </c>
      <c r="R37" s="208" t="s">
        <v>851</v>
      </c>
      <c r="S37" s="208" t="s">
        <v>851</v>
      </c>
      <c r="T37" s="208" t="s">
        <v>851</v>
      </c>
      <c r="U37" s="208" t="s">
        <v>851</v>
      </c>
      <c r="V37" s="208" t="s">
        <v>851</v>
      </c>
      <c r="W37" s="208" t="s">
        <v>851</v>
      </c>
      <c r="X37" s="208" t="s">
        <v>851</v>
      </c>
      <c r="Y37" s="208" t="s">
        <v>851</v>
      </c>
      <c r="Z37" s="208" t="s">
        <v>851</v>
      </c>
      <c r="AA37" s="373" t="s">
        <v>851</v>
      </c>
      <c r="AC37" s="6"/>
    </row>
    <row r="38" spans="1:29" ht="76.5" x14ac:dyDescent="0.25">
      <c r="A38" s="216" t="s">
        <v>805</v>
      </c>
      <c r="B38" s="359" t="s">
        <v>807</v>
      </c>
      <c r="C38" s="336" t="s">
        <v>783</v>
      </c>
      <c r="D38" s="208" t="s">
        <v>851</v>
      </c>
      <c r="E38" s="208" t="s">
        <v>851</v>
      </c>
      <c r="F38" s="208" t="s">
        <v>851</v>
      </c>
      <c r="G38" s="208" t="s">
        <v>851</v>
      </c>
      <c r="H38" s="208" t="s">
        <v>851</v>
      </c>
      <c r="I38" s="208" t="s">
        <v>851</v>
      </c>
      <c r="J38" s="208" t="s">
        <v>851</v>
      </c>
      <c r="K38" s="208" t="s">
        <v>851</v>
      </c>
      <c r="L38" s="208" t="s">
        <v>851</v>
      </c>
      <c r="M38" s="208" t="s">
        <v>851</v>
      </c>
      <c r="N38" s="208" t="s">
        <v>851</v>
      </c>
      <c r="O38" s="208" t="s">
        <v>851</v>
      </c>
      <c r="P38" s="208" t="s">
        <v>851</v>
      </c>
      <c r="Q38" s="208" t="s">
        <v>851</v>
      </c>
      <c r="R38" s="208" t="s">
        <v>851</v>
      </c>
      <c r="S38" s="208" t="s">
        <v>851</v>
      </c>
      <c r="T38" s="208" t="s">
        <v>851</v>
      </c>
      <c r="U38" s="208" t="s">
        <v>851</v>
      </c>
      <c r="V38" s="208" t="s">
        <v>851</v>
      </c>
      <c r="W38" s="208" t="s">
        <v>851</v>
      </c>
      <c r="X38" s="208" t="s">
        <v>851</v>
      </c>
      <c r="Y38" s="208" t="s">
        <v>851</v>
      </c>
      <c r="Z38" s="208" t="s">
        <v>851</v>
      </c>
      <c r="AA38" s="373" t="s">
        <v>851</v>
      </c>
      <c r="AC38" s="6"/>
    </row>
    <row r="39" spans="1:29" ht="63.75" x14ac:dyDescent="0.25">
      <c r="A39" s="216" t="s">
        <v>805</v>
      </c>
      <c r="B39" s="359" t="s">
        <v>808</v>
      </c>
      <c r="C39" s="336" t="s">
        <v>783</v>
      </c>
      <c r="D39" s="208" t="s">
        <v>851</v>
      </c>
      <c r="E39" s="208" t="s">
        <v>851</v>
      </c>
      <c r="F39" s="208" t="s">
        <v>851</v>
      </c>
      <c r="G39" s="208" t="s">
        <v>851</v>
      </c>
      <c r="H39" s="208" t="s">
        <v>851</v>
      </c>
      <c r="I39" s="208" t="s">
        <v>851</v>
      </c>
      <c r="J39" s="208" t="s">
        <v>851</v>
      </c>
      <c r="K39" s="208" t="s">
        <v>851</v>
      </c>
      <c r="L39" s="208" t="s">
        <v>851</v>
      </c>
      <c r="M39" s="208" t="s">
        <v>851</v>
      </c>
      <c r="N39" s="208" t="s">
        <v>851</v>
      </c>
      <c r="O39" s="208" t="s">
        <v>851</v>
      </c>
      <c r="P39" s="208" t="s">
        <v>851</v>
      </c>
      <c r="Q39" s="208" t="s">
        <v>851</v>
      </c>
      <c r="R39" s="208" t="s">
        <v>851</v>
      </c>
      <c r="S39" s="208" t="s">
        <v>851</v>
      </c>
      <c r="T39" s="208" t="s">
        <v>851</v>
      </c>
      <c r="U39" s="208" t="s">
        <v>851</v>
      </c>
      <c r="V39" s="208" t="s">
        <v>851</v>
      </c>
      <c r="W39" s="208" t="s">
        <v>851</v>
      </c>
      <c r="X39" s="208" t="s">
        <v>851</v>
      </c>
      <c r="Y39" s="208" t="s">
        <v>851</v>
      </c>
      <c r="Z39" s="208" t="s">
        <v>851</v>
      </c>
      <c r="AA39" s="373" t="s">
        <v>851</v>
      </c>
      <c r="AC39" s="6"/>
    </row>
    <row r="40" spans="1:29" ht="76.5" x14ac:dyDescent="0.25">
      <c r="A40" s="216" t="s">
        <v>805</v>
      </c>
      <c r="B40" s="359" t="s">
        <v>809</v>
      </c>
      <c r="C40" s="336" t="s">
        <v>783</v>
      </c>
      <c r="D40" s="208" t="s">
        <v>851</v>
      </c>
      <c r="E40" s="208" t="s">
        <v>851</v>
      </c>
      <c r="F40" s="208" t="s">
        <v>851</v>
      </c>
      <c r="G40" s="208" t="s">
        <v>851</v>
      </c>
      <c r="H40" s="208" t="s">
        <v>851</v>
      </c>
      <c r="I40" s="208" t="s">
        <v>851</v>
      </c>
      <c r="J40" s="208" t="s">
        <v>851</v>
      </c>
      <c r="K40" s="208" t="s">
        <v>851</v>
      </c>
      <c r="L40" s="208" t="s">
        <v>851</v>
      </c>
      <c r="M40" s="208" t="s">
        <v>851</v>
      </c>
      <c r="N40" s="208" t="s">
        <v>851</v>
      </c>
      <c r="O40" s="208" t="s">
        <v>851</v>
      </c>
      <c r="P40" s="208" t="s">
        <v>851</v>
      </c>
      <c r="Q40" s="208" t="s">
        <v>851</v>
      </c>
      <c r="R40" s="208" t="s">
        <v>851</v>
      </c>
      <c r="S40" s="208" t="s">
        <v>851</v>
      </c>
      <c r="T40" s="208" t="s">
        <v>851</v>
      </c>
      <c r="U40" s="208" t="s">
        <v>851</v>
      </c>
      <c r="V40" s="208" t="s">
        <v>851</v>
      </c>
      <c r="W40" s="208" t="s">
        <v>851</v>
      </c>
      <c r="X40" s="208" t="s">
        <v>851</v>
      </c>
      <c r="Y40" s="208" t="s">
        <v>851</v>
      </c>
      <c r="Z40" s="208" t="s">
        <v>851</v>
      </c>
      <c r="AA40" s="373" t="s">
        <v>851</v>
      </c>
      <c r="AC40" s="6"/>
    </row>
    <row r="41" spans="1:29" ht="25.5" x14ac:dyDescent="0.25">
      <c r="A41" s="216" t="s">
        <v>810</v>
      </c>
      <c r="B41" s="359" t="s">
        <v>806</v>
      </c>
      <c r="C41" s="336" t="s">
        <v>783</v>
      </c>
      <c r="D41" s="208" t="s">
        <v>851</v>
      </c>
      <c r="E41" s="208" t="s">
        <v>851</v>
      </c>
      <c r="F41" s="208" t="s">
        <v>851</v>
      </c>
      <c r="G41" s="208" t="s">
        <v>851</v>
      </c>
      <c r="H41" s="208" t="s">
        <v>851</v>
      </c>
      <c r="I41" s="208" t="s">
        <v>851</v>
      </c>
      <c r="J41" s="208" t="s">
        <v>851</v>
      </c>
      <c r="K41" s="208" t="s">
        <v>851</v>
      </c>
      <c r="L41" s="208" t="s">
        <v>851</v>
      </c>
      <c r="M41" s="208" t="s">
        <v>851</v>
      </c>
      <c r="N41" s="208" t="s">
        <v>851</v>
      </c>
      <c r="O41" s="208" t="s">
        <v>851</v>
      </c>
      <c r="P41" s="208" t="s">
        <v>851</v>
      </c>
      <c r="Q41" s="208" t="s">
        <v>851</v>
      </c>
      <c r="R41" s="208" t="s">
        <v>851</v>
      </c>
      <c r="S41" s="208" t="s">
        <v>851</v>
      </c>
      <c r="T41" s="208" t="s">
        <v>851</v>
      </c>
      <c r="U41" s="208" t="s">
        <v>851</v>
      </c>
      <c r="V41" s="208" t="s">
        <v>851</v>
      </c>
      <c r="W41" s="208" t="s">
        <v>851</v>
      </c>
      <c r="X41" s="208" t="s">
        <v>851</v>
      </c>
      <c r="Y41" s="208" t="s">
        <v>851</v>
      </c>
      <c r="Z41" s="208" t="s">
        <v>851</v>
      </c>
      <c r="AA41" s="373" t="s">
        <v>851</v>
      </c>
      <c r="AC41" s="6"/>
    </row>
    <row r="42" spans="1:29" ht="76.5" x14ac:dyDescent="0.25">
      <c r="A42" s="216" t="s">
        <v>810</v>
      </c>
      <c r="B42" s="359" t="s">
        <v>807</v>
      </c>
      <c r="C42" s="336" t="s">
        <v>783</v>
      </c>
      <c r="D42" s="208" t="s">
        <v>851</v>
      </c>
      <c r="E42" s="208" t="s">
        <v>851</v>
      </c>
      <c r="F42" s="208" t="s">
        <v>851</v>
      </c>
      <c r="G42" s="208" t="s">
        <v>851</v>
      </c>
      <c r="H42" s="208" t="s">
        <v>851</v>
      </c>
      <c r="I42" s="208" t="s">
        <v>851</v>
      </c>
      <c r="J42" s="208" t="s">
        <v>851</v>
      </c>
      <c r="K42" s="208" t="s">
        <v>851</v>
      </c>
      <c r="L42" s="208" t="s">
        <v>851</v>
      </c>
      <c r="M42" s="208" t="s">
        <v>851</v>
      </c>
      <c r="N42" s="208" t="s">
        <v>851</v>
      </c>
      <c r="O42" s="208" t="s">
        <v>851</v>
      </c>
      <c r="P42" s="208" t="s">
        <v>851</v>
      </c>
      <c r="Q42" s="208" t="s">
        <v>851</v>
      </c>
      <c r="R42" s="208" t="s">
        <v>851</v>
      </c>
      <c r="S42" s="208" t="s">
        <v>851</v>
      </c>
      <c r="T42" s="208" t="s">
        <v>851</v>
      </c>
      <c r="U42" s="208" t="s">
        <v>851</v>
      </c>
      <c r="V42" s="208" t="s">
        <v>851</v>
      </c>
      <c r="W42" s="208" t="s">
        <v>851</v>
      </c>
      <c r="X42" s="208" t="s">
        <v>851</v>
      </c>
      <c r="Y42" s="208" t="s">
        <v>851</v>
      </c>
      <c r="Z42" s="208" t="s">
        <v>851</v>
      </c>
      <c r="AA42" s="373" t="s">
        <v>851</v>
      </c>
      <c r="AC42" s="6"/>
    </row>
    <row r="43" spans="1:29" ht="63.75" x14ac:dyDescent="0.25">
      <c r="A43" s="216" t="s">
        <v>810</v>
      </c>
      <c r="B43" s="359" t="s">
        <v>808</v>
      </c>
      <c r="C43" s="336" t="s">
        <v>783</v>
      </c>
      <c r="D43" s="208" t="s">
        <v>851</v>
      </c>
      <c r="E43" s="208" t="s">
        <v>851</v>
      </c>
      <c r="F43" s="208" t="s">
        <v>851</v>
      </c>
      <c r="G43" s="208" t="s">
        <v>851</v>
      </c>
      <c r="H43" s="208" t="s">
        <v>851</v>
      </c>
      <c r="I43" s="208" t="s">
        <v>851</v>
      </c>
      <c r="J43" s="208" t="s">
        <v>851</v>
      </c>
      <c r="K43" s="208" t="s">
        <v>851</v>
      </c>
      <c r="L43" s="208" t="s">
        <v>851</v>
      </c>
      <c r="M43" s="208" t="s">
        <v>851</v>
      </c>
      <c r="N43" s="208" t="s">
        <v>851</v>
      </c>
      <c r="O43" s="208" t="s">
        <v>851</v>
      </c>
      <c r="P43" s="208" t="s">
        <v>851</v>
      </c>
      <c r="Q43" s="208" t="s">
        <v>851</v>
      </c>
      <c r="R43" s="208" t="s">
        <v>851</v>
      </c>
      <c r="S43" s="208" t="s">
        <v>851</v>
      </c>
      <c r="T43" s="208" t="s">
        <v>851</v>
      </c>
      <c r="U43" s="208" t="s">
        <v>851</v>
      </c>
      <c r="V43" s="208" t="s">
        <v>851</v>
      </c>
      <c r="W43" s="208" t="s">
        <v>851</v>
      </c>
      <c r="X43" s="208" t="s">
        <v>851</v>
      </c>
      <c r="Y43" s="208" t="s">
        <v>851</v>
      </c>
      <c r="Z43" s="208" t="s">
        <v>851</v>
      </c>
      <c r="AA43" s="373" t="s">
        <v>851</v>
      </c>
      <c r="AC43" s="6"/>
    </row>
    <row r="44" spans="1:29" ht="76.5" x14ac:dyDescent="0.25">
      <c r="A44" s="216" t="s">
        <v>810</v>
      </c>
      <c r="B44" s="359" t="s">
        <v>811</v>
      </c>
      <c r="C44" s="336" t="s">
        <v>783</v>
      </c>
      <c r="D44" s="208" t="s">
        <v>851</v>
      </c>
      <c r="E44" s="208" t="s">
        <v>851</v>
      </c>
      <c r="F44" s="208" t="s">
        <v>851</v>
      </c>
      <c r="G44" s="208" t="s">
        <v>851</v>
      </c>
      <c r="H44" s="208" t="s">
        <v>851</v>
      </c>
      <c r="I44" s="208" t="s">
        <v>851</v>
      </c>
      <c r="J44" s="208" t="s">
        <v>851</v>
      </c>
      <c r="K44" s="208" t="s">
        <v>851</v>
      </c>
      <c r="L44" s="208" t="s">
        <v>851</v>
      </c>
      <c r="M44" s="208" t="s">
        <v>851</v>
      </c>
      <c r="N44" s="208" t="s">
        <v>851</v>
      </c>
      <c r="O44" s="208" t="s">
        <v>851</v>
      </c>
      <c r="P44" s="208" t="s">
        <v>851</v>
      </c>
      <c r="Q44" s="208" t="s">
        <v>851</v>
      </c>
      <c r="R44" s="208" t="s">
        <v>851</v>
      </c>
      <c r="S44" s="208" t="s">
        <v>851</v>
      </c>
      <c r="T44" s="208" t="s">
        <v>851</v>
      </c>
      <c r="U44" s="208" t="s">
        <v>851</v>
      </c>
      <c r="V44" s="208" t="s">
        <v>851</v>
      </c>
      <c r="W44" s="208" t="s">
        <v>851</v>
      </c>
      <c r="X44" s="208" t="s">
        <v>851</v>
      </c>
      <c r="Y44" s="208" t="s">
        <v>851</v>
      </c>
      <c r="Z44" s="208" t="s">
        <v>851</v>
      </c>
      <c r="AA44" s="373" t="s">
        <v>851</v>
      </c>
      <c r="AC44" s="6"/>
    </row>
    <row r="45" spans="1:29" ht="63.75" x14ac:dyDescent="0.25">
      <c r="A45" s="216" t="s">
        <v>812</v>
      </c>
      <c r="B45" s="359" t="s">
        <v>813</v>
      </c>
      <c r="C45" s="336" t="s">
        <v>783</v>
      </c>
      <c r="D45" s="208" t="s">
        <v>851</v>
      </c>
      <c r="E45" s="208" t="s">
        <v>851</v>
      </c>
      <c r="F45" s="208" t="s">
        <v>851</v>
      </c>
      <c r="G45" s="208" t="s">
        <v>851</v>
      </c>
      <c r="H45" s="208" t="s">
        <v>851</v>
      </c>
      <c r="I45" s="208" t="s">
        <v>851</v>
      </c>
      <c r="J45" s="208" t="s">
        <v>851</v>
      </c>
      <c r="K45" s="208" t="s">
        <v>851</v>
      </c>
      <c r="L45" s="208" t="s">
        <v>851</v>
      </c>
      <c r="M45" s="208" t="s">
        <v>851</v>
      </c>
      <c r="N45" s="208" t="s">
        <v>851</v>
      </c>
      <c r="O45" s="208" t="s">
        <v>851</v>
      </c>
      <c r="P45" s="208" t="s">
        <v>851</v>
      </c>
      <c r="Q45" s="208" t="s">
        <v>851</v>
      </c>
      <c r="R45" s="208" t="s">
        <v>851</v>
      </c>
      <c r="S45" s="208" t="s">
        <v>851</v>
      </c>
      <c r="T45" s="208" t="s">
        <v>851</v>
      </c>
      <c r="U45" s="208" t="s">
        <v>851</v>
      </c>
      <c r="V45" s="208" t="s">
        <v>851</v>
      </c>
      <c r="W45" s="208" t="s">
        <v>851</v>
      </c>
      <c r="X45" s="208" t="s">
        <v>851</v>
      </c>
      <c r="Y45" s="208" t="s">
        <v>851</v>
      </c>
      <c r="Z45" s="208" t="s">
        <v>851</v>
      </c>
      <c r="AA45" s="373" t="s">
        <v>851</v>
      </c>
      <c r="AC45" s="6"/>
    </row>
    <row r="46" spans="1:29" ht="51" x14ac:dyDescent="0.25">
      <c r="A46" s="216" t="s">
        <v>814</v>
      </c>
      <c r="B46" s="359" t="s">
        <v>815</v>
      </c>
      <c r="C46" s="336" t="s">
        <v>783</v>
      </c>
      <c r="D46" s="208" t="s">
        <v>851</v>
      </c>
      <c r="E46" s="208" t="s">
        <v>851</v>
      </c>
      <c r="F46" s="208" t="s">
        <v>851</v>
      </c>
      <c r="G46" s="208" t="s">
        <v>851</v>
      </c>
      <c r="H46" s="208" t="s">
        <v>851</v>
      </c>
      <c r="I46" s="208" t="s">
        <v>851</v>
      </c>
      <c r="J46" s="208" t="s">
        <v>851</v>
      </c>
      <c r="K46" s="208" t="s">
        <v>851</v>
      </c>
      <c r="L46" s="208" t="s">
        <v>851</v>
      </c>
      <c r="M46" s="208" t="s">
        <v>851</v>
      </c>
      <c r="N46" s="208" t="s">
        <v>851</v>
      </c>
      <c r="O46" s="208" t="s">
        <v>851</v>
      </c>
      <c r="P46" s="208" t="s">
        <v>851</v>
      </c>
      <c r="Q46" s="208" t="s">
        <v>851</v>
      </c>
      <c r="R46" s="208" t="s">
        <v>851</v>
      </c>
      <c r="S46" s="208" t="s">
        <v>851</v>
      </c>
      <c r="T46" s="208" t="s">
        <v>851</v>
      </c>
      <c r="U46" s="208" t="s">
        <v>851</v>
      </c>
      <c r="V46" s="208" t="s">
        <v>851</v>
      </c>
      <c r="W46" s="208" t="s">
        <v>851</v>
      </c>
      <c r="X46" s="208" t="s">
        <v>851</v>
      </c>
      <c r="Y46" s="208" t="s">
        <v>851</v>
      </c>
      <c r="Z46" s="208" t="s">
        <v>851</v>
      </c>
      <c r="AA46" s="373" t="s">
        <v>851</v>
      </c>
      <c r="AC46" s="6"/>
    </row>
    <row r="47" spans="1:29" ht="51" x14ac:dyDescent="0.25">
      <c r="A47" s="216" t="s">
        <v>816</v>
      </c>
      <c r="B47" s="359" t="s">
        <v>817</v>
      </c>
      <c r="C47" s="336" t="s">
        <v>783</v>
      </c>
      <c r="D47" s="208" t="s">
        <v>851</v>
      </c>
      <c r="E47" s="208" t="s">
        <v>851</v>
      </c>
      <c r="F47" s="208" t="s">
        <v>851</v>
      </c>
      <c r="G47" s="208" t="s">
        <v>851</v>
      </c>
      <c r="H47" s="208" t="s">
        <v>851</v>
      </c>
      <c r="I47" s="208" t="s">
        <v>851</v>
      </c>
      <c r="J47" s="208" t="s">
        <v>851</v>
      </c>
      <c r="K47" s="208" t="s">
        <v>851</v>
      </c>
      <c r="L47" s="208" t="s">
        <v>851</v>
      </c>
      <c r="M47" s="208" t="s">
        <v>851</v>
      </c>
      <c r="N47" s="208" t="s">
        <v>851</v>
      </c>
      <c r="O47" s="208" t="s">
        <v>851</v>
      </c>
      <c r="P47" s="208" t="s">
        <v>851</v>
      </c>
      <c r="Q47" s="208" t="s">
        <v>851</v>
      </c>
      <c r="R47" s="208" t="s">
        <v>851</v>
      </c>
      <c r="S47" s="208" t="s">
        <v>851</v>
      </c>
      <c r="T47" s="208" t="s">
        <v>851</v>
      </c>
      <c r="U47" s="208" t="s">
        <v>851</v>
      </c>
      <c r="V47" s="208" t="s">
        <v>851</v>
      </c>
      <c r="W47" s="208" t="s">
        <v>851</v>
      </c>
      <c r="X47" s="208" t="s">
        <v>851</v>
      </c>
      <c r="Y47" s="208" t="s">
        <v>851</v>
      </c>
      <c r="Z47" s="208" t="s">
        <v>851</v>
      </c>
      <c r="AA47" s="373" t="s">
        <v>851</v>
      </c>
      <c r="AC47" s="6"/>
    </row>
    <row r="48" spans="1:29" s="197" customFormat="1" ht="25.5" x14ac:dyDescent="0.25">
      <c r="A48" s="216" t="s">
        <v>96</v>
      </c>
      <c r="B48" s="359" t="s">
        <v>818</v>
      </c>
      <c r="C48" s="336" t="s">
        <v>783</v>
      </c>
      <c r="D48" s="208" t="s">
        <v>851</v>
      </c>
      <c r="E48" s="208">
        <v>0</v>
      </c>
      <c r="F48" s="208">
        <v>0</v>
      </c>
      <c r="G48" s="120">
        <f>G53</f>
        <v>13.395999999999999</v>
      </c>
      <c r="H48" s="208">
        <v>0</v>
      </c>
      <c r="I48" s="208">
        <f>I53</f>
        <v>0</v>
      </c>
      <c r="J48" s="208">
        <v>0</v>
      </c>
      <c r="K48" s="208">
        <f>K49+K89</f>
        <v>2</v>
      </c>
      <c r="L48" s="208" t="s">
        <v>851</v>
      </c>
      <c r="M48" s="208">
        <v>0</v>
      </c>
      <c r="N48" s="208">
        <v>0</v>
      </c>
      <c r="O48" s="208">
        <f>O53</f>
        <v>13.395999999999999</v>
      </c>
      <c r="P48" s="208">
        <v>0</v>
      </c>
      <c r="Q48" s="208">
        <v>0</v>
      </c>
      <c r="R48" s="208">
        <v>0</v>
      </c>
      <c r="S48" s="208">
        <f>S49+S89</f>
        <v>2</v>
      </c>
      <c r="T48" s="208">
        <v>0</v>
      </c>
      <c r="U48" s="208">
        <v>0</v>
      </c>
      <c r="V48" s="208">
        <v>0</v>
      </c>
      <c r="W48" s="208">
        <v>0</v>
      </c>
      <c r="X48" s="208">
        <v>0</v>
      </c>
      <c r="Y48" s="208">
        <v>0</v>
      </c>
      <c r="Z48" s="208">
        <v>0</v>
      </c>
      <c r="AA48" s="373" t="s">
        <v>851</v>
      </c>
      <c r="AB48" s="6"/>
    </row>
    <row r="49" spans="1:29" s="198" customFormat="1" ht="51" x14ac:dyDescent="0.25">
      <c r="A49" s="216" t="s">
        <v>97</v>
      </c>
      <c r="B49" s="126" t="s">
        <v>819</v>
      </c>
      <c r="C49" s="336" t="s">
        <v>783</v>
      </c>
      <c r="D49" s="208" t="s">
        <v>851</v>
      </c>
      <c r="E49" s="208">
        <v>0</v>
      </c>
      <c r="F49" s="208">
        <v>0</v>
      </c>
      <c r="G49" s="208">
        <v>0</v>
      </c>
      <c r="H49" s="208">
        <v>0</v>
      </c>
      <c r="I49" s="208">
        <v>0</v>
      </c>
      <c r="J49" s="208">
        <v>0</v>
      </c>
      <c r="K49" s="208">
        <f>K50+K51</f>
        <v>1</v>
      </c>
      <c r="L49" s="208" t="s">
        <v>851</v>
      </c>
      <c r="M49" s="208">
        <v>0</v>
      </c>
      <c r="N49" s="208">
        <v>0</v>
      </c>
      <c r="O49" s="208">
        <v>0</v>
      </c>
      <c r="P49" s="208">
        <v>0</v>
      </c>
      <c r="Q49" s="208">
        <v>0</v>
      </c>
      <c r="R49" s="208">
        <v>0</v>
      </c>
      <c r="S49" s="208">
        <f>S50+S51</f>
        <v>1</v>
      </c>
      <c r="T49" s="208">
        <v>0</v>
      </c>
      <c r="U49" s="208">
        <v>0</v>
      </c>
      <c r="V49" s="208">
        <v>0</v>
      </c>
      <c r="W49" s="208">
        <v>0</v>
      </c>
      <c r="X49" s="208">
        <v>0</v>
      </c>
      <c r="Y49" s="208">
        <v>0</v>
      </c>
      <c r="Z49" s="208">
        <v>0</v>
      </c>
      <c r="AA49" s="373" t="s">
        <v>851</v>
      </c>
      <c r="AB49" s="6"/>
    </row>
    <row r="50" spans="1:29" s="199" customFormat="1" ht="25.5" x14ac:dyDescent="0.25">
      <c r="A50" s="216" t="s">
        <v>98</v>
      </c>
      <c r="B50" s="126" t="s">
        <v>820</v>
      </c>
      <c r="C50" s="336" t="s">
        <v>783</v>
      </c>
      <c r="D50" s="208" t="s">
        <v>851</v>
      </c>
      <c r="E50" s="208">
        <v>0</v>
      </c>
      <c r="F50" s="208">
        <v>0</v>
      </c>
      <c r="G50" s="208">
        <v>0</v>
      </c>
      <c r="H50" s="208">
        <v>0</v>
      </c>
      <c r="I50" s="208">
        <v>0</v>
      </c>
      <c r="J50" s="208">
        <v>0</v>
      </c>
      <c r="K50" s="208">
        <v>0</v>
      </c>
      <c r="L50" s="208" t="s">
        <v>851</v>
      </c>
      <c r="M50" s="208">
        <v>0</v>
      </c>
      <c r="N50" s="208">
        <v>0</v>
      </c>
      <c r="O50" s="208">
        <v>0</v>
      </c>
      <c r="P50" s="208">
        <v>0</v>
      </c>
      <c r="Q50" s="208">
        <v>0</v>
      </c>
      <c r="R50" s="208">
        <v>0</v>
      </c>
      <c r="S50" s="208">
        <v>0</v>
      </c>
      <c r="T50" s="208">
        <v>0</v>
      </c>
      <c r="U50" s="208">
        <v>0</v>
      </c>
      <c r="V50" s="208">
        <v>0</v>
      </c>
      <c r="W50" s="208">
        <v>0</v>
      </c>
      <c r="X50" s="208">
        <v>0</v>
      </c>
      <c r="Y50" s="208">
        <v>0</v>
      </c>
      <c r="Z50" s="208">
        <v>0</v>
      </c>
      <c r="AA50" s="373" t="s">
        <v>851</v>
      </c>
      <c r="AB50" s="6"/>
    </row>
    <row r="51" spans="1:29" s="199" customFormat="1" ht="38.25" x14ac:dyDescent="0.25">
      <c r="A51" s="216" t="s">
        <v>99</v>
      </c>
      <c r="B51" s="126" t="s">
        <v>821</v>
      </c>
      <c r="C51" s="336" t="s">
        <v>783</v>
      </c>
      <c r="D51" s="208" t="s">
        <v>851</v>
      </c>
      <c r="E51" s="208">
        <v>0</v>
      </c>
      <c r="F51" s="208">
        <v>0</v>
      </c>
      <c r="G51" s="208">
        <v>0</v>
      </c>
      <c r="H51" s="208">
        <v>0</v>
      </c>
      <c r="I51" s="208">
        <v>0</v>
      </c>
      <c r="J51" s="208">
        <v>0</v>
      </c>
      <c r="K51" s="208">
        <v>1</v>
      </c>
      <c r="L51" s="208" t="s">
        <v>851</v>
      </c>
      <c r="M51" s="208">
        <v>0</v>
      </c>
      <c r="N51" s="208">
        <v>0</v>
      </c>
      <c r="O51" s="208">
        <v>0</v>
      </c>
      <c r="P51" s="208">
        <v>0</v>
      </c>
      <c r="Q51" s="208">
        <v>0</v>
      </c>
      <c r="R51" s="208">
        <v>0</v>
      </c>
      <c r="S51" s="208">
        <f>S52</f>
        <v>1</v>
      </c>
      <c r="T51" s="208">
        <v>0</v>
      </c>
      <c r="U51" s="208">
        <v>0</v>
      </c>
      <c r="V51" s="208">
        <v>0</v>
      </c>
      <c r="W51" s="208">
        <v>0</v>
      </c>
      <c r="X51" s="208">
        <v>0</v>
      </c>
      <c r="Y51" s="208">
        <v>0</v>
      </c>
      <c r="Z51" s="208">
        <v>0</v>
      </c>
      <c r="AA51" s="373" t="s">
        <v>851</v>
      </c>
      <c r="AB51" s="6"/>
    </row>
    <row r="52" spans="1:29" ht="25.5" x14ac:dyDescent="0.25">
      <c r="A52" s="333" t="s">
        <v>99</v>
      </c>
      <c r="B52" s="334" t="s">
        <v>919</v>
      </c>
      <c r="C52" s="123" t="s">
        <v>920</v>
      </c>
      <c r="D52" s="208" t="s">
        <v>851</v>
      </c>
      <c r="E52" s="208">
        <v>0</v>
      </c>
      <c r="F52" s="208">
        <v>0</v>
      </c>
      <c r="G52" s="208">
        <v>0</v>
      </c>
      <c r="H52" s="208">
        <v>0</v>
      </c>
      <c r="I52" s="208">
        <v>0</v>
      </c>
      <c r="J52" s="208">
        <v>0</v>
      </c>
      <c r="K52" s="208">
        <v>1</v>
      </c>
      <c r="L52" s="374">
        <v>44196</v>
      </c>
      <c r="M52" s="208">
        <v>0</v>
      </c>
      <c r="N52" s="208">
        <v>0</v>
      </c>
      <c r="O52" s="208">
        <v>0</v>
      </c>
      <c r="P52" s="208">
        <v>0</v>
      </c>
      <c r="Q52" s="208">
        <v>0</v>
      </c>
      <c r="R52" s="208">
        <v>0</v>
      </c>
      <c r="S52" s="208">
        <v>1</v>
      </c>
      <c r="T52" s="208">
        <v>0</v>
      </c>
      <c r="U52" s="208">
        <v>0</v>
      </c>
      <c r="V52" s="208">
        <v>0</v>
      </c>
      <c r="W52" s="208">
        <v>0</v>
      </c>
      <c r="X52" s="208">
        <v>0</v>
      </c>
      <c r="Y52" s="208">
        <v>0</v>
      </c>
      <c r="Z52" s="208">
        <v>0</v>
      </c>
      <c r="AA52" s="373" t="s">
        <v>851</v>
      </c>
      <c r="AC52" s="6"/>
    </row>
    <row r="53" spans="1:29" s="198" customFormat="1" ht="38.25" x14ac:dyDescent="0.25">
      <c r="A53" s="216" t="s">
        <v>107</v>
      </c>
      <c r="B53" s="126" t="s">
        <v>822</v>
      </c>
      <c r="C53" s="336" t="s">
        <v>783</v>
      </c>
      <c r="D53" s="208" t="s">
        <v>851</v>
      </c>
      <c r="E53" s="208">
        <v>0</v>
      </c>
      <c r="F53" s="208">
        <v>0</v>
      </c>
      <c r="G53" s="120">
        <f>G54</f>
        <v>13.395999999999999</v>
      </c>
      <c r="H53" s="208">
        <v>0</v>
      </c>
      <c r="I53" s="208">
        <f>I54</f>
        <v>0</v>
      </c>
      <c r="J53" s="208">
        <v>0</v>
      </c>
      <c r="K53" s="208">
        <v>0</v>
      </c>
      <c r="L53" s="208" t="s">
        <v>851</v>
      </c>
      <c r="M53" s="208">
        <v>0</v>
      </c>
      <c r="N53" s="208">
        <v>0</v>
      </c>
      <c r="O53" s="375">
        <f>O54</f>
        <v>13.395999999999999</v>
      </c>
      <c r="P53" s="208">
        <v>0</v>
      </c>
      <c r="Q53" s="208">
        <f>Q54</f>
        <v>0</v>
      </c>
      <c r="R53" s="208">
        <v>0</v>
      </c>
      <c r="S53" s="208">
        <v>0</v>
      </c>
      <c r="T53" s="208">
        <v>0</v>
      </c>
      <c r="U53" s="208">
        <v>0</v>
      </c>
      <c r="V53" s="208">
        <v>0</v>
      </c>
      <c r="W53" s="208">
        <v>0</v>
      </c>
      <c r="X53" s="208">
        <v>0</v>
      </c>
      <c r="Y53" s="208">
        <v>0</v>
      </c>
      <c r="Z53" s="208">
        <v>0</v>
      </c>
      <c r="AA53" s="373" t="s">
        <v>851</v>
      </c>
      <c r="AB53" s="6"/>
    </row>
    <row r="54" spans="1:29" s="199" customFormat="1" ht="25.5" x14ac:dyDescent="0.25">
      <c r="A54" s="216" t="s">
        <v>823</v>
      </c>
      <c r="B54" s="126" t="s">
        <v>824</v>
      </c>
      <c r="C54" s="336" t="s">
        <v>783</v>
      </c>
      <c r="D54" s="208" t="s">
        <v>851</v>
      </c>
      <c r="E54" s="208">
        <v>0</v>
      </c>
      <c r="F54" s="208">
        <v>0</v>
      </c>
      <c r="G54" s="120">
        <f>SUM(G55:G87)</f>
        <v>13.395999999999999</v>
      </c>
      <c r="H54" s="208">
        <v>0</v>
      </c>
      <c r="I54" s="208">
        <f>SUM(I55:I87)</f>
        <v>0</v>
      </c>
      <c r="J54" s="208">
        <v>0</v>
      </c>
      <c r="K54" s="208">
        <v>0</v>
      </c>
      <c r="L54" s="208" t="s">
        <v>851</v>
      </c>
      <c r="M54" s="208">
        <v>0</v>
      </c>
      <c r="N54" s="208">
        <v>0</v>
      </c>
      <c r="O54" s="375">
        <f>SUM(O55:O87)</f>
        <v>13.395999999999999</v>
      </c>
      <c r="P54" s="208">
        <v>0</v>
      </c>
      <c r="Q54" s="208">
        <f>SUM(Q55:Q87)</f>
        <v>0</v>
      </c>
      <c r="R54" s="208">
        <v>0</v>
      </c>
      <c r="S54" s="208">
        <v>0</v>
      </c>
      <c r="T54" s="208">
        <v>0</v>
      </c>
      <c r="U54" s="208">
        <v>0</v>
      </c>
      <c r="V54" s="208">
        <v>0</v>
      </c>
      <c r="W54" s="208">
        <v>0</v>
      </c>
      <c r="X54" s="208">
        <v>0</v>
      </c>
      <c r="Y54" s="208">
        <v>0</v>
      </c>
      <c r="Z54" s="208">
        <v>0</v>
      </c>
      <c r="AA54" s="373" t="s">
        <v>851</v>
      </c>
      <c r="AB54" s="6"/>
    </row>
    <row r="55" spans="1:29" ht="25.5" x14ac:dyDescent="0.25">
      <c r="A55" s="333" t="s">
        <v>823</v>
      </c>
      <c r="B55" s="334" t="s">
        <v>921</v>
      </c>
      <c r="C55" s="123" t="s">
        <v>922</v>
      </c>
      <c r="D55" s="208" t="s">
        <v>851</v>
      </c>
      <c r="E55" s="208">
        <v>0</v>
      </c>
      <c r="F55" s="208">
        <v>0</v>
      </c>
      <c r="G55" s="120">
        <v>0.26</v>
      </c>
      <c r="H55" s="208">
        <v>0</v>
      </c>
      <c r="I55" s="208">
        <v>0</v>
      </c>
      <c r="J55" s="208">
        <v>0</v>
      </c>
      <c r="K55" s="208">
        <v>0</v>
      </c>
      <c r="L55" s="374">
        <v>43977</v>
      </c>
      <c r="M55" s="208">
        <v>0</v>
      </c>
      <c r="N55" s="208">
        <v>0</v>
      </c>
      <c r="O55" s="120">
        <v>0.26</v>
      </c>
      <c r="P55" s="208">
        <v>0</v>
      </c>
      <c r="Q55" s="208">
        <v>0</v>
      </c>
      <c r="R55" s="208">
        <v>0</v>
      </c>
      <c r="S55" s="208">
        <v>0</v>
      </c>
      <c r="T55" s="208">
        <v>0</v>
      </c>
      <c r="U55" s="208">
        <v>0</v>
      </c>
      <c r="V55" s="208">
        <v>0</v>
      </c>
      <c r="W55" s="208">
        <v>0</v>
      </c>
      <c r="X55" s="208">
        <v>0</v>
      </c>
      <c r="Y55" s="208">
        <v>0</v>
      </c>
      <c r="Z55" s="208">
        <v>0</v>
      </c>
      <c r="AA55" s="373" t="s">
        <v>851</v>
      </c>
      <c r="AC55" s="6"/>
    </row>
    <row r="56" spans="1:29" ht="25.5" x14ac:dyDescent="0.25">
      <c r="A56" s="333" t="s">
        <v>823</v>
      </c>
      <c r="B56" s="334" t="s">
        <v>923</v>
      </c>
      <c r="C56" s="123" t="s">
        <v>924</v>
      </c>
      <c r="D56" s="208" t="s">
        <v>851</v>
      </c>
      <c r="E56" s="208">
        <v>0</v>
      </c>
      <c r="F56" s="208">
        <v>0</v>
      </c>
      <c r="G56" s="163">
        <v>0.48</v>
      </c>
      <c r="H56" s="208">
        <v>0</v>
      </c>
      <c r="I56" s="208">
        <v>0</v>
      </c>
      <c r="J56" s="208">
        <v>0</v>
      </c>
      <c r="K56" s="208">
        <v>0</v>
      </c>
      <c r="L56" s="374">
        <v>43977</v>
      </c>
      <c r="M56" s="208">
        <v>0</v>
      </c>
      <c r="N56" s="208">
        <v>0</v>
      </c>
      <c r="O56" s="163">
        <v>0.48</v>
      </c>
      <c r="P56" s="208">
        <v>0</v>
      </c>
      <c r="Q56" s="208">
        <v>0</v>
      </c>
      <c r="R56" s="208">
        <v>0</v>
      </c>
      <c r="S56" s="208">
        <v>0</v>
      </c>
      <c r="T56" s="208">
        <v>0</v>
      </c>
      <c r="U56" s="208">
        <v>0</v>
      </c>
      <c r="V56" s="208">
        <v>0</v>
      </c>
      <c r="W56" s="208">
        <v>0</v>
      </c>
      <c r="X56" s="208">
        <v>0</v>
      </c>
      <c r="Y56" s="208">
        <v>0</v>
      </c>
      <c r="Z56" s="208">
        <v>0</v>
      </c>
      <c r="AA56" s="373" t="s">
        <v>851</v>
      </c>
      <c r="AC56" s="6"/>
    </row>
    <row r="57" spans="1:29" ht="25.5" x14ac:dyDescent="0.25">
      <c r="A57" s="333" t="s">
        <v>823</v>
      </c>
      <c r="B57" s="334" t="s">
        <v>925</v>
      </c>
      <c r="C57" s="123" t="s">
        <v>926</v>
      </c>
      <c r="D57" s="208" t="s">
        <v>851</v>
      </c>
      <c r="E57" s="208">
        <v>0</v>
      </c>
      <c r="F57" s="208">
        <v>0</v>
      </c>
      <c r="G57" s="163">
        <v>0.38</v>
      </c>
      <c r="H57" s="208">
        <v>0</v>
      </c>
      <c r="I57" s="208">
        <v>0</v>
      </c>
      <c r="J57" s="208">
        <v>0</v>
      </c>
      <c r="K57" s="208">
        <v>0</v>
      </c>
      <c r="L57" s="374">
        <v>43951</v>
      </c>
      <c r="M57" s="208">
        <v>0</v>
      </c>
      <c r="N57" s="208">
        <v>0</v>
      </c>
      <c r="O57" s="163">
        <v>0.38</v>
      </c>
      <c r="P57" s="208">
        <v>0</v>
      </c>
      <c r="Q57" s="208">
        <v>0</v>
      </c>
      <c r="R57" s="208">
        <v>0</v>
      </c>
      <c r="S57" s="208">
        <v>0</v>
      </c>
      <c r="T57" s="208">
        <v>0</v>
      </c>
      <c r="U57" s="208">
        <v>0</v>
      </c>
      <c r="V57" s="208">
        <v>0</v>
      </c>
      <c r="W57" s="208">
        <v>0</v>
      </c>
      <c r="X57" s="208">
        <v>0</v>
      </c>
      <c r="Y57" s="208">
        <v>0</v>
      </c>
      <c r="Z57" s="208">
        <v>0</v>
      </c>
      <c r="AA57" s="373" t="s">
        <v>851</v>
      </c>
      <c r="AC57" s="6"/>
    </row>
    <row r="58" spans="1:29" ht="25.5" x14ac:dyDescent="0.25">
      <c r="A58" s="333" t="s">
        <v>823</v>
      </c>
      <c r="B58" s="334" t="s">
        <v>927</v>
      </c>
      <c r="C58" s="123" t="s">
        <v>928</v>
      </c>
      <c r="D58" s="208" t="s">
        <v>851</v>
      </c>
      <c r="E58" s="208">
        <v>0</v>
      </c>
      <c r="F58" s="208">
        <v>0</v>
      </c>
      <c r="G58" s="163">
        <v>0.51</v>
      </c>
      <c r="H58" s="208">
        <v>0</v>
      </c>
      <c r="I58" s="208">
        <v>0</v>
      </c>
      <c r="J58" s="208">
        <v>0</v>
      </c>
      <c r="K58" s="208">
        <v>0</v>
      </c>
      <c r="L58" s="374">
        <v>43951</v>
      </c>
      <c r="M58" s="208">
        <v>0</v>
      </c>
      <c r="N58" s="208">
        <v>0</v>
      </c>
      <c r="O58" s="163">
        <v>0.51</v>
      </c>
      <c r="P58" s="208">
        <v>0</v>
      </c>
      <c r="Q58" s="208">
        <v>0</v>
      </c>
      <c r="R58" s="208">
        <v>0</v>
      </c>
      <c r="S58" s="208">
        <v>0</v>
      </c>
      <c r="T58" s="208">
        <v>0</v>
      </c>
      <c r="U58" s="208">
        <v>0</v>
      </c>
      <c r="V58" s="208">
        <v>0</v>
      </c>
      <c r="W58" s="208">
        <v>0</v>
      </c>
      <c r="X58" s="208">
        <v>0</v>
      </c>
      <c r="Y58" s="208">
        <v>0</v>
      </c>
      <c r="Z58" s="208">
        <v>0</v>
      </c>
      <c r="AA58" s="373" t="s">
        <v>851</v>
      </c>
      <c r="AC58" s="6"/>
    </row>
    <row r="59" spans="1:29" ht="25.5" x14ac:dyDescent="0.25">
      <c r="A59" s="333" t="s">
        <v>823</v>
      </c>
      <c r="B59" s="334" t="s">
        <v>929</v>
      </c>
      <c r="C59" s="123" t="s">
        <v>930</v>
      </c>
      <c r="D59" s="208" t="s">
        <v>851</v>
      </c>
      <c r="E59" s="208">
        <v>0</v>
      </c>
      <c r="F59" s="208">
        <v>0</v>
      </c>
      <c r="G59" s="163">
        <v>0.56999999999999995</v>
      </c>
      <c r="H59" s="208">
        <v>0</v>
      </c>
      <c r="I59" s="208">
        <v>0</v>
      </c>
      <c r="J59" s="208">
        <v>0</v>
      </c>
      <c r="K59" s="208">
        <v>0</v>
      </c>
      <c r="L59" s="374">
        <v>43951</v>
      </c>
      <c r="M59" s="208">
        <v>0</v>
      </c>
      <c r="N59" s="208">
        <v>0</v>
      </c>
      <c r="O59" s="163">
        <v>0.56999999999999995</v>
      </c>
      <c r="P59" s="208">
        <v>0</v>
      </c>
      <c r="Q59" s="208">
        <v>0</v>
      </c>
      <c r="R59" s="208">
        <v>0</v>
      </c>
      <c r="S59" s="208">
        <v>0</v>
      </c>
      <c r="T59" s="208">
        <v>0</v>
      </c>
      <c r="U59" s="208">
        <v>0</v>
      </c>
      <c r="V59" s="208">
        <v>0</v>
      </c>
      <c r="W59" s="208">
        <v>0</v>
      </c>
      <c r="X59" s="208">
        <v>0</v>
      </c>
      <c r="Y59" s="208">
        <v>0</v>
      </c>
      <c r="Z59" s="208">
        <v>0</v>
      </c>
      <c r="AA59" s="373" t="s">
        <v>851</v>
      </c>
      <c r="AC59" s="6"/>
    </row>
    <row r="60" spans="1:29" ht="25.5" x14ac:dyDescent="0.25">
      <c r="A60" s="333" t="s">
        <v>823</v>
      </c>
      <c r="B60" s="334" t="s">
        <v>931</v>
      </c>
      <c r="C60" s="123" t="s">
        <v>932</v>
      </c>
      <c r="D60" s="208" t="s">
        <v>851</v>
      </c>
      <c r="E60" s="208">
        <v>0</v>
      </c>
      <c r="F60" s="208">
        <v>0</v>
      </c>
      <c r="G60" s="163">
        <v>0.81</v>
      </c>
      <c r="H60" s="208">
        <v>0</v>
      </c>
      <c r="I60" s="208">
        <v>0</v>
      </c>
      <c r="J60" s="208">
        <v>0</v>
      </c>
      <c r="K60" s="208">
        <v>0</v>
      </c>
      <c r="L60" s="374">
        <v>43951</v>
      </c>
      <c r="M60" s="208">
        <v>0</v>
      </c>
      <c r="N60" s="208">
        <v>0</v>
      </c>
      <c r="O60" s="163">
        <v>0.81</v>
      </c>
      <c r="P60" s="208">
        <v>0</v>
      </c>
      <c r="Q60" s="208">
        <v>0</v>
      </c>
      <c r="R60" s="208">
        <v>0</v>
      </c>
      <c r="S60" s="208">
        <v>0</v>
      </c>
      <c r="T60" s="208">
        <v>0</v>
      </c>
      <c r="U60" s="208">
        <v>0</v>
      </c>
      <c r="V60" s="208">
        <v>0</v>
      </c>
      <c r="W60" s="208">
        <v>0</v>
      </c>
      <c r="X60" s="208">
        <v>0</v>
      </c>
      <c r="Y60" s="208">
        <v>0</v>
      </c>
      <c r="Z60" s="208">
        <v>0</v>
      </c>
      <c r="AA60" s="373" t="s">
        <v>851</v>
      </c>
      <c r="AC60" s="6"/>
    </row>
    <row r="61" spans="1:29" ht="25.5" x14ac:dyDescent="0.25">
      <c r="A61" s="333" t="s">
        <v>823</v>
      </c>
      <c r="B61" s="334" t="s">
        <v>933</v>
      </c>
      <c r="C61" s="123" t="s">
        <v>934</v>
      </c>
      <c r="D61" s="208" t="s">
        <v>851</v>
      </c>
      <c r="E61" s="208">
        <v>0</v>
      </c>
      <c r="F61" s="208">
        <v>0</v>
      </c>
      <c r="G61" s="163">
        <v>0.29599999999999999</v>
      </c>
      <c r="H61" s="208">
        <v>0</v>
      </c>
      <c r="I61" s="208">
        <v>0</v>
      </c>
      <c r="J61" s="208">
        <v>0</v>
      </c>
      <c r="K61" s="208">
        <v>0</v>
      </c>
      <c r="L61" s="374">
        <v>43977</v>
      </c>
      <c r="M61" s="208">
        <v>0</v>
      </c>
      <c r="N61" s="208">
        <v>0</v>
      </c>
      <c r="O61" s="163">
        <v>0.29599999999999999</v>
      </c>
      <c r="P61" s="208">
        <v>0</v>
      </c>
      <c r="Q61" s="208">
        <v>0</v>
      </c>
      <c r="R61" s="208">
        <v>0</v>
      </c>
      <c r="S61" s="208">
        <v>0</v>
      </c>
      <c r="T61" s="208">
        <v>0</v>
      </c>
      <c r="U61" s="208">
        <v>0</v>
      </c>
      <c r="V61" s="208">
        <v>0</v>
      </c>
      <c r="W61" s="208">
        <v>0</v>
      </c>
      <c r="X61" s="208">
        <v>0</v>
      </c>
      <c r="Y61" s="208">
        <v>0</v>
      </c>
      <c r="Z61" s="208">
        <v>0</v>
      </c>
      <c r="AA61" s="373" t="s">
        <v>851</v>
      </c>
      <c r="AC61" s="6"/>
    </row>
    <row r="62" spans="1:29" ht="25.5" x14ac:dyDescent="0.25">
      <c r="A62" s="333" t="s">
        <v>823</v>
      </c>
      <c r="B62" s="334" t="s">
        <v>935</v>
      </c>
      <c r="C62" s="123" t="s">
        <v>936</v>
      </c>
      <c r="D62" s="208" t="s">
        <v>851</v>
      </c>
      <c r="E62" s="208">
        <v>0</v>
      </c>
      <c r="F62" s="208">
        <v>0</v>
      </c>
      <c r="G62" s="163">
        <v>0.47799999999999998</v>
      </c>
      <c r="H62" s="208">
        <v>0</v>
      </c>
      <c r="I62" s="208">
        <v>0</v>
      </c>
      <c r="J62" s="208">
        <v>0</v>
      </c>
      <c r="K62" s="208">
        <v>0</v>
      </c>
      <c r="L62" s="374">
        <v>43977</v>
      </c>
      <c r="M62" s="208">
        <v>0</v>
      </c>
      <c r="N62" s="208">
        <v>0</v>
      </c>
      <c r="O62" s="163">
        <v>0.47799999999999998</v>
      </c>
      <c r="P62" s="208">
        <v>0</v>
      </c>
      <c r="Q62" s="208">
        <v>0</v>
      </c>
      <c r="R62" s="208">
        <v>0</v>
      </c>
      <c r="S62" s="208">
        <v>0</v>
      </c>
      <c r="T62" s="208">
        <v>0</v>
      </c>
      <c r="U62" s="208">
        <v>0</v>
      </c>
      <c r="V62" s="208">
        <v>0</v>
      </c>
      <c r="W62" s="208">
        <v>0</v>
      </c>
      <c r="X62" s="208">
        <v>0</v>
      </c>
      <c r="Y62" s="208">
        <v>0</v>
      </c>
      <c r="Z62" s="208">
        <v>0</v>
      </c>
      <c r="AA62" s="373" t="s">
        <v>851</v>
      </c>
      <c r="AC62" s="6"/>
    </row>
    <row r="63" spans="1:29" ht="25.5" x14ac:dyDescent="0.25">
      <c r="A63" s="333" t="s">
        <v>823</v>
      </c>
      <c r="B63" s="334" t="s">
        <v>937</v>
      </c>
      <c r="C63" s="123" t="s">
        <v>938</v>
      </c>
      <c r="D63" s="208" t="s">
        <v>851</v>
      </c>
      <c r="E63" s="208">
        <v>0</v>
      </c>
      <c r="F63" s="208">
        <v>0</v>
      </c>
      <c r="G63" s="163">
        <v>0.49399999999999999</v>
      </c>
      <c r="H63" s="208">
        <v>0</v>
      </c>
      <c r="I63" s="208">
        <v>0</v>
      </c>
      <c r="J63" s="208">
        <v>0</v>
      </c>
      <c r="K63" s="208">
        <v>0</v>
      </c>
      <c r="L63" s="374">
        <v>43977</v>
      </c>
      <c r="M63" s="208">
        <v>0</v>
      </c>
      <c r="N63" s="208">
        <v>0</v>
      </c>
      <c r="O63" s="163">
        <v>0.49399999999999999</v>
      </c>
      <c r="P63" s="208">
        <v>0</v>
      </c>
      <c r="Q63" s="208">
        <v>0</v>
      </c>
      <c r="R63" s="208">
        <v>0</v>
      </c>
      <c r="S63" s="208">
        <v>0</v>
      </c>
      <c r="T63" s="208">
        <v>0</v>
      </c>
      <c r="U63" s="208">
        <v>0</v>
      </c>
      <c r="V63" s="208">
        <v>0</v>
      </c>
      <c r="W63" s="208">
        <v>0</v>
      </c>
      <c r="X63" s="208">
        <v>0</v>
      </c>
      <c r="Y63" s="208">
        <v>0</v>
      </c>
      <c r="Z63" s="208">
        <v>0</v>
      </c>
      <c r="AA63" s="373" t="s">
        <v>851</v>
      </c>
      <c r="AC63" s="6"/>
    </row>
    <row r="64" spans="1:29" ht="25.5" x14ac:dyDescent="0.25">
      <c r="A64" s="333" t="s">
        <v>823</v>
      </c>
      <c r="B64" s="334" t="s">
        <v>939</v>
      </c>
      <c r="C64" s="123" t="s">
        <v>940</v>
      </c>
      <c r="D64" s="208" t="s">
        <v>851</v>
      </c>
      <c r="E64" s="208">
        <v>0</v>
      </c>
      <c r="F64" s="208">
        <v>0</v>
      </c>
      <c r="G64" s="163">
        <v>0.622</v>
      </c>
      <c r="H64" s="208">
        <v>0</v>
      </c>
      <c r="I64" s="208">
        <v>0</v>
      </c>
      <c r="J64" s="208">
        <v>0</v>
      </c>
      <c r="K64" s="208">
        <v>0</v>
      </c>
      <c r="L64" s="374">
        <v>43977</v>
      </c>
      <c r="M64" s="208">
        <v>0</v>
      </c>
      <c r="N64" s="208">
        <v>0</v>
      </c>
      <c r="O64" s="163">
        <v>0.622</v>
      </c>
      <c r="P64" s="208">
        <v>0</v>
      </c>
      <c r="Q64" s="208">
        <v>0</v>
      </c>
      <c r="R64" s="208">
        <v>0</v>
      </c>
      <c r="S64" s="208">
        <v>0</v>
      </c>
      <c r="T64" s="208">
        <v>0</v>
      </c>
      <c r="U64" s="208">
        <v>0</v>
      </c>
      <c r="V64" s="208">
        <v>0</v>
      </c>
      <c r="W64" s="208">
        <v>0</v>
      </c>
      <c r="X64" s="208">
        <v>0</v>
      </c>
      <c r="Y64" s="208">
        <v>0</v>
      </c>
      <c r="Z64" s="208">
        <v>0</v>
      </c>
      <c r="AA64" s="373" t="s">
        <v>851</v>
      </c>
      <c r="AC64" s="6"/>
    </row>
    <row r="65" spans="1:29" ht="25.5" x14ac:dyDescent="0.25">
      <c r="A65" s="333" t="s">
        <v>823</v>
      </c>
      <c r="B65" s="334" t="s">
        <v>941</v>
      </c>
      <c r="C65" s="123" t="s">
        <v>942</v>
      </c>
      <c r="D65" s="208" t="s">
        <v>851</v>
      </c>
      <c r="E65" s="208">
        <v>0</v>
      </c>
      <c r="F65" s="208">
        <v>0</v>
      </c>
      <c r="G65" s="163">
        <v>0.55000000000000004</v>
      </c>
      <c r="H65" s="208">
        <v>0</v>
      </c>
      <c r="I65" s="208">
        <v>0</v>
      </c>
      <c r="J65" s="208">
        <v>0</v>
      </c>
      <c r="K65" s="208">
        <v>0</v>
      </c>
      <c r="L65" s="374">
        <v>43951</v>
      </c>
      <c r="M65" s="208">
        <v>0</v>
      </c>
      <c r="N65" s="208">
        <v>0</v>
      </c>
      <c r="O65" s="163">
        <v>0.55000000000000004</v>
      </c>
      <c r="P65" s="208">
        <v>0</v>
      </c>
      <c r="Q65" s="208">
        <v>0</v>
      </c>
      <c r="R65" s="208">
        <v>0</v>
      </c>
      <c r="S65" s="208">
        <v>0</v>
      </c>
      <c r="T65" s="208">
        <v>0</v>
      </c>
      <c r="U65" s="208">
        <v>0</v>
      </c>
      <c r="V65" s="208">
        <v>0</v>
      </c>
      <c r="W65" s="208">
        <v>0</v>
      </c>
      <c r="X65" s="208">
        <v>0</v>
      </c>
      <c r="Y65" s="208">
        <v>0</v>
      </c>
      <c r="Z65" s="208">
        <v>0</v>
      </c>
      <c r="AA65" s="373" t="s">
        <v>851</v>
      </c>
      <c r="AC65" s="6"/>
    </row>
    <row r="66" spans="1:29" ht="25.5" x14ac:dyDescent="0.25">
      <c r="A66" s="333" t="s">
        <v>823</v>
      </c>
      <c r="B66" s="334" t="s">
        <v>943</v>
      </c>
      <c r="C66" s="123" t="s">
        <v>944</v>
      </c>
      <c r="D66" s="208" t="s">
        <v>851</v>
      </c>
      <c r="E66" s="208">
        <v>0</v>
      </c>
      <c r="F66" s="208">
        <v>0</v>
      </c>
      <c r="G66" s="163">
        <v>0.20499999999999999</v>
      </c>
      <c r="H66" s="208">
        <v>0</v>
      </c>
      <c r="I66" s="208">
        <v>0</v>
      </c>
      <c r="J66" s="208">
        <v>0</v>
      </c>
      <c r="K66" s="208">
        <v>0</v>
      </c>
      <c r="L66" s="374">
        <v>43951</v>
      </c>
      <c r="M66" s="208">
        <v>0</v>
      </c>
      <c r="N66" s="208">
        <v>0</v>
      </c>
      <c r="O66" s="163">
        <v>0.20499999999999999</v>
      </c>
      <c r="P66" s="208">
        <v>0</v>
      </c>
      <c r="Q66" s="208">
        <v>0</v>
      </c>
      <c r="R66" s="208">
        <v>0</v>
      </c>
      <c r="S66" s="208">
        <v>0</v>
      </c>
      <c r="T66" s="208">
        <v>0</v>
      </c>
      <c r="U66" s="208">
        <v>0</v>
      </c>
      <c r="V66" s="208">
        <v>0</v>
      </c>
      <c r="W66" s="208">
        <v>0</v>
      </c>
      <c r="X66" s="208">
        <v>0</v>
      </c>
      <c r="Y66" s="208">
        <v>0</v>
      </c>
      <c r="Z66" s="208">
        <v>0</v>
      </c>
      <c r="AA66" s="373" t="s">
        <v>851</v>
      </c>
      <c r="AC66" s="6"/>
    </row>
    <row r="67" spans="1:29" ht="25.5" x14ac:dyDescent="0.25">
      <c r="A67" s="333" t="s">
        <v>823</v>
      </c>
      <c r="B67" s="334" t="s">
        <v>945</v>
      </c>
      <c r="C67" s="123" t="s">
        <v>946</v>
      </c>
      <c r="D67" s="208" t="s">
        <v>851</v>
      </c>
      <c r="E67" s="208">
        <v>0</v>
      </c>
      <c r="F67" s="208">
        <v>0</v>
      </c>
      <c r="G67" s="163">
        <v>0.32</v>
      </c>
      <c r="H67" s="208">
        <v>0</v>
      </c>
      <c r="I67" s="208">
        <v>0</v>
      </c>
      <c r="J67" s="208">
        <v>0</v>
      </c>
      <c r="K67" s="208">
        <v>0</v>
      </c>
      <c r="L67" s="374">
        <v>43951</v>
      </c>
      <c r="M67" s="208">
        <v>0</v>
      </c>
      <c r="N67" s="208">
        <v>0</v>
      </c>
      <c r="O67" s="163">
        <v>0.32</v>
      </c>
      <c r="P67" s="208">
        <v>0</v>
      </c>
      <c r="Q67" s="208">
        <v>0</v>
      </c>
      <c r="R67" s="208">
        <v>0</v>
      </c>
      <c r="S67" s="208">
        <v>0</v>
      </c>
      <c r="T67" s="208">
        <v>0</v>
      </c>
      <c r="U67" s="208">
        <v>0</v>
      </c>
      <c r="V67" s="208">
        <v>0</v>
      </c>
      <c r="W67" s="208">
        <v>0</v>
      </c>
      <c r="X67" s="208">
        <v>0</v>
      </c>
      <c r="Y67" s="208">
        <v>0</v>
      </c>
      <c r="Z67" s="208">
        <v>0</v>
      </c>
      <c r="AA67" s="373" t="s">
        <v>851</v>
      </c>
      <c r="AC67" s="6"/>
    </row>
    <row r="68" spans="1:29" ht="25.5" x14ac:dyDescent="0.25">
      <c r="A68" s="333" t="s">
        <v>823</v>
      </c>
      <c r="B68" s="334" t="s">
        <v>947</v>
      </c>
      <c r="C68" s="123" t="s">
        <v>948</v>
      </c>
      <c r="D68" s="208" t="s">
        <v>851</v>
      </c>
      <c r="E68" s="208">
        <v>0</v>
      </c>
      <c r="F68" s="208">
        <v>0</v>
      </c>
      <c r="G68" s="163">
        <v>0.31</v>
      </c>
      <c r="H68" s="208">
        <v>0</v>
      </c>
      <c r="I68" s="208">
        <v>0</v>
      </c>
      <c r="J68" s="208">
        <v>0</v>
      </c>
      <c r="K68" s="208">
        <v>0</v>
      </c>
      <c r="L68" s="374">
        <v>43951</v>
      </c>
      <c r="M68" s="208">
        <v>0</v>
      </c>
      <c r="N68" s="208">
        <v>0</v>
      </c>
      <c r="O68" s="163">
        <v>0.31</v>
      </c>
      <c r="P68" s="208">
        <v>0</v>
      </c>
      <c r="Q68" s="208">
        <v>0</v>
      </c>
      <c r="R68" s="208">
        <v>0</v>
      </c>
      <c r="S68" s="208">
        <v>0</v>
      </c>
      <c r="T68" s="208">
        <v>0</v>
      </c>
      <c r="U68" s="208">
        <v>0</v>
      </c>
      <c r="V68" s="208">
        <v>0</v>
      </c>
      <c r="W68" s="208">
        <v>0</v>
      </c>
      <c r="X68" s="208">
        <v>0</v>
      </c>
      <c r="Y68" s="208">
        <v>0</v>
      </c>
      <c r="Z68" s="208">
        <v>0</v>
      </c>
      <c r="AA68" s="373" t="s">
        <v>851</v>
      </c>
      <c r="AC68" s="6"/>
    </row>
    <row r="69" spans="1:29" ht="25.5" x14ac:dyDescent="0.25">
      <c r="A69" s="333" t="s">
        <v>823</v>
      </c>
      <c r="B69" s="334" t="s">
        <v>949</v>
      </c>
      <c r="C69" s="123" t="s">
        <v>950</v>
      </c>
      <c r="D69" s="208" t="s">
        <v>851</v>
      </c>
      <c r="E69" s="208">
        <v>0</v>
      </c>
      <c r="F69" s="208">
        <v>0</v>
      </c>
      <c r="G69" s="163">
        <v>0.29499999999999998</v>
      </c>
      <c r="H69" s="208">
        <v>0</v>
      </c>
      <c r="I69" s="208">
        <v>0</v>
      </c>
      <c r="J69" s="208">
        <v>0</v>
      </c>
      <c r="K69" s="208">
        <v>0</v>
      </c>
      <c r="L69" s="374">
        <v>43951</v>
      </c>
      <c r="M69" s="208">
        <v>0</v>
      </c>
      <c r="N69" s="208">
        <v>0</v>
      </c>
      <c r="O69" s="163">
        <v>0.29499999999999998</v>
      </c>
      <c r="P69" s="208">
        <v>0</v>
      </c>
      <c r="Q69" s="208">
        <v>0</v>
      </c>
      <c r="R69" s="208">
        <v>0</v>
      </c>
      <c r="S69" s="208">
        <v>0</v>
      </c>
      <c r="T69" s="208">
        <v>0</v>
      </c>
      <c r="U69" s="208">
        <v>0</v>
      </c>
      <c r="V69" s="208">
        <v>0</v>
      </c>
      <c r="W69" s="208">
        <v>0</v>
      </c>
      <c r="X69" s="208">
        <v>0</v>
      </c>
      <c r="Y69" s="208">
        <v>0</v>
      </c>
      <c r="Z69" s="208">
        <v>0</v>
      </c>
      <c r="AA69" s="373" t="s">
        <v>851</v>
      </c>
      <c r="AC69" s="6"/>
    </row>
    <row r="70" spans="1:29" ht="25.5" x14ac:dyDescent="0.25">
      <c r="A70" s="333" t="s">
        <v>823</v>
      </c>
      <c r="B70" s="334" t="s">
        <v>951</v>
      </c>
      <c r="C70" s="123" t="s">
        <v>952</v>
      </c>
      <c r="D70" s="208" t="s">
        <v>851</v>
      </c>
      <c r="E70" s="208">
        <v>0</v>
      </c>
      <c r="F70" s="208">
        <v>0</v>
      </c>
      <c r="G70" s="163">
        <v>0.54200000000000004</v>
      </c>
      <c r="H70" s="208">
        <v>0</v>
      </c>
      <c r="I70" s="208">
        <v>0</v>
      </c>
      <c r="J70" s="208">
        <v>0</v>
      </c>
      <c r="K70" s="208">
        <v>0</v>
      </c>
      <c r="L70" s="374">
        <v>43951</v>
      </c>
      <c r="M70" s="208">
        <v>0</v>
      </c>
      <c r="N70" s="208">
        <v>0</v>
      </c>
      <c r="O70" s="163">
        <v>0.54200000000000004</v>
      </c>
      <c r="P70" s="208">
        <v>0</v>
      </c>
      <c r="Q70" s="208">
        <v>0</v>
      </c>
      <c r="R70" s="208">
        <v>0</v>
      </c>
      <c r="S70" s="208">
        <v>0</v>
      </c>
      <c r="T70" s="208">
        <v>0</v>
      </c>
      <c r="U70" s="208">
        <v>0</v>
      </c>
      <c r="V70" s="208">
        <v>0</v>
      </c>
      <c r="W70" s="208">
        <v>0</v>
      </c>
      <c r="X70" s="208">
        <v>0</v>
      </c>
      <c r="Y70" s="208">
        <v>0</v>
      </c>
      <c r="Z70" s="208">
        <v>0</v>
      </c>
      <c r="AA70" s="373" t="s">
        <v>851</v>
      </c>
      <c r="AC70" s="6"/>
    </row>
    <row r="71" spans="1:29" ht="25.5" x14ac:dyDescent="0.25">
      <c r="A71" s="333" t="s">
        <v>823</v>
      </c>
      <c r="B71" s="334" t="s">
        <v>953</v>
      </c>
      <c r="C71" s="123" t="s">
        <v>954</v>
      </c>
      <c r="D71" s="208" t="s">
        <v>851</v>
      </c>
      <c r="E71" s="208">
        <v>0</v>
      </c>
      <c r="F71" s="208">
        <v>0</v>
      </c>
      <c r="G71" s="163">
        <v>0.26500000000000001</v>
      </c>
      <c r="H71" s="208">
        <v>0</v>
      </c>
      <c r="I71" s="208">
        <v>0</v>
      </c>
      <c r="J71" s="208">
        <v>0</v>
      </c>
      <c r="K71" s="208">
        <v>0</v>
      </c>
      <c r="L71" s="374">
        <v>43951</v>
      </c>
      <c r="M71" s="208">
        <v>0</v>
      </c>
      <c r="N71" s="208">
        <v>0</v>
      </c>
      <c r="O71" s="163">
        <v>0.26500000000000001</v>
      </c>
      <c r="P71" s="208">
        <v>0</v>
      </c>
      <c r="Q71" s="208">
        <v>0</v>
      </c>
      <c r="R71" s="208">
        <v>0</v>
      </c>
      <c r="S71" s="208">
        <v>0</v>
      </c>
      <c r="T71" s="208">
        <v>0</v>
      </c>
      <c r="U71" s="208">
        <v>0</v>
      </c>
      <c r="V71" s="208">
        <v>0</v>
      </c>
      <c r="W71" s="208">
        <v>0</v>
      </c>
      <c r="X71" s="208">
        <v>0</v>
      </c>
      <c r="Y71" s="208">
        <v>0</v>
      </c>
      <c r="Z71" s="208">
        <v>0</v>
      </c>
      <c r="AA71" s="373" t="s">
        <v>851</v>
      </c>
      <c r="AC71" s="6"/>
    </row>
    <row r="72" spans="1:29" ht="25.5" x14ac:dyDescent="0.25">
      <c r="A72" s="333" t="s">
        <v>823</v>
      </c>
      <c r="B72" s="334" t="s">
        <v>955</v>
      </c>
      <c r="C72" s="123" t="s">
        <v>956</v>
      </c>
      <c r="D72" s="208" t="s">
        <v>851</v>
      </c>
      <c r="E72" s="208">
        <v>0</v>
      </c>
      <c r="F72" s="208">
        <v>0</v>
      </c>
      <c r="G72" s="163">
        <v>0.42</v>
      </c>
      <c r="H72" s="208">
        <v>0</v>
      </c>
      <c r="I72" s="208">
        <v>0</v>
      </c>
      <c r="J72" s="208">
        <v>0</v>
      </c>
      <c r="K72" s="208">
        <v>0</v>
      </c>
      <c r="L72" s="374">
        <v>43951</v>
      </c>
      <c r="M72" s="208">
        <v>0</v>
      </c>
      <c r="N72" s="208">
        <v>0</v>
      </c>
      <c r="O72" s="163">
        <v>0.42</v>
      </c>
      <c r="P72" s="208">
        <v>0</v>
      </c>
      <c r="Q72" s="208">
        <v>0</v>
      </c>
      <c r="R72" s="208">
        <v>0</v>
      </c>
      <c r="S72" s="208">
        <v>0</v>
      </c>
      <c r="T72" s="208">
        <v>0</v>
      </c>
      <c r="U72" s="208">
        <v>0</v>
      </c>
      <c r="V72" s="208">
        <v>0</v>
      </c>
      <c r="W72" s="208">
        <v>0</v>
      </c>
      <c r="X72" s="208">
        <v>0</v>
      </c>
      <c r="Y72" s="208">
        <v>0</v>
      </c>
      <c r="Z72" s="208">
        <v>0</v>
      </c>
      <c r="AA72" s="373" t="s">
        <v>851</v>
      </c>
      <c r="AC72" s="6"/>
    </row>
    <row r="73" spans="1:29" ht="25.5" x14ac:dyDescent="0.25">
      <c r="A73" s="333" t="s">
        <v>823</v>
      </c>
      <c r="B73" s="334" t="s">
        <v>957</v>
      </c>
      <c r="C73" s="123" t="s">
        <v>958</v>
      </c>
      <c r="D73" s="208" t="s">
        <v>851</v>
      </c>
      <c r="E73" s="208">
        <v>0</v>
      </c>
      <c r="F73" s="208">
        <v>0</v>
      </c>
      <c r="G73" s="163">
        <v>0.49</v>
      </c>
      <c r="H73" s="208">
        <v>0</v>
      </c>
      <c r="I73" s="208">
        <v>0</v>
      </c>
      <c r="J73" s="208">
        <v>0</v>
      </c>
      <c r="K73" s="208">
        <v>0</v>
      </c>
      <c r="L73" s="374">
        <v>43951</v>
      </c>
      <c r="M73" s="208">
        <v>0</v>
      </c>
      <c r="N73" s="208">
        <v>0</v>
      </c>
      <c r="O73" s="163">
        <v>0.49</v>
      </c>
      <c r="P73" s="208">
        <v>0</v>
      </c>
      <c r="Q73" s="208">
        <v>0</v>
      </c>
      <c r="R73" s="208">
        <v>0</v>
      </c>
      <c r="S73" s="208">
        <v>0</v>
      </c>
      <c r="T73" s="208">
        <v>0</v>
      </c>
      <c r="U73" s="208">
        <v>0</v>
      </c>
      <c r="V73" s="208">
        <v>0</v>
      </c>
      <c r="W73" s="208">
        <v>0</v>
      </c>
      <c r="X73" s="208">
        <v>0</v>
      </c>
      <c r="Y73" s="208">
        <v>0</v>
      </c>
      <c r="Z73" s="208">
        <v>0</v>
      </c>
      <c r="AA73" s="373" t="s">
        <v>851</v>
      </c>
      <c r="AC73" s="6"/>
    </row>
    <row r="74" spans="1:29" ht="25.5" x14ac:dyDescent="0.25">
      <c r="A74" s="333" t="s">
        <v>823</v>
      </c>
      <c r="B74" s="334" t="s">
        <v>959</v>
      </c>
      <c r="C74" s="123" t="s">
        <v>960</v>
      </c>
      <c r="D74" s="208" t="s">
        <v>851</v>
      </c>
      <c r="E74" s="208">
        <v>0</v>
      </c>
      <c r="F74" s="208">
        <v>0</v>
      </c>
      <c r="G74" s="163">
        <v>0.38</v>
      </c>
      <c r="H74" s="208">
        <v>0</v>
      </c>
      <c r="I74" s="208">
        <v>0</v>
      </c>
      <c r="J74" s="208">
        <v>0</v>
      </c>
      <c r="K74" s="208">
        <v>0</v>
      </c>
      <c r="L74" s="374">
        <v>43951</v>
      </c>
      <c r="M74" s="208">
        <v>0</v>
      </c>
      <c r="N74" s="208">
        <v>0</v>
      </c>
      <c r="O74" s="163">
        <v>0.38</v>
      </c>
      <c r="P74" s="208">
        <v>0</v>
      </c>
      <c r="Q74" s="208">
        <v>0</v>
      </c>
      <c r="R74" s="208">
        <v>0</v>
      </c>
      <c r="S74" s="208">
        <v>0</v>
      </c>
      <c r="T74" s="208">
        <v>0</v>
      </c>
      <c r="U74" s="208">
        <v>0</v>
      </c>
      <c r="V74" s="208">
        <v>0</v>
      </c>
      <c r="W74" s="208">
        <v>0</v>
      </c>
      <c r="X74" s="208">
        <v>0</v>
      </c>
      <c r="Y74" s="208">
        <v>0</v>
      </c>
      <c r="Z74" s="208">
        <v>0</v>
      </c>
      <c r="AA74" s="373" t="s">
        <v>851</v>
      </c>
      <c r="AC74" s="6"/>
    </row>
    <row r="75" spans="1:29" ht="25.5" x14ac:dyDescent="0.25">
      <c r="A75" s="333" t="s">
        <v>823</v>
      </c>
      <c r="B75" s="334" t="s">
        <v>961</v>
      </c>
      <c r="C75" s="123" t="s">
        <v>962</v>
      </c>
      <c r="D75" s="208" t="s">
        <v>851</v>
      </c>
      <c r="E75" s="208">
        <v>0</v>
      </c>
      <c r="F75" s="208">
        <v>0</v>
      </c>
      <c r="G75" s="163">
        <v>0.2</v>
      </c>
      <c r="H75" s="208">
        <v>0</v>
      </c>
      <c r="I75" s="208">
        <v>0</v>
      </c>
      <c r="J75" s="208">
        <v>0</v>
      </c>
      <c r="K75" s="208">
        <v>0</v>
      </c>
      <c r="L75" s="374">
        <v>43951</v>
      </c>
      <c r="M75" s="208">
        <v>0</v>
      </c>
      <c r="N75" s="208">
        <v>0</v>
      </c>
      <c r="O75" s="163">
        <v>0.2</v>
      </c>
      <c r="P75" s="208">
        <v>0</v>
      </c>
      <c r="Q75" s="208">
        <v>0</v>
      </c>
      <c r="R75" s="208">
        <v>0</v>
      </c>
      <c r="S75" s="208">
        <v>0</v>
      </c>
      <c r="T75" s="208">
        <v>0</v>
      </c>
      <c r="U75" s="208">
        <v>0</v>
      </c>
      <c r="V75" s="208">
        <v>0</v>
      </c>
      <c r="W75" s="208">
        <v>0</v>
      </c>
      <c r="X75" s="208">
        <v>0</v>
      </c>
      <c r="Y75" s="208">
        <v>0</v>
      </c>
      <c r="Z75" s="208">
        <v>0</v>
      </c>
      <c r="AA75" s="373" t="s">
        <v>851</v>
      </c>
      <c r="AC75" s="6"/>
    </row>
    <row r="76" spans="1:29" ht="25.5" x14ac:dyDescent="0.25">
      <c r="A76" s="333" t="s">
        <v>823</v>
      </c>
      <c r="B76" s="334" t="s">
        <v>963</v>
      </c>
      <c r="C76" s="123" t="s">
        <v>964</v>
      </c>
      <c r="D76" s="208" t="s">
        <v>851</v>
      </c>
      <c r="E76" s="208">
        <v>0</v>
      </c>
      <c r="F76" s="208">
        <v>0</v>
      </c>
      <c r="G76" s="163">
        <v>0.39</v>
      </c>
      <c r="H76" s="208">
        <v>0</v>
      </c>
      <c r="I76" s="208">
        <v>0</v>
      </c>
      <c r="J76" s="208">
        <v>0</v>
      </c>
      <c r="K76" s="208">
        <v>0</v>
      </c>
      <c r="L76" s="374">
        <v>43977</v>
      </c>
      <c r="M76" s="208">
        <v>0</v>
      </c>
      <c r="N76" s="208">
        <v>0</v>
      </c>
      <c r="O76" s="163">
        <v>0.39</v>
      </c>
      <c r="P76" s="208">
        <v>0</v>
      </c>
      <c r="Q76" s="208">
        <v>0</v>
      </c>
      <c r="R76" s="208">
        <v>0</v>
      </c>
      <c r="S76" s="208">
        <v>0</v>
      </c>
      <c r="T76" s="208">
        <v>0</v>
      </c>
      <c r="U76" s="208">
        <v>0</v>
      </c>
      <c r="V76" s="208">
        <v>0</v>
      </c>
      <c r="W76" s="208">
        <v>0</v>
      </c>
      <c r="X76" s="208">
        <v>0</v>
      </c>
      <c r="Y76" s="208">
        <v>0</v>
      </c>
      <c r="Z76" s="208">
        <v>0</v>
      </c>
      <c r="AA76" s="373" t="s">
        <v>851</v>
      </c>
      <c r="AC76" s="6"/>
    </row>
    <row r="77" spans="1:29" ht="25.5" x14ac:dyDescent="0.25">
      <c r="A77" s="333" t="s">
        <v>823</v>
      </c>
      <c r="B77" s="334" t="s">
        <v>965</v>
      </c>
      <c r="C77" s="123" t="s">
        <v>966</v>
      </c>
      <c r="D77" s="208" t="s">
        <v>851</v>
      </c>
      <c r="E77" s="208">
        <v>0</v>
      </c>
      <c r="F77" s="208">
        <v>0</v>
      </c>
      <c r="G77" s="163">
        <v>0.36</v>
      </c>
      <c r="H77" s="208">
        <v>0</v>
      </c>
      <c r="I77" s="208">
        <v>0</v>
      </c>
      <c r="J77" s="208">
        <v>0</v>
      </c>
      <c r="K77" s="208">
        <v>0</v>
      </c>
      <c r="L77" s="374">
        <v>43977</v>
      </c>
      <c r="M77" s="208">
        <v>0</v>
      </c>
      <c r="N77" s="208">
        <v>0</v>
      </c>
      <c r="O77" s="163">
        <v>0.36</v>
      </c>
      <c r="P77" s="208">
        <v>0</v>
      </c>
      <c r="Q77" s="208">
        <v>0</v>
      </c>
      <c r="R77" s="208">
        <v>0</v>
      </c>
      <c r="S77" s="208">
        <v>0</v>
      </c>
      <c r="T77" s="208">
        <v>0</v>
      </c>
      <c r="U77" s="208">
        <v>0</v>
      </c>
      <c r="V77" s="208">
        <v>0</v>
      </c>
      <c r="W77" s="208">
        <v>0</v>
      </c>
      <c r="X77" s="208">
        <v>0</v>
      </c>
      <c r="Y77" s="208">
        <v>0</v>
      </c>
      <c r="Z77" s="208">
        <v>0</v>
      </c>
      <c r="AA77" s="373" t="s">
        <v>851</v>
      </c>
      <c r="AC77" s="6"/>
    </row>
    <row r="78" spans="1:29" ht="25.5" x14ac:dyDescent="0.25">
      <c r="A78" s="333" t="s">
        <v>823</v>
      </c>
      <c r="B78" s="334" t="s">
        <v>967</v>
      </c>
      <c r="C78" s="123" t="s">
        <v>968</v>
      </c>
      <c r="D78" s="208" t="s">
        <v>851</v>
      </c>
      <c r="E78" s="208">
        <v>0</v>
      </c>
      <c r="F78" s="208">
        <v>0</v>
      </c>
      <c r="G78" s="163">
        <v>0.185</v>
      </c>
      <c r="H78" s="208">
        <v>0</v>
      </c>
      <c r="I78" s="208">
        <v>0</v>
      </c>
      <c r="J78" s="208">
        <v>0</v>
      </c>
      <c r="K78" s="208">
        <v>0</v>
      </c>
      <c r="L78" s="374">
        <v>43951</v>
      </c>
      <c r="M78" s="208">
        <v>0</v>
      </c>
      <c r="N78" s="208">
        <v>0</v>
      </c>
      <c r="O78" s="163">
        <v>0.185</v>
      </c>
      <c r="P78" s="208">
        <v>0</v>
      </c>
      <c r="Q78" s="208">
        <v>0</v>
      </c>
      <c r="R78" s="208">
        <v>0</v>
      </c>
      <c r="S78" s="208">
        <v>0</v>
      </c>
      <c r="T78" s="208">
        <v>0</v>
      </c>
      <c r="U78" s="208">
        <v>0</v>
      </c>
      <c r="V78" s="208">
        <v>0</v>
      </c>
      <c r="W78" s="208">
        <v>0</v>
      </c>
      <c r="X78" s="208">
        <v>0</v>
      </c>
      <c r="Y78" s="208">
        <v>0</v>
      </c>
      <c r="Z78" s="208">
        <v>0</v>
      </c>
      <c r="AA78" s="373" t="s">
        <v>851</v>
      </c>
      <c r="AC78" s="6"/>
    </row>
    <row r="79" spans="1:29" ht="25.5" x14ac:dyDescent="0.25">
      <c r="A79" s="333" t="s">
        <v>823</v>
      </c>
      <c r="B79" s="334" t="s">
        <v>969</v>
      </c>
      <c r="C79" s="123" t="s">
        <v>970</v>
      </c>
      <c r="D79" s="208" t="s">
        <v>851</v>
      </c>
      <c r="E79" s="208">
        <v>0</v>
      </c>
      <c r="F79" s="208">
        <v>0</v>
      </c>
      <c r="G79" s="163">
        <v>0.11</v>
      </c>
      <c r="H79" s="208">
        <v>0</v>
      </c>
      <c r="I79" s="208">
        <v>0</v>
      </c>
      <c r="J79" s="208">
        <v>0</v>
      </c>
      <c r="K79" s="208">
        <v>0</v>
      </c>
      <c r="L79" s="374">
        <v>43951</v>
      </c>
      <c r="M79" s="208">
        <v>0</v>
      </c>
      <c r="N79" s="208">
        <v>0</v>
      </c>
      <c r="O79" s="163">
        <v>0.11</v>
      </c>
      <c r="P79" s="208">
        <v>0</v>
      </c>
      <c r="Q79" s="208">
        <v>0</v>
      </c>
      <c r="R79" s="208">
        <v>0</v>
      </c>
      <c r="S79" s="208">
        <v>0</v>
      </c>
      <c r="T79" s="208">
        <v>0</v>
      </c>
      <c r="U79" s="208">
        <v>0</v>
      </c>
      <c r="V79" s="208">
        <v>0</v>
      </c>
      <c r="W79" s="208">
        <v>0</v>
      </c>
      <c r="X79" s="208">
        <v>0</v>
      </c>
      <c r="Y79" s="208">
        <v>0</v>
      </c>
      <c r="Z79" s="208">
        <v>0</v>
      </c>
      <c r="AA79" s="373" t="s">
        <v>851</v>
      </c>
      <c r="AC79" s="6"/>
    </row>
    <row r="80" spans="1:29" ht="25.5" x14ac:dyDescent="0.25">
      <c r="A80" s="333" t="s">
        <v>823</v>
      </c>
      <c r="B80" s="334" t="s">
        <v>971</v>
      </c>
      <c r="C80" s="123" t="s">
        <v>972</v>
      </c>
      <c r="D80" s="208" t="s">
        <v>851</v>
      </c>
      <c r="E80" s="208">
        <v>0</v>
      </c>
      <c r="F80" s="208">
        <v>0</v>
      </c>
      <c r="G80" s="163">
        <v>0.39</v>
      </c>
      <c r="H80" s="208">
        <v>0</v>
      </c>
      <c r="I80" s="208">
        <v>0</v>
      </c>
      <c r="J80" s="208">
        <v>0</v>
      </c>
      <c r="K80" s="208">
        <v>0</v>
      </c>
      <c r="L80" s="374">
        <v>43951</v>
      </c>
      <c r="M80" s="208">
        <v>0</v>
      </c>
      <c r="N80" s="208">
        <v>0</v>
      </c>
      <c r="O80" s="163">
        <v>0.39</v>
      </c>
      <c r="P80" s="208">
        <v>0</v>
      </c>
      <c r="Q80" s="208">
        <v>0</v>
      </c>
      <c r="R80" s="208">
        <v>0</v>
      </c>
      <c r="S80" s="208">
        <v>0</v>
      </c>
      <c r="T80" s="208">
        <v>0</v>
      </c>
      <c r="U80" s="208">
        <v>0</v>
      </c>
      <c r="V80" s="208">
        <v>0</v>
      </c>
      <c r="W80" s="208">
        <v>0</v>
      </c>
      <c r="X80" s="208">
        <v>0</v>
      </c>
      <c r="Y80" s="208">
        <v>0</v>
      </c>
      <c r="Z80" s="208">
        <v>0</v>
      </c>
      <c r="AA80" s="373" t="s">
        <v>851</v>
      </c>
      <c r="AC80" s="6"/>
    </row>
    <row r="81" spans="1:29" ht="25.5" x14ac:dyDescent="0.25">
      <c r="A81" s="333" t="s">
        <v>823</v>
      </c>
      <c r="B81" s="334" t="s">
        <v>973</v>
      </c>
      <c r="C81" s="123" t="s">
        <v>974</v>
      </c>
      <c r="D81" s="208" t="s">
        <v>851</v>
      </c>
      <c r="E81" s="208">
        <v>0</v>
      </c>
      <c r="F81" s="208">
        <v>0</v>
      </c>
      <c r="G81" s="163">
        <v>0.56000000000000005</v>
      </c>
      <c r="H81" s="208">
        <v>0</v>
      </c>
      <c r="I81" s="208">
        <v>0</v>
      </c>
      <c r="J81" s="208">
        <v>0</v>
      </c>
      <c r="K81" s="208">
        <v>0</v>
      </c>
      <c r="L81" s="374">
        <v>43951</v>
      </c>
      <c r="M81" s="208">
        <v>0</v>
      </c>
      <c r="N81" s="208">
        <v>0</v>
      </c>
      <c r="O81" s="163">
        <v>0.56000000000000005</v>
      </c>
      <c r="P81" s="208">
        <v>0</v>
      </c>
      <c r="Q81" s="208">
        <v>0</v>
      </c>
      <c r="R81" s="208">
        <v>0</v>
      </c>
      <c r="S81" s="208">
        <v>0</v>
      </c>
      <c r="T81" s="208">
        <v>0</v>
      </c>
      <c r="U81" s="208">
        <v>0</v>
      </c>
      <c r="V81" s="208">
        <v>0</v>
      </c>
      <c r="W81" s="208">
        <v>0</v>
      </c>
      <c r="X81" s="208">
        <v>0</v>
      </c>
      <c r="Y81" s="208">
        <v>0</v>
      </c>
      <c r="Z81" s="208">
        <v>0</v>
      </c>
      <c r="AA81" s="373" t="s">
        <v>851</v>
      </c>
      <c r="AC81" s="6"/>
    </row>
    <row r="82" spans="1:29" ht="25.5" x14ac:dyDescent="0.25">
      <c r="A82" s="333" t="s">
        <v>823</v>
      </c>
      <c r="B82" s="334" t="s">
        <v>975</v>
      </c>
      <c r="C82" s="123" t="s">
        <v>976</v>
      </c>
      <c r="D82" s="208" t="s">
        <v>851</v>
      </c>
      <c r="E82" s="208">
        <v>0</v>
      </c>
      <c r="F82" s="208">
        <v>0</v>
      </c>
      <c r="G82" s="163">
        <v>0.44</v>
      </c>
      <c r="H82" s="208">
        <v>0</v>
      </c>
      <c r="I82" s="208">
        <v>0</v>
      </c>
      <c r="J82" s="208">
        <v>0</v>
      </c>
      <c r="K82" s="208">
        <v>0</v>
      </c>
      <c r="L82" s="374">
        <v>43977</v>
      </c>
      <c r="M82" s="208">
        <v>0</v>
      </c>
      <c r="N82" s="208">
        <v>0</v>
      </c>
      <c r="O82" s="163">
        <v>0.44</v>
      </c>
      <c r="P82" s="208">
        <v>0</v>
      </c>
      <c r="Q82" s="208">
        <v>0</v>
      </c>
      <c r="R82" s="208">
        <v>0</v>
      </c>
      <c r="S82" s="208">
        <v>0</v>
      </c>
      <c r="T82" s="208">
        <v>0</v>
      </c>
      <c r="U82" s="208">
        <v>0</v>
      </c>
      <c r="V82" s="208">
        <v>0</v>
      </c>
      <c r="W82" s="208">
        <v>0</v>
      </c>
      <c r="X82" s="208">
        <v>0</v>
      </c>
      <c r="Y82" s="208">
        <v>0</v>
      </c>
      <c r="Z82" s="208">
        <v>0</v>
      </c>
      <c r="AA82" s="373" t="s">
        <v>851</v>
      </c>
      <c r="AC82" s="6"/>
    </row>
    <row r="83" spans="1:29" x14ac:dyDescent="0.25">
      <c r="A83" s="333" t="s">
        <v>823</v>
      </c>
      <c r="B83" s="334" t="s">
        <v>977</v>
      </c>
      <c r="C83" s="123" t="s">
        <v>978</v>
      </c>
      <c r="D83" s="208" t="s">
        <v>851</v>
      </c>
      <c r="E83" s="208">
        <v>0</v>
      </c>
      <c r="F83" s="208">
        <v>0</v>
      </c>
      <c r="G83" s="163">
        <v>0.48</v>
      </c>
      <c r="H83" s="208">
        <v>0</v>
      </c>
      <c r="I83" s="208">
        <v>0</v>
      </c>
      <c r="J83" s="208">
        <v>0</v>
      </c>
      <c r="K83" s="208">
        <v>0</v>
      </c>
      <c r="L83" s="374">
        <v>43977</v>
      </c>
      <c r="M83" s="208">
        <v>0</v>
      </c>
      <c r="N83" s="208">
        <v>0</v>
      </c>
      <c r="O83" s="163">
        <v>0.48</v>
      </c>
      <c r="P83" s="208">
        <v>0</v>
      </c>
      <c r="Q83" s="208">
        <v>0</v>
      </c>
      <c r="R83" s="208">
        <v>0</v>
      </c>
      <c r="S83" s="208">
        <v>0</v>
      </c>
      <c r="T83" s="208">
        <v>0</v>
      </c>
      <c r="U83" s="208">
        <v>0</v>
      </c>
      <c r="V83" s="208">
        <v>0</v>
      </c>
      <c r="W83" s="208">
        <v>0</v>
      </c>
      <c r="X83" s="208">
        <v>0</v>
      </c>
      <c r="Y83" s="208">
        <v>0</v>
      </c>
      <c r="Z83" s="208">
        <v>0</v>
      </c>
      <c r="AA83" s="373" t="s">
        <v>851</v>
      </c>
      <c r="AC83" s="6"/>
    </row>
    <row r="84" spans="1:29" ht="25.5" x14ac:dyDescent="0.25">
      <c r="A84" s="333" t="s">
        <v>823</v>
      </c>
      <c r="B84" s="334" t="s">
        <v>979</v>
      </c>
      <c r="C84" s="123" t="s">
        <v>980</v>
      </c>
      <c r="D84" s="208" t="s">
        <v>851</v>
      </c>
      <c r="E84" s="208">
        <v>0</v>
      </c>
      <c r="F84" s="208">
        <v>0</v>
      </c>
      <c r="G84" s="163">
        <v>0.35</v>
      </c>
      <c r="H84" s="208">
        <v>0</v>
      </c>
      <c r="I84" s="208">
        <v>0</v>
      </c>
      <c r="J84" s="208">
        <v>0</v>
      </c>
      <c r="K84" s="208">
        <v>0</v>
      </c>
      <c r="L84" s="374">
        <v>43951</v>
      </c>
      <c r="M84" s="208">
        <v>0</v>
      </c>
      <c r="N84" s="208">
        <v>0</v>
      </c>
      <c r="O84" s="163">
        <v>0.35</v>
      </c>
      <c r="P84" s="208">
        <v>0</v>
      </c>
      <c r="Q84" s="208">
        <v>0</v>
      </c>
      <c r="R84" s="208">
        <v>0</v>
      </c>
      <c r="S84" s="208">
        <v>0</v>
      </c>
      <c r="T84" s="208">
        <v>0</v>
      </c>
      <c r="U84" s="208">
        <v>0</v>
      </c>
      <c r="V84" s="208">
        <v>0</v>
      </c>
      <c r="W84" s="208">
        <v>0</v>
      </c>
      <c r="X84" s="208">
        <v>0</v>
      </c>
      <c r="Y84" s="208">
        <v>0</v>
      </c>
      <c r="Z84" s="208">
        <v>0</v>
      </c>
      <c r="AA84" s="373" t="s">
        <v>851</v>
      </c>
      <c r="AC84" s="6"/>
    </row>
    <row r="85" spans="1:29" ht="25.5" x14ac:dyDescent="0.25">
      <c r="A85" s="333" t="s">
        <v>823</v>
      </c>
      <c r="B85" s="334" t="s">
        <v>981</v>
      </c>
      <c r="C85" s="123" t="s">
        <v>982</v>
      </c>
      <c r="D85" s="208" t="s">
        <v>851</v>
      </c>
      <c r="E85" s="208">
        <v>0</v>
      </c>
      <c r="F85" s="208">
        <v>0</v>
      </c>
      <c r="G85" s="163">
        <v>0.35</v>
      </c>
      <c r="H85" s="208">
        <v>0</v>
      </c>
      <c r="I85" s="208">
        <v>0</v>
      </c>
      <c r="J85" s="208">
        <v>0</v>
      </c>
      <c r="K85" s="208">
        <v>0</v>
      </c>
      <c r="L85" s="374">
        <v>43951</v>
      </c>
      <c r="M85" s="208">
        <v>0</v>
      </c>
      <c r="N85" s="208">
        <v>0</v>
      </c>
      <c r="O85" s="163">
        <v>0.35</v>
      </c>
      <c r="P85" s="208">
        <v>0</v>
      </c>
      <c r="Q85" s="208">
        <v>0</v>
      </c>
      <c r="R85" s="208">
        <v>0</v>
      </c>
      <c r="S85" s="208">
        <v>0</v>
      </c>
      <c r="T85" s="208">
        <v>0</v>
      </c>
      <c r="U85" s="208">
        <v>0</v>
      </c>
      <c r="V85" s="208">
        <v>0</v>
      </c>
      <c r="W85" s="208">
        <v>0</v>
      </c>
      <c r="X85" s="208">
        <v>0</v>
      </c>
      <c r="Y85" s="208">
        <v>0</v>
      </c>
      <c r="Z85" s="208">
        <v>0</v>
      </c>
      <c r="AA85" s="373" t="s">
        <v>851</v>
      </c>
      <c r="AC85" s="6"/>
    </row>
    <row r="86" spans="1:29" ht="25.5" x14ac:dyDescent="0.25">
      <c r="A86" s="333" t="s">
        <v>823</v>
      </c>
      <c r="B86" s="334" t="s">
        <v>983</v>
      </c>
      <c r="C86" s="123" t="s">
        <v>984</v>
      </c>
      <c r="D86" s="208" t="s">
        <v>851</v>
      </c>
      <c r="E86" s="208">
        <v>0</v>
      </c>
      <c r="F86" s="208">
        <v>0</v>
      </c>
      <c r="G86" s="163">
        <v>0.52500000000000002</v>
      </c>
      <c r="H86" s="208">
        <v>0</v>
      </c>
      <c r="I86" s="208">
        <v>0</v>
      </c>
      <c r="J86" s="208">
        <v>0</v>
      </c>
      <c r="K86" s="208">
        <v>0</v>
      </c>
      <c r="L86" s="374">
        <v>43951</v>
      </c>
      <c r="M86" s="208">
        <v>0</v>
      </c>
      <c r="N86" s="208">
        <v>0</v>
      </c>
      <c r="O86" s="163">
        <v>0.52500000000000002</v>
      </c>
      <c r="P86" s="208">
        <v>0</v>
      </c>
      <c r="Q86" s="208">
        <v>0</v>
      </c>
      <c r="R86" s="208">
        <v>0</v>
      </c>
      <c r="S86" s="208">
        <v>0</v>
      </c>
      <c r="T86" s="208">
        <v>0</v>
      </c>
      <c r="U86" s="208">
        <v>0</v>
      </c>
      <c r="V86" s="208">
        <v>0</v>
      </c>
      <c r="W86" s="208">
        <v>0</v>
      </c>
      <c r="X86" s="208">
        <v>0</v>
      </c>
      <c r="Y86" s="208">
        <v>0</v>
      </c>
      <c r="Z86" s="208">
        <v>0</v>
      </c>
      <c r="AA86" s="373" t="s">
        <v>851</v>
      </c>
      <c r="AC86" s="6"/>
    </row>
    <row r="87" spans="1:29" ht="25.5" x14ac:dyDescent="0.25">
      <c r="A87" s="333" t="s">
        <v>823</v>
      </c>
      <c r="B87" s="334" t="s">
        <v>985</v>
      </c>
      <c r="C87" s="123" t="s">
        <v>986</v>
      </c>
      <c r="D87" s="208" t="s">
        <v>851</v>
      </c>
      <c r="E87" s="208">
        <v>0</v>
      </c>
      <c r="F87" s="208">
        <v>0</v>
      </c>
      <c r="G87" s="163">
        <v>0.379</v>
      </c>
      <c r="H87" s="208">
        <v>0</v>
      </c>
      <c r="I87" s="208">
        <v>0</v>
      </c>
      <c r="J87" s="208">
        <v>0</v>
      </c>
      <c r="K87" s="208">
        <v>0</v>
      </c>
      <c r="L87" s="374">
        <v>43951</v>
      </c>
      <c r="M87" s="208">
        <v>0</v>
      </c>
      <c r="N87" s="208">
        <v>0</v>
      </c>
      <c r="O87" s="163">
        <v>0.379</v>
      </c>
      <c r="P87" s="208">
        <v>0</v>
      </c>
      <c r="Q87" s="208">
        <v>0</v>
      </c>
      <c r="R87" s="208">
        <v>0</v>
      </c>
      <c r="S87" s="208">
        <v>0</v>
      </c>
      <c r="T87" s="208">
        <v>0</v>
      </c>
      <c r="U87" s="208">
        <v>0</v>
      </c>
      <c r="V87" s="208">
        <v>0</v>
      </c>
      <c r="W87" s="208">
        <v>0</v>
      </c>
      <c r="X87" s="208">
        <v>0</v>
      </c>
      <c r="Y87" s="208">
        <v>0</v>
      </c>
      <c r="Z87" s="208">
        <v>0</v>
      </c>
      <c r="AA87" s="373" t="s">
        <v>851</v>
      </c>
      <c r="AC87" s="6"/>
    </row>
    <row r="88" spans="1:29" ht="25.5" x14ac:dyDescent="0.25">
      <c r="A88" s="216" t="s">
        <v>825</v>
      </c>
      <c r="B88" s="359" t="s">
        <v>826</v>
      </c>
      <c r="C88" s="336" t="s">
        <v>783</v>
      </c>
      <c r="D88" s="208" t="s">
        <v>851</v>
      </c>
      <c r="E88" s="208" t="s">
        <v>851</v>
      </c>
      <c r="F88" s="208" t="s">
        <v>851</v>
      </c>
      <c r="G88" s="208" t="s">
        <v>851</v>
      </c>
      <c r="H88" s="208" t="s">
        <v>851</v>
      </c>
      <c r="I88" s="208" t="s">
        <v>851</v>
      </c>
      <c r="J88" s="208" t="s">
        <v>851</v>
      </c>
      <c r="K88" s="208" t="s">
        <v>851</v>
      </c>
      <c r="L88" s="208" t="s">
        <v>851</v>
      </c>
      <c r="M88" s="208" t="s">
        <v>851</v>
      </c>
      <c r="N88" s="208" t="s">
        <v>851</v>
      </c>
      <c r="O88" s="208" t="s">
        <v>851</v>
      </c>
      <c r="P88" s="208" t="s">
        <v>851</v>
      </c>
      <c r="Q88" s="208" t="s">
        <v>851</v>
      </c>
      <c r="R88" s="208" t="s">
        <v>851</v>
      </c>
      <c r="S88" s="208" t="s">
        <v>851</v>
      </c>
      <c r="T88" s="208" t="s">
        <v>851</v>
      </c>
      <c r="U88" s="208" t="s">
        <v>851</v>
      </c>
      <c r="V88" s="208" t="s">
        <v>851</v>
      </c>
      <c r="W88" s="208" t="s">
        <v>851</v>
      </c>
      <c r="X88" s="208" t="s">
        <v>851</v>
      </c>
      <c r="Y88" s="208" t="s">
        <v>851</v>
      </c>
      <c r="Z88" s="208" t="s">
        <v>851</v>
      </c>
      <c r="AA88" s="373" t="s">
        <v>851</v>
      </c>
      <c r="AC88" s="6"/>
    </row>
    <row r="89" spans="1:29" s="198" customFormat="1" ht="25.5" x14ac:dyDescent="0.25">
      <c r="A89" s="216" t="s">
        <v>108</v>
      </c>
      <c r="B89" s="359" t="s">
        <v>827</v>
      </c>
      <c r="C89" s="336" t="s">
        <v>783</v>
      </c>
      <c r="D89" s="208" t="s">
        <v>851</v>
      </c>
      <c r="E89" s="208">
        <v>0</v>
      </c>
      <c r="F89" s="208">
        <v>0</v>
      </c>
      <c r="G89" s="208">
        <v>0</v>
      </c>
      <c r="H89" s="208">
        <v>0</v>
      </c>
      <c r="I89" s="208">
        <v>0</v>
      </c>
      <c r="J89" s="208">
        <v>0</v>
      </c>
      <c r="K89" s="208">
        <f>K94</f>
        <v>1</v>
      </c>
      <c r="L89" s="208" t="s">
        <v>851</v>
      </c>
      <c r="M89" s="208">
        <v>0</v>
      </c>
      <c r="N89" s="208">
        <v>0</v>
      </c>
      <c r="O89" s="208">
        <v>0</v>
      </c>
      <c r="P89" s="208">
        <v>0</v>
      </c>
      <c r="Q89" s="208">
        <v>0</v>
      </c>
      <c r="R89" s="208">
        <v>0</v>
      </c>
      <c r="S89" s="208">
        <f>S94</f>
        <v>1</v>
      </c>
      <c r="T89" s="208">
        <v>0</v>
      </c>
      <c r="U89" s="208">
        <v>0</v>
      </c>
      <c r="V89" s="208">
        <v>0</v>
      </c>
      <c r="W89" s="208">
        <v>0</v>
      </c>
      <c r="X89" s="208">
        <v>0</v>
      </c>
      <c r="Y89" s="208">
        <v>0</v>
      </c>
      <c r="Z89" s="208">
        <v>42</v>
      </c>
      <c r="AA89" s="373" t="s">
        <v>851</v>
      </c>
      <c r="AB89" s="6"/>
    </row>
    <row r="90" spans="1:29" ht="25.5" x14ac:dyDescent="0.25">
      <c r="A90" s="216" t="s">
        <v>110</v>
      </c>
      <c r="B90" s="359" t="s">
        <v>828</v>
      </c>
      <c r="C90" s="336" t="s">
        <v>783</v>
      </c>
      <c r="D90" s="208" t="s">
        <v>851</v>
      </c>
      <c r="E90" s="208" t="s">
        <v>851</v>
      </c>
      <c r="F90" s="208" t="s">
        <v>851</v>
      </c>
      <c r="G90" s="208" t="s">
        <v>851</v>
      </c>
      <c r="H90" s="208" t="s">
        <v>851</v>
      </c>
      <c r="I90" s="208" t="s">
        <v>851</v>
      </c>
      <c r="J90" s="208" t="s">
        <v>851</v>
      </c>
      <c r="K90" s="208" t="s">
        <v>851</v>
      </c>
      <c r="L90" s="208" t="s">
        <v>851</v>
      </c>
      <c r="M90" s="208" t="s">
        <v>851</v>
      </c>
      <c r="N90" s="208" t="s">
        <v>851</v>
      </c>
      <c r="O90" s="208" t="s">
        <v>851</v>
      </c>
      <c r="P90" s="208" t="s">
        <v>851</v>
      </c>
      <c r="Q90" s="208" t="s">
        <v>851</v>
      </c>
      <c r="R90" s="208" t="s">
        <v>851</v>
      </c>
      <c r="S90" s="208" t="s">
        <v>851</v>
      </c>
      <c r="T90" s="208" t="s">
        <v>851</v>
      </c>
      <c r="U90" s="208" t="s">
        <v>851</v>
      </c>
      <c r="V90" s="208" t="s">
        <v>851</v>
      </c>
      <c r="W90" s="208" t="s">
        <v>851</v>
      </c>
      <c r="X90" s="208" t="s">
        <v>851</v>
      </c>
      <c r="Y90" s="208" t="s">
        <v>851</v>
      </c>
      <c r="Z90" s="208" t="s">
        <v>851</v>
      </c>
      <c r="AA90" s="373" t="s">
        <v>851</v>
      </c>
      <c r="AC90" s="6"/>
    </row>
    <row r="91" spans="1:29" ht="25.5" x14ac:dyDescent="0.25">
      <c r="A91" s="216" t="s">
        <v>111</v>
      </c>
      <c r="B91" s="359" t="s">
        <v>829</v>
      </c>
      <c r="C91" s="336" t="s">
        <v>783</v>
      </c>
      <c r="D91" s="208" t="s">
        <v>851</v>
      </c>
      <c r="E91" s="208" t="s">
        <v>851</v>
      </c>
      <c r="F91" s="208" t="s">
        <v>851</v>
      </c>
      <c r="G91" s="208" t="s">
        <v>851</v>
      </c>
      <c r="H91" s="208" t="s">
        <v>851</v>
      </c>
      <c r="I91" s="208" t="s">
        <v>851</v>
      </c>
      <c r="J91" s="208" t="s">
        <v>851</v>
      </c>
      <c r="K91" s="208" t="s">
        <v>851</v>
      </c>
      <c r="L91" s="208" t="s">
        <v>851</v>
      </c>
      <c r="M91" s="208" t="s">
        <v>851</v>
      </c>
      <c r="N91" s="208" t="s">
        <v>851</v>
      </c>
      <c r="O91" s="208" t="s">
        <v>851</v>
      </c>
      <c r="P91" s="208" t="s">
        <v>851</v>
      </c>
      <c r="Q91" s="208" t="s">
        <v>851</v>
      </c>
      <c r="R91" s="208" t="s">
        <v>851</v>
      </c>
      <c r="S91" s="208" t="s">
        <v>851</v>
      </c>
      <c r="T91" s="208" t="s">
        <v>851</v>
      </c>
      <c r="U91" s="208" t="s">
        <v>851</v>
      </c>
      <c r="V91" s="208" t="s">
        <v>851</v>
      </c>
      <c r="W91" s="208" t="s">
        <v>851</v>
      </c>
      <c r="X91" s="208" t="s">
        <v>851</v>
      </c>
      <c r="Y91" s="208" t="s">
        <v>851</v>
      </c>
      <c r="Z91" s="208" t="s">
        <v>851</v>
      </c>
      <c r="AA91" s="373" t="s">
        <v>851</v>
      </c>
      <c r="AC91" s="6"/>
    </row>
    <row r="92" spans="1:29" ht="25.5" x14ac:dyDescent="0.25">
      <c r="A92" s="216" t="s">
        <v>112</v>
      </c>
      <c r="B92" s="359" t="s">
        <v>830</v>
      </c>
      <c r="C92" s="336" t="s">
        <v>783</v>
      </c>
      <c r="D92" s="208" t="s">
        <v>851</v>
      </c>
      <c r="E92" s="208" t="s">
        <v>851</v>
      </c>
      <c r="F92" s="208" t="s">
        <v>851</v>
      </c>
      <c r="G92" s="208" t="s">
        <v>851</v>
      </c>
      <c r="H92" s="208" t="s">
        <v>851</v>
      </c>
      <c r="I92" s="208" t="s">
        <v>851</v>
      </c>
      <c r="J92" s="208" t="s">
        <v>851</v>
      </c>
      <c r="K92" s="208" t="s">
        <v>851</v>
      </c>
      <c r="L92" s="208" t="s">
        <v>851</v>
      </c>
      <c r="M92" s="208" t="s">
        <v>851</v>
      </c>
      <c r="N92" s="208" t="s">
        <v>851</v>
      </c>
      <c r="O92" s="208" t="s">
        <v>851</v>
      </c>
      <c r="P92" s="208" t="s">
        <v>851</v>
      </c>
      <c r="Q92" s="208" t="s">
        <v>851</v>
      </c>
      <c r="R92" s="208" t="s">
        <v>851</v>
      </c>
      <c r="S92" s="208" t="s">
        <v>851</v>
      </c>
      <c r="T92" s="208" t="s">
        <v>851</v>
      </c>
      <c r="U92" s="208" t="s">
        <v>851</v>
      </c>
      <c r="V92" s="208" t="s">
        <v>851</v>
      </c>
      <c r="W92" s="208" t="s">
        <v>851</v>
      </c>
      <c r="X92" s="208" t="s">
        <v>851</v>
      </c>
      <c r="Y92" s="208" t="s">
        <v>851</v>
      </c>
      <c r="Z92" s="208" t="s">
        <v>851</v>
      </c>
      <c r="AA92" s="373" t="s">
        <v>851</v>
      </c>
      <c r="AC92" s="6"/>
    </row>
    <row r="93" spans="1:29" ht="25.5" x14ac:dyDescent="0.25">
      <c r="A93" s="216" t="s">
        <v>113</v>
      </c>
      <c r="B93" s="359" t="s">
        <v>831</v>
      </c>
      <c r="C93" s="336" t="s">
        <v>783</v>
      </c>
      <c r="D93" s="208" t="s">
        <v>851</v>
      </c>
      <c r="E93" s="208" t="s">
        <v>851</v>
      </c>
      <c r="F93" s="208" t="s">
        <v>851</v>
      </c>
      <c r="G93" s="208" t="s">
        <v>851</v>
      </c>
      <c r="H93" s="208" t="s">
        <v>851</v>
      </c>
      <c r="I93" s="208" t="s">
        <v>851</v>
      </c>
      <c r="J93" s="208" t="s">
        <v>851</v>
      </c>
      <c r="K93" s="208" t="s">
        <v>851</v>
      </c>
      <c r="L93" s="208" t="s">
        <v>851</v>
      </c>
      <c r="M93" s="208" t="s">
        <v>851</v>
      </c>
      <c r="N93" s="208" t="s">
        <v>851</v>
      </c>
      <c r="O93" s="208" t="s">
        <v>851</v>
      </c>
      <c r="P93" s="208" t="s">
        <v>851</v>
      </c>
      <c r="Q93" s="208" t="s">
        <v>851</v>
      </c>
      <c r="R93" s="208" t="s">
        <v>851</v>
      </c>
      <c r="S93" s="208" t="s">
        <v>851</v>
      </c>
      <c r="T93" s="208" t="s">
        <v>851</v>
      </c>
      <c r="U93" s="208" t="s">
        <v>851</v>
      </c>
      <c r="V93" s="208" t="s">
        <v>851</v>
      </c>
      <c r="W93" s="208" t="s">
        <v>851</v>
      </c>
      <c r="X93" s="208" t="s">
        <v>851</v>
      </c>
      <c r="Y93" s="208" t="s">
        <v>851</v>
      </c>
      <c r="Z93" s="208" t="s">
        <v>851</v>
      </c>
      <c r="AA93" s="373" t="s">
        <v>851</v>
      </c>
      <c r="AC93" s="6"/>
    </row>
    <row r="94" spans="1:29" s="199" customFormat="1" ht="38.25" x14ac:dyDescent="0.25">
      <c r="A94" s="216" t="s">
        <v>114</v>
      </c>
      <c r="B94" s="359" t="s">
        <v>832</v>
      </c>
      <c r="C94" s="336" t="s">
        <v>783</v>
      </c>
      <c r="D94" s="208" t="s">
        <v>851</v>
      </c>
      <c r="E94" s="208">
        <v>0</v>
      </c>
      <c r="F94" s="208">
        <v>0</v>
      </c>
      <c r="G94" s="208">
        <v>0</v>
      </c>
      <c r="H94" s="208">
        <v>0</v>
      </c>
      <c r="I94" s="208">
        <v>0</v>
      </c>
      <c r="J94" s="208">
        <v>0</v>
      </c>
      <c r="K94" s="208">
        <v>1</v>
      </c>
      <c r="L94" s="208" t="s">
        <v>851</v>
      </c>
      <c r="M94" s="208">
        <v>0</v>
      </c>
      <c r="N94" s="208">
        <v>0</v>
      </c>
      <c r="O94" s="208">
        <v>0</v>
      </c>
      <c r="P94" s="208">
        <v>0</v>
      </c>
      <c r="Q94" s="208">
        <v>0</v>
      </c>
      <c r="R94" s="208">
        <v>0</v>
      </c>
      <c r="S94" s="208">
        <f>S95</f>
        <v>1</v>
      </c>
      <c r="T94" s="208">
        <v>0</v>
      </c>
      <c r="U94" s="208">
        <v>0</v>
      </c>
      <c r="V94" s="208">
        <v>0</v>
      </c>
      <c r="W94" s="208">
        <v>0</v>
      </c>
      <c r="X94" s="208">
        <v>0</v>
      </c>
      <c r="Y94" s="208">
        <v>0</v>
      </c>
      <c r="Z94" s="208">
        <v>42</v>
      </c>
      <c r="AA94" s="373" t="s">
        <v>851</v>
      </c>
      <c r="AB94" s="6"/>
    </row>
    <row r="95" spans="1:29" s="6" customFormat="1" ht="44.25" customHeight="1" x14ac:dyDescent="0.25">
      <c r="A95" s="333" t="s">
        <v>114</v>
      </c>
      <c r="B95" s="335" t="s">
        <v>987</v>
      </c>
      <c r="C95" s="123" t="s">
        <v>988</v>
      </c>
      <c r="D95" s="208" t="s">
        <v>851</v>
      </c>
      <c r="E95" s="208">
        <v>0</v>
      </c>
      <c r="F95" s="208">
        <v>0</v>
      </c>
      <c r="G95" s="208">
        <v>0</v>
      </c>
      <c r="H95" s="208">
        <v>0</v>
      </c>
      <c r="I95" s="208">
        <v>0</v>
      </c>
      <c r="J95" s="208">
        <v>0</v>
      </c>
      <c r="K95" s="208">
        <v>1</v>
      </c>
      <c r="L95" s="376" t="s">
        <v>1019</v>
      </c>
      <c r="M95" s="208">
        <v>0</v>
      </c>
      <c r="N95" s="208">
        <v>0</v>
      </c>
      <c r="O95" s="208">
        <v>0</v>
      </c>
      <c r="P95" s="208">
        <v>0</v>
      </c>
      <c r="Q95" s="208">
        <v>0</v>
      </c>
      <c r="R95" s="208">
        <v>0</v>
      </c>
      <c r="S95" s="208">
        <v>1</v>
      </c>
      <c r="T95" s="208">
        <v>0</v>
      </c>
      <c r="U95" s="208">
        <v>0</v>
      </c>
      <c r="V95" s="208">
        <v>0</v>
      </c>
      <c r="W95" s="208">
        <v>0</v>
      </c>
      <c r="X95" s="208">
        <v>0</v>
      </c>
      <c r="Y95" s="208">
        <v>0</v>
      </c>
      <c r="Z95" s="208">
        <v>42</v>
      </c>
      <c r="AA95" s="373" t="s">
        <v>851</v>
      </c>
    </row>
    <row r="96" spans="1:29" ht="38.25" x14ac:dyDescent="0.25">
      <c r="A96" s="216" t="s">
        <v>115</v>
      </c>
      <c r="B96" s="359" t="s">
        <v>833</v>
      </c>
      <c r="C96" s="336" t="s">
        <v>783</v>
      </c>
      <c r="D96" s="208" t="s">
        <v>851</v>
      </c>
      <c r="E96" s="208" t="s">
        <v>851</v>
      </c>
      <c r="F96" s="208" t="s">
        <v>851</v>
      </c>
      <c r="G96" s="208" t="s">
        <v>851</v>
      </c>
      <c r="H96" s="208" t="s">
        <v>851</v>
      </c>
      <c r="I96" s="208" t="s">
        <v>851</v>
      </c>
      <c r="J96" s="208" t="s">
        <v>851</v>
      </c>
      <c r="K96" s="208" t="s">
        <v>851</v>
      </c>
      <c r="L96" s="208" t="s">
        <v>851</v>
      </c>
      <c r="M96" s="208" t="s">
        <v>851</v>
      </c>
      <c r="N96" s="208" t="s">
        <v>851</v>
      </c>
      <c r="O96" s="208" t="s">
        <v>851</v>
      </c>
      <c r="P96" s="208" t="s">
        <v>851</v>
      </c>
      <c r="Q96" s="208" t="s">
        <v>851</v>
      </c>
      <c r="R96" s="208" t="s">
        <v>851</v>
      </c>
      <c r="S96" s="208" t="s">
        <v>851</v>
      </c>
      <c r="T96" s="208" t="s">
        <v>851</v>
      </c>
      <c r="U96" s="208" t="s">
        <v>851</v>
      </c>
      <c r="V96" s="208" t="s">
        <v>851</v>
      </c>
      <c r="W96" s="208" t="s">
        <v>851</v>
      </c>
      <c r="X96" s="208" t="s">
        <v>851</v>
      </c>
      <c r="Y96" s="208" t="s">
        <v>851</v>
      </c>
      <c r="Z96" s="208" t="s">
        <v>851</v>
      </c>
      <c r="AA96" s="373" t="s">
        <v>851</v>
      </c>
      <c r="AC96" s="6"/>
    </row>
    <row r="97" spans="1:29" ht="38.25" x14ac:dyDescent="0.25">
      <c r="A97" s="216" t="s">
        <v>116</v>
      </c>
      <c r="B97" s="359" t="s">
        <v>834</v>
      </c>
      <c r="C97" s="336" t="s">
        <v>783</v>
      </c>
      <c r="D97" s="208" t="s">
        <v>851</v>
      </c>
      <c r="E97" s="208" t="s">
        <v>851</v>
      </c>
      <c r="F97" s="208" t="s">
        <v>851</v>
      </c>
      <c r="G97" s="208" t="s">
        <v>851</v>
      </c>
      <c r="H97" s="208" t="s">
        <v>851</v>
      </c>
      <c r="I97" s="208" t="s">
        <v>851</v>
      </c>
      <c r="J97" s="208" t="s">
        <v>851</v>
      </c>
      <c r="K97" s="208" t="s">
        <v>851</v>
      </c>
      <c r="L97" s="208" t="s">
        <v>851</v>
      </c>
      <c r="M97" s="208" t="s">
        <v>851</v>
      </c>
      <c r="N97" s="208" t="s">
        <v>851</v>
      </c>
      <c r="O97" s="208" t="s">
        <v>851</v>
      </c>
      <c r="P97" s="208" t="s">
        <v>851</v>
      </c>
      <c r="Q97" s="208" t="s">
        <v>851</v>
      </c>
      <c r="R97" s="208" t="s">
        <v>851</v>
      </c>
      <c r="S97" s="208" t="s">
        <v>851</v>
      </c>
      <c r="T97" s="208" t="s">
        <v>851</v>
      </c>
      <c r="U97" s="208" t="s">
        <v>851</v>
      </c>
      <c r="V97" s="208" t="s">
        <v>851</v>
      </c>
      <c r="W97" s="208" t="s">
        <v>851</v>
      </c>
      <c r="X97" s="208" t="s">
        <v>851</v>
      </c>
      <c r="Y97" s="208" t="s">
        <v>851</v>
      </c>
      <c r="Z97" s="208" t="s">
        <v>851</v>
      </c>
      <c r="AA97" s="373" t="s">
        <v>851</v>
      </c>
      <c r="AC97" s="6"/>
    </row>
    <row r="98" spans="1:29" ht="38.25" x14ac:dyDescent="0.25">
      <c r="A98" s="216" t="s">
        <v>835</v>
      </c>
      <c r="B98" s="359" t="s">
        <v>836</v>
      </c>
      <c r="C98" s="336" t="s">
        <v>783</v>
      </c>
      <c r="D98" s="208" t="s">
        <v>851</v>
      </c>
      <c r="E98" s="208" t="s">
        <v>851</v>
      </c>
      <c r="F98" s="208" t="s">
        <v>851</v>
      </c>
      <c r="G98" s="208" t="s">
        <v>851</v>
      </c>
      <c r="H98" s="208" t="s">
        <v>851</v>
      </c>
      <c r="I98" s="208" t="s">
        <v>851</v>
      </c>
      <c r="J98" s="208" t="s">
        <v>851</v>
      </c>
      <c r="K98" s="208" t="s">
        <v>851</v>
      </c>
      <c r="L98" s="208" t="s">
        <v>851</v>
      </c>
      <c r="M98" s="208" t="s">
        <v>851</v>
      </c>
      <c r="N98" s="208" t="s">
        <v>851</v>
      </c>
      <c r="O98" s="208" t="s">
        <v>851</v>
      </c>
      <c r="P98" s="208" t="s">
        <v>851</v>
      </c>
      <c r="Q98" s="208" t="s">
        <v>851</v>
      </c>
      <c r="R98" s="208" t="s">
        <v>851</v>
      </c>
      <c r="S98" s="208" t="s">
        <v>851</v>
      </c>
      <c r="T98" s="208" t="s">
        <v>851</v>
      </c>
      <c r="U98" s="208" t="s">
        <v>851</v>
      </c>
      <c r="V98" s="208" t="s">
        <v>851</v>
      </c>
      <c r="W98" s="208" t="s">
        <v>851</v>
      </c>
      <c r="X98" s="208" t="s">
        <v>851</v>
      </c>
      <c r="Y98" s="208" t="s">
        <v>851</v>
      </c>
      <c r="Z98" s="208" t="s">
        <v>851</v>
      </c>
      <c r="AA98" s="373" t="s">
        <v>851</v>
      </c>
      <c r="AC98" s="6"/>
    </row>
    <row r="99" spans="1:29" ht="38.25" x14ac:dyDescent="0.25">
      <c r="A99" s="216" t="s">
        <v>837</v>
      </c>
      <c r="B99" s="359" t="s">
        <v>838</v>
      </c>
      <c r="C99" s="336" t="s">
        <v>783</v>
      </c>
      <c r="D99" s="208" t="s">
        <v>851</v>
      </c>
      <c r="E99" s="208" t="s">
        <v>851</v>
      </c>
      <c r="F99" s="208" t="s">
        <v>851</v>
      </c>
      <c r="G99" s="208" t="s">
        <v>851</v>
      </c>
      <c r="H99" s="208" t="s">
        <v>851</v>
      </c>
      <c r="I99" s="208" t="s">
        <v>851</v>
      </c>
      <c r="J99" s="208" t="s">
        <v>851</v>
      </c>
      <c r="K99" s="208" t="s">
        <v>851</v>
      </c>
      <c r="L99" s="208" t="s">
        <v>851</v>
      </c>
      <c r="M99" s="208" t="s">
        <v>851</v>
      </c>
      <c r="N99" s="208" t="s">
        <v>851</v>
      </c>
      <c r="O99" s="208" t="s">
        <v>851</v>
      </c>
      <c r="P99" s="208" t="s">
        <v>851</v>
      </c>
      <c r="Q99" s="208" t="s">
        <v>851</v>
      </c>
      <c r="R99" s="208" t="s">
        <v>851</v>
      </c>
      <c r="S99" s="208" t="s">
        <v>851</v>
      </c>
      <c r="T99" s="208" t="s">
        <v>851</v>
      </c>
      <c r="U99" s="208" t="s">
        <v>851</v>
      </c>
      <c r="V99" s="208" t="s">
        <v>851</v>
      </c>
      <c r="W99" s="208" t="s">
        <v>851</v>
      </c>
      <c r="X99" s="208" t="s">
        <v>851</v>
      </c>
      <c r="Y99" s="208" t="s">
        <v>851</v>
      </c>
      <c r="Z99" s="208" t="s">
        <v>851</v>
      </c>
      <c r="AA99" s="373" t="s">
        <v>851</v>
      </c>
      <c r="AC99" s="6"/>
    </row>
    <row r="100" spans="1:29" ht="25.5" x14ac:dyDescent="0.25">
      <c r="A100" s="216" t="s">
        <v>839</v>
      </c>
      <c r="B100" s="359" t="s">
        <v>840</v>
      </c>
      <c r="C100" s="336" t="s">
        <v>783</v>
      </c>
      <c r="D100" s="208" t="s">
        <v>851</v>
      </c>
      <c r="E100" s="208" t="s">
        <v>851</v>
      </c>
      <c r="F100" s="208" t="s">
        <v>851</v>
      </c>
      <c r="G100" s="208" t="s">
        <v>851</v>
      </c>
      <c r="H100" s="208" t="s">
        <v>851</v>
      </c>
      <c r="I100" s="208" t="s">
        <v>851</v>
      </c>
      <c r="J100" s="208" t="s">
        <v>851</v>
      </c>
      <c r="K100" s="208" t="s">
        <v>851</v>
      </c>
      <c r="L100" s="208" t="s">
        <v>851</v>
      </c>
      <c r="M100" s="208" t="s">
        <v>851</v>
      </c>
      <c r="N100" s="208" t="s">
        <v>851</v>
      </c>
      <c r="O100" s="208" t="s">
        <v>851</v>
      </c>
      <c r="P100" s="208" t="s">
        <v>851</v>
      </c>
      <c r="Q100" s="208" t="s">
        <v>851</v>
      </c>
      <c r="R100" s="208" t="s">
        <v>851</v>
      </c>
      <c r="S100" s="208" t="s">
        <v>851</v>
      </c>
      <c r="T100" s="208" t="s">
        <v>851</v>
      </c>
      <c r="U100" s="208" t="s">
        <v>851</v>
      </c>
      <c r="V100" s="208" t="s">
        <v>851</v>
      </c>
      <c r="W100" s="208" t="s">
        <v>851</v>
      </c>
      <c r="X100" s="208" t="s">
        <v>851</v>
      </c>
      <c r="Y100" s="208" t="s">
        <v>851</v>
      </c>
      <c r="Z100" s="208" t="s">
        <v>851</v>
      </c>
      <c r="AA100" s="373" t="s">
        <v>851</v>
      </c>
      <c r="AC100" s="6"/>
    </row>
    <row r="101" spans="1:29" ht="25.5" x14ac:dyDescent="0.25">
      <c r="A101" s="216" t="s">
        <v>841</v>
      </c>
      <c r="B101" s="359" t="s">
        <v>842</v>
      </c>
      <c r="C101" s="336" t="s">
        <v>783</v>
      </c>
      <c r="D101" s="208" t="s">
        <v>851</v>
      </c>
      <c r="E101" s="208" t="s">
        <v>851</v>
      </c>
      <c r="F101" s="208" t="s">
        <v>851</v>
      </c>
      <c r="G101" s="208" t="s">
        <v>851</v>
      </c>
      <c r="H101" s="208" t="s">
        <v>851</v>
      </c>
      <c r="I101" s="208" t="s">
        <v>851</v>
      </c>
      <c r="J101" s="208" t="s">
        <v>851</v>
      </c>
      <c r="K101" s="208" t="s">
        <v>851</v>
      </c>
      <c r="L101" s="208" t="s">
        <v>851</v>
      </c>
      <c r="M101" s="208" t="s">
        <v>851</v>
      </c>
      <c r="N101" s="208" t="s">
        <v>851</v>
      </c>
      <c r="O101" s="208" t="s">
        <v>851</v>
      </c>
      <c r="P101" s="208" t="s">
        <v>851</v>
      </c>
      <c r="Q101" s="208" t="s">
        <v>851</v>
      </c>
      <c r="R101" s="208" t="s">
        <v>851</v>
      </c>
      <c r="S101" s="208" t="s">
        <v>851</v>
      </c>
      <c r="T101" s="208" t="s">
        <v>851</v>
      </c>
      <c r="U101" s="208" t="s">
        <v>851</v>
      </c>
      <c r="V101" s="208" t="s">
        <v>851</v>
      </c>
      <c r="W101" s="208" t="s">
        <v>851</v>
      </c>
      <c r="X101" s="208" t="s">
        <v>851</v>
      </c>
      <c r="Y101" s="208" t="s">
        <v>851</v>
      </c>
      <c r="Z101" s="208" t="s">
        <v>851</v>
      </c>
      <c r="AA101" s="373" t="s">
        <v>851</v>
      </c>
      <c r="AC101" s="6"/>
    </row>
    <row r="102" spans="1:29" ht="51" x14ac:dyDescent="0.25">
      <c r="A102" s="216" t="s">
        <v>119</v>
      </c>
      <c r="B102" s="359" t="s">
        <v>843</v>
      </c>
      <c r="C102" s="336" t="s">
        <v>783</v>
      </c>
      <c r="D102" s="208" t="s">
        <v>851</v>
      </c>
      <c r="E102" s="208" t="s">
        <v>851</v>
      </c>
      <c r="F102" s="208" t="s">
        <v>851</v>
      </c>
      <c r="G102" s="208" t="s">
        <v>851</v>
      </c>
      <c r="H102" s="208" t="s">
        <v>851</v>
      </c>
      <c r="I102" s="208" t="s">
        <v>851</v>
      </c>
      <c r="J102" s="208" t="s">
        <v>851</v>
      </c>
      <c r="K102" s="208" t="s">
        <v>851</v>
      </c>
      <c r="L102" s="208" t="s">
        <v>851</v>
      </c>
      <c r="M102" s="208" t="s">
        <v>851</v>
      </c>
      <c r="N102" s="208" t="s">
        <v>851</v>
      </c>
      <c r="O102" s="208" t="s">
        <v>851</v>
      </c>
      <c r="P102" s="208" t="s">
        <v>851</v>
      </c>
      <c r="Q102" s="208" t="s">
        <v>851</v>
      </c>
      <c r="R102" s="208" t="s">
        <v>851</v>
      </c>
      <c r="S102" s="208" t="s">
        <v>851</v>
      </c>
      <c r="T102" s="208" t="s">
        <v>851</v>
      </c>
      <c r="U102" s="208" t="s">
        <v>851</v>
      </c>
      <c r="V102" s="208" t="s">
        <v>851</v>
      </c>
      <c r="W102" s="208" t="s">
        <v>851</v>
      </c>
      <c r="X102" s="208" t="s">
        <v>851</v>
      </c>
      <c r="Y102" s="208" t="s">
        <v>851</v>
      </c>
      <c r="Z102" s="208" t="s">
        <v>851</v>
      </c>
      <c r="AA102" s="373" t="s">
        <v>851</v>
      </c>
      <c r="AC102" s="6"/>
    </row>
    <row r="103" spans="1:29" ht="38.25" x14ac:dyDescent="0.25">
      <c r="A103" s="216" t="s">
        <v>844</v>
      </c>
      <c r="B103" s="359" t="s">
        <v>845</v>
      </c>
      <c r="C103" s="336" t="s">
        <v>783</v>
      </c>
      <c r="D103" s="208" t="s">
        <v>851</v>
      </c>
      <c r="E103" s="208" t="s">
        <v>851</v>
      </c>
      <c r="F103" s="208" t="s">
        <v>851</v>
      </c>
      <c r="G103" s="208" t="s">
        <v>851</v>
      </c>
      <c r="H103" s="208" t="s">
        <v>851</v>
      </c>
      <c r="I103" s="208" t="s">
        <v>851</v>
      </c>
      <c r="J103" s="208" t="s">
        <v>851</v>
      </c>
      <c r="K103" s="208" t="s">
        <v>851</v>
      </c>
      <c r="L103" s="208" t="s">
        <v>851</v>
      </c>
      <c r="M103" s="208" t="s">
        <v>851</v>
      </c>
      <c r="N103" s="208" t="s">
        <v>851</v>
      </c>
      <c r="O103" s="208" t="s">
        <v>851</v>
      </c>
      <c r="P103" s="208" t="s">
        <v>851</v>
      </c>
      <c r="Q103" s="208" t="s">
        <v>851</v>
      </c>
      <c r="R103" s="208" t="s">
        <v>851</v>
      </c>
      <c r="S103" s="208" t="s">
        <v>851</v>
      </c>
      <c r="T103" s="208" t="s">
        <v>851</v>
      </c>
      <c r="U103" s="208" t="s">
        <v>851</v>
      </c>
      <c r="V103" s="208" t="s">
        <v>851</v>
      </c>
      <c r="W103" s="208" t="s">
        <v>851</v>
      </c>
      <c r="X103" s="208" t="s">
        <v>851</v>
      </c>
      <c r="Y103" s="208" t="s">
        <v>851</v>
      </c>
      <c r="Z103" s="208" t="s">
        <v>851</v>
      </c>
      <c r="AA103" s="373" t="s">
        <v>851</v>
      </c>
      <c r="AC103" s="6"/>
    </row>
    <row r="104" spans="1:29" ht="38.25" x14ac:dyDescent="0.25">
      <c r="A104" s="216" t="s">
        <v>846</v>
      </c>
      <c r="B104" s="359" t="s">
        <v>847</v>
      </c>
      <c r="C104" s="336" t="s">
        <v>783</v>
      </c>
      <c r="D104" s="208" t="s">
        <v>851</v>
      </c>
      <c r="E104" s="208" t="s">
        <v>851</v>
      </c>
      <c r="F104" s="208" t="s">
        <v>851</v>
      </c>
      <c r="G104" s="208" t="s">
        <v>851</v>
      </c>
      <c r="H104" s="208" t="s">
        <v>851</v>
      </c>
      <c r="I104" s="208" t="s">
        <v>851</v>
      </c>
      <c r="J104" s="208" t="s">
        <v>851</v>
      </c>
      <c r="K104" s="208" t="s">
        <v>851</v>
      </c>
      <c r="L104" s="208" t="s">
        <v>851</v>
      </c>
      <c r="M104" s="208" t="s">
        <v>851</v>
      </c>
      <c r="N104" s="208" t="s">
        <v>851</v>
      </c>
      <c r="O104" s="208" t="s">
        <v>851</v>
      </c>
      <c r="P104" s="208" t="s">
        <v>851</v>
      </c>
      <c r="Q104" s="208" t="s">
        <v>851</v>
      </c>
      <c r="R104" s="208" t="s">
        <v>851</v>
      </c>
      <c r="S104" s="208" t="s">
        <v>851</v>
      </c>
      <c r="T104" s="208" t="s">
        <v>851</v>
      </c>
      <c r="U104" s="208" t="s">
        <v>851</v>
      </c>
      <c r="V104" s="208" t="s">
        <v>851</v>
      </c>
      <c r="W104" s="208" t="s">
        <v>851</v>
      </c>
      <c r="X104" s="208" t="s">
        <v>851</v>
      </c>
      <c r="Y104" s="208" t="s">
        <v>851</v>
      </c>
      <c r="Z104" s="208" t="s">
        <v>851</v>
      </c>
      <c r="AA104" s="373" t="s">
        <v>851</v>
      </c>
      <c r="AC104" s="6"/>
    </row>
    <row r="105" spans="1:29" ht="25.5" x14ac:dyDescent="0.25">
      <c r="A105" s="216" t="s">
        <v>120</v>
      </c>
      <c r="B105" s="359" t="s">
        <v>848</v>
      </c>
      <c r="C105" s="336" t="s">
        <v>783</v>
      </c>
      <c r="D105" s="208" t="s">
        <v>851</v>
      </c>
      <c r="E105" s="208" t="s">
        <v>851</v>
      </c>
      <c r="F105" s="208" t="s">
        <v>851</v>
      </c>
      <c r="G105" s="208" t="s">
        <v>851</v>
      </c>
      <c r="H105" s="208" t="s">
        <v>851</v>
      </c>
      <c r="I105" s="208" t="s">
        <v>851</v>
      </c>
      <c r="J105" s="208" t="s">
        <v>851</v>
      </c>
      <c r="K105" s="208" t="s">
        <v>851</v>
      </c>
      <c r="L105" s="208" t="s">
        <v>851</v>
      </c>
      <c r="M105" s="208" t="s">
        <v>851</v>
      </c>
      <c r="N105" s="208" t="s">
        <v>851</v>
      </c>
      <c r="O105" s="208" t="s">
        <v>851</v>
      </c>
      <c r="P105" s="208" t="s">
        <v>851</v>
      </c>
      <c r="Q105" s="208" t="s">
        <v>851</v>
      </c>
      <c r="R105" s="208" t="s">
        <v>851</v>
      </c>
      <c r="S105" s="208" t="s">
        <v>851</v>
      </c>
      <c r="T105" s="208" t="s">
        <v>851</v>
      </c>
      <c r="U105" s="208" t="s">
        <v>851</v>
      </c>
      <c r="V105" s="208" t="s">
        <v>851</v>
      </c>
      <c r="W105" s="208" t="s">
        <v>851</v>
      </c>
      <c r="X105" s="208" t="s">
        <v>851</v>
      </c>
      <c r="Y105" s="208" t="s">
        <v>851</v>
      </c>
      <c r="Z105" s="208" t="s">
        <v>851</v>
      </c>
      <c r="AA105" s="373" t="s">
        <v>851</v>
      </c>
      <c r="AC105" s="6"/>
    </row>
    <row r="106" spans="1:29" ht="25.5" x14ac:dyDescent="0.25">
      <c r="A106" s="216" t="s">
        <v>170</v>
      </c>
      <c r="B106" s="359" t="s">
        <v>849</v>
      </c>
      <c r="C106" s="336" t="s">
        <v>783</v>
      </c>
      <c r="D106" s="208" t="s">
        <v>851</v>
      </c>
      <c r="E106" s="208" t="s">
        <v>851</v>
      </c>
      <c r="F106" s="208" t="s">
        <v>851</v>
      </c>
      <c r="G106" s="208" t="s">
        <v>851</v>
      </c>
      <c r="H106" s="208" t="s">
        <v>851</v>
      </c>
      <c r="I106" s="208" t="s">
        <v>851</v>
      </c>
      <c r="J106" s="208" t="s">
        <v>851</v>
      </c>
      <c r="K106" s="208" t="s">
        <v>851</v>
      </c>
      <c r="L106" s="208" t="s">
        <v>851</v>
      </c>
      <c r="M106" s="208" t="s">
        <v>851</v>
      </c>
      <c r="N106" s="208" t="s">
        <v>851</v>
      </c>
      <c r="O106" s="208" t="s">
        <v>851</v>
      </c>
      <c r="P106" s="208" t="s">
        <v>851</v>
      </c>
      <c r="Q106" s="208" t="s">
        <v>851</v>
      </c>
      <c r="R106" s="208" t="s">
        <v>851</v>
      </c>
      <c r="S106" s="208" t="s">
        <v>851</v>
      </c>
      <c r="T106" s="208" t="s">
        <v>851</v>
      </c>
      <c r="U106" s="208" t="s">
        <v>851</v>
      </c>
      <c r="V106" s="208" t="s">
        <v>851</v>
      </c>
      <c r="W106" s="208" t="s">
        <v>851</v>
      </c>
      <c r="X106" s="208" t="s">
        <v>851</v>
      </c>
      <c r="Y106" s="208" t="s">
        <v>851</v>
      </c>
      <c r="Z106" s="208" t="s">
        <v>851</v>
      </c>
      <c r="AA106" s="373" t="s">
        <v>851</v>
      </c>
      <c r="AC106" s="6"/>
    </row>
    <row r="107" spans="1:29" s="200" customFormat="1" x14ac:dyDescent="0.25">
      <c r="A107" s="216" t="s">
        <v>172</v>
      </c>
      <c r="B107" s="359" t="s">
        <v>850</v>
      </c>
      <c r="C107" s="336" t="s">
        <v>783</v>
      </c>
      <c r="D107" s="208" t="s">
        <v>851</v>
      </c>
      <c r="E107" s="208">
        <v>0</v>
      </c>
      <c r="F107" s="208">
        <v>0</v>
      </c>
      <c r="G107" s="208">
        <v>0</v>
      </c>
      <c r="H107" s="208">
        <v>0</v>
      </c>
      <c r="I107" s="208">
        <v>0</v>
      </c>
      <c r="J107" s="208">
        <v>0</v>
      </c>
      <c r="K107" s="208">
        <f>K108</f>
        <v>1</v>
      </c>
      <c r="L107" s="208" t="s">
        <v>851</v>
      </c>
      <c r="M107" s="208">
        <v>0</v>
      </c>
      <c r="N107" s="208">
        <v>0</v>
      </c>
      <c r="O107" s="208">
        <v>0</v>
      </c>
      <c r="P107" s="208">
        <v>0</v>
      </c>
      <c r="Q107" s="208">
        <v>0</v>
      </c>
      <c r="R107" s="208">
        <v>0</v>
      </c>
      <c r="S107" s="208">
        <f>S108</f>
        <v>1</v>
      </c>
      <c r="T107" s="208">
        <v>0</v>
      </c>
      <c r="U107" s="208">
        <v>0</v>
      </c>
      <c r="V107" s="208">
        <v>0</v>
      </c>
      <c r="W107" s="208">
        <v>0</v>
      </c>
      <c r="X107" s="208">
        <v>0</v>
      </c>
      <c r="Y107" s="208">
        <v>0</v>
      </c>
      <c r="Z107" s="208">
        <v>0</v>
      </c>
      <c r="AA107" s="373" t="s">
        <v>851</v>
      </c>
      <c r="AB107" s="6"/>
    </row>
    <row r="108" spans="1:29" ht="38.25" customHeight="1" x14ac:dyDescent="0.25">
      <c r="A108" s="333" t="s">
        <v>879</v>
      </c>
      <c r="B108" s="335" t="s">
        <v>989</v>
      </c>
      <c r="C108" s="123" t="s">
        <v>990</v>
      </c>
      <c r="D108" s="208" t="s">
        <v>851</v>
      </c>
      <c r="E108" s="208">
        <v>0</v>
      </c>
      <c r="F108" s="208">
        <v>0</v>
      </c>
      <c r="G108" s="208">
        <v>0</v>
      </c>
      <c r="H108" s="208">
        <v>0</v>
      </c>
      <c r="I108" s="208">
        <v>0</v>
      </c>
      <c r="J108" s="208">
        <v>0</v>
      </c>
      <c r="K108" s="208">
        <v>1</v>
      </c>
      <c r="L108" s="374">
        <v>43914</v>
      </c>
      <c r="M108" s="208">
        <v>0</v>
      </c>
      <c r="N108" s="208">
        <v>0</v>
      </c>
      <c r="O108" s="208">
        <v>0</v>
      </c>
      <c r="P108" s="208">
        <v>0</v>
      </c>
      <c r="Q108" s="208">
        <v>0</v>
      </c>
      <c r="R108" s="208">
        <v>0</v>
      </c>
      <c r="S108" s="208">
        <v>1</v>
      </c>
      <c r="T108" s="208">
        <v>0</v>
      </c>
      <c r="U108" s="208">
        <v>0</v>
      </c>
      <c r="V108" s="208">
        <v>0</v>
      </c>
      <c r="W108" s="208">
        <v>0</v>
      </c>
      <c r="X108" s="208">
        <v>0</v>
      </c>
      <c r="Y108" s="208">
        <v>0</v>
      </c>
      <c r="Z108" s="208">
        <v>0</v>
      </c>
      <c r="AA108" s="373" t="s">
        <v>851</v>
      </c>
      <c r="AB108" s="207"/>
      <c r="AC108" s="207"/>
    </row>
    <row r="109" spans="1:29" ht="37.5" customHeight="1" x14ac:dyDescent="0.25">
      <c r="A109" s="255" t="s">
        <v>68</v>
      </c>
      <c r="B109" s="255"/>
      <c r="C109" s="255"/>
      <c r="D109" s="255"/>
      <c r="E109" s="255"/>
      <c r="F109" s="255"/>
      <c r="G109" s="255"/>
      <c r="H109" s="255"/>
      <c r="I109" s="255"/>
      <c r="J109" s="255"/>
      <c r="K109" s="255"/>
      <c r="L109" s="255"/>
      <c r="M109" s="255"/>
      <c r="N109" s="255"/>
      <c r="O109" s="255"/>
      <c r="P109" s="255"/>
      <c r="Q109" s="255"/>
      <c r="R109" s="255"/>
      <c r="S109" s="255"/>
      <c r="T109" s="255"/>
      <c r="U109" s="255"/>
      <c r="V109" s="255"/>
      <c r="W109" s="255"/>
      <c r="X109" s="255"/>
      <c r="Y109" s="255"/>
      <c r="Z109" s="255"/>
      <c r="AA109" s="255"/>
      <c r="AC109" s="6"/>
    </row>
    <row r="110" spans="1:29" x14ac:dyDescent="0.25">
      <c r="AC110" s="6"/>
    </row>
    <row r="111" spans="1:29" x14ac:dyDescent="0.25">
      <c r="AC111" s="6"/>
    </row>
    <row r="112" spans="1:29" x14ac:dyDescent="0.25">
      <c r="AC112" s="6"/>
    </row>
    <row r="113" spans="29:29" x14ac:dyDescent="0.25">
      <c r="AC113" s="6"/>
    </row>
  </sheetData>
  <customSheetViews>
    <customSheetView guid="{500C2F4F-1743-499A-A051-20565DBF52B2}" scale="80" showPageBreaks="1" printArea="1" view="pageBreakPreview">
      <selection activeCell="A14" sqref="A14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17">
    <mergeCell ref="A109:AA109"/>
    <mergeCell ref="A13:AA13"/>
    <mergeCell ref="T15:Z17"/>
    <mergeCell ref="A5:AA5"/>
    <mergeCell ref="A8:AA8"/>
    <mergeCell ref="A4:AA4"/>
    <mergeCell ref="A7:AA7"/>
    <mergeCell ref="A10:AA10"/>
    <mergeCell ref="A12:AA12"/>
    <mergeCell ref="A15:A18"/>
    <mergeCell ref="B15:B18"/>
    <mergeCell ref="C15:C18"/>
    <mergeCell ref="E15:S16"/>
    <mergeCell ref="AA15:AA18"/>
    <mergeCell ref="E17:K17"/>
    <mergeCell ref="L17:S17"/>
    <mergeCell ref="D15:D18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80" fitToHeight="0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12"/>
  <sheetViews>
    <sheetView view="pageBreakPreview" zoomScale="75" zoomScaleSheetLayoutView="75" workbookViewId="0">
      <selection activeCell="X28" sqref="X28"/>
    </sheetView>
  </sheetViews>
  <sheetFormatPr defaultRowHeight="15.75" x14ac:dyDescent="0.25"/>
  <cols>
    <col min="1" max="1" width="9.125" style="6" customWidth="1"/>
    <col min="2" max="2" width="53.875" style="6" customWidth="1"/>
    <col min="3" max="3" width="16.625" style="6" customWidth="1"/>
    <col min="4" max="4" width="26.125" style="6" customWidth="1"/>
    <col min="5" max="5" width="8.125" style="6" customWidth="1"/>
    <col min="6" max="6" width="5.375" style="6" customWidth="1"/>
    <col min="7" max="7" width="7.125" style="6" customWidth="1"/>
    <col min="8" max="8" width="6.625" style="6" customWidth="1"/>
    <col min="9" max="9" width="6.875" style="6" customWidth="1"/>
    <col min="10" max="10" width="10.375" style="6" customWidth="1"/>
    <col min="11" max="11" width="5.5" style="6" customWidth="1"/>
    <col min="12" max="12" width="6.5" style="6" customWidth="1"/>
    <col min="13" max="13" width="7.625" style="6" customWidth="1"/>
    <col min="14" max="14" width="6.125" style="6" customWidth="1"/>
    <col min="15" max="20" width="5.125" style="6" customWidth="1"/>
    <col min="21" max="21" width="16.25" style="6" customWidth="1"/>
    <col min="22" max="22" width="7.5" style="6" customWidth="1"/>
    <col min="23" max="23" width="6.875" style="4" customWidth="1"/>
    <col min="24" max="24" width="9" style="4"/>
    <col min="25" max="25" width="8.875" style="4" customWidth="1"/>
    <col min="26" max="16384" width="9" style="4"/>
  </cols>
  <sheetData>
    <row r="1" spans="1:54" ht="18.75" x14ac:dyDescent="0.25">
      <c r="U1" s="339" t="s">
        <v>57</v>
      </c>
      <c r="W1" s="6"/>
      <c r="X1" s="9"/>
      <c r="Z1" s="6"/>
      <c r="AC1" s="1"/>
    </row>
    <row r="2" spans="1:54" ht="18.75" x14ac:dyDescent="0.3">
      <c r="U2" s="289" t="s">
        <v>0</v>
      </c>
      <c r="W2" s="6"/>
      <c r="X2" s="9"/>
      <c r="Z2" s="6"/>
      <c r="AC2" s="1"/>
    </row>
    <row r="3" spans="1:54" ht="18.75" x14ac:dyDescent="0.3">
      <c r="U3" s="289" t="s">
        <v>763</v>
      </c>
      <c r="W3" s="6"/>
      <c r="X3" s="9"/>
      <c r="Z3" s="6"/>
      <c r="AC3" s="1"/>
    </row>
    <row r="4" spans="1:54" s="17" customFormat="1" ht="18.75" customHeight="1" x14ac:dyDescent="0.25">
      <c r="A4" s="257" t="s">
        <v>762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102"/>
      <c r="W4" s="102"/>
      <c r="X4" s="102"/>
      <c r="Y4" s="102"/>
      <c r="Z4" s="99"/>
      <c r="AA4" s="99"/>
      <c r="AB4" s="99"/>
      <c r="AC4" s="99"/>
      <c r="AD4" s="99"/>
    </row>
    <row r="5" spans="1:54" s="7" customFormat="1" ht="18.75" customHeight="1" x14ac:dyDescent="0.3">
      <c r="A5" s="230" t="s">
        <v>911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87"/>
      <c r="W5" s="87"/>
      <c r="X5" s="87"/>
      <c r="Y5" s="87"/>
      <c r="Z5" s="87"/>
      <c r="AA5" s="87"/>
      <c r="AB5" s="87"/>
      <c r="AC5" s="87"/>
      <c r="AD5" s="87"/>
      <c r="AE5" s="87"/>
    </row>
    <row r="6" spans="1:54" s="7" customFormat="1" ht="15" customHeight="1" x14ac:dyDescent="0.3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88"/>
      <c r="X6" s="88"/>
      <c r="Y6" s="88"/>
      <c r="Z6" s="88"/>
      <c r="AA6" s="88"/>
      <c r="AB6" s="88"/>
      <c r="AC6" s="88"/>
      <c r="AD6" s="88"/>
    </row>
    <row r="7" spans="1:54" s="7" customFormat="1" ht="18.75" customHeight="1" x14ac:dyDescent="0.3">
      <c r="A7" s="230" t="s">
        <v>853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87"/>
      <c r="W7" s="87"/>
      <c r="X7" s="87"/>
      <c r="Y7" s="87"/>
      <c r="Z7" s="87"/>
      <c r="AA7" s="87"/>
      <c r="AB7" s="87"/>
      <c r="AC7" s="87"/>
      <c r="AD7" s="87"/>
    </row>
    <row r="8" spans="1:54" ht="15.75" customHeight="1" x14ac:dyDescent="0.25">
      <c r="A8" s="341" t="s">
        <v>67</v>
      </c>
      <c r="B8" s="341"/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42"/>
      <c r="W8" s="15"/>
      <c r="X8" s="15"/>
      <c r="Y8" s="15"/>
      <c r="Z8" s="19"/>
      <c r="AA8" s="19"/>
      <c r="AB8" s="19"/>
      <c r="AC8" s="19"/>
      <c r="AD8" s="19"/>
    </row>
    <row r="9" spans="1:54" x14ac:dyDescent="0.25">
      <c r="A9" s="312"/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2"/>
      <c r="V9" s="312"/>
      <c r="W9" s="84"/>
      <c r="X9" s="84"/>
      <c r="Y9" s="84"/>
      <c r="Z9" s="84"/>
      <c r="AA9" s="84"/>
      <c r="AB9" s="84"/>
      <c r="AC9" s="84"/>
      <c r="AD9" s="84"/>
    </row>
    <row r="10" spans="1:54" ht="18.75" x14ac:dyDescent="0.3">
      <c r="A10" s="231" t="s">
        <v>912</v>
      </c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95"/>
      <c r="W10" s="95"/>
      <c r="X10" s="95"/>
      <c r="Y10" s="95"/>
      <c r="Z10" s="95"/>
      <c r="AA10" s="95"/>
      <c r="AB10" s="95"/>
      <c r="AC10" s="95"/>
      <c r="AD10" s="95"/>
    </row>
    <row r="11" spans="1:54" ht="18.75" x14ac:dyDescent="0.3">
      <c r="AD11" s="20"/>
    </row>
    <row r="12" spans="1:54" ht="18.75" x14ac:dyDescent="0.25">
      <c r="B12" s="313" t="s">
        <v>918</v>
      </c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43"/>
      <c r="W12" s="14"/>
      <c r="X12" s="14"/>
      <c r="Y12" s="14"/>
      <c r="Z12" s="14"/>
      <c r="AA12" s="96"/>
      <c r="AB12" s="96"/>
      <c r="AC12" s="96"/>
      <c r="AD12" s="96"/>
    </row>
    <row r="13" spans="1:54" x14ac:dyDescent="0.25">
      <c r="A13" s="311" t="s">
        <v>857</v>
      </c>
      <c r="B13" s="311"/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44"/>
      <c r="W13" s="19"/>
      <c r="X13" s="19"/>
      <c r="Y13" s="19"/>
      <c r="Z13" s="19"/>
      <c r="AA13" s="19"/>
      <c r="AB13" s="19"/>
      <c r="AC13" s="19"/>
      <c r="AD13" s="19"/>
    </row>
    <row r="14" spans="1:54" ht="13.5" customHeight="1" x14ac:dyDescent="0.25">
      <c r="B14" s="345"/>
      <c r="C14" s="346"/>
      <c r="D14" s="346"/>
      <c r="E14" s="227"/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R14" s="347"/>
      <c r="S14" s="347"/>
      <c r="T14" s="347"/>
      <c r="U14" s="347"/>
      <c r="V14" s="347"/>
      <c r="W14" s="3"/>
      <c r="X14" s="3"/>
      <c r="Y14" s="3"/>
      <c r="Z14" s="3"/>
      <c r="AA14" s="3"/>
      <c r="AB14" s="6"/>
      <c r="AH14" s="2"/>
    </row>
    <row r="15" spans="1:54" ht="12.75" customHeight="1" x14ac:dyDescent="0.25">
      <c r="A15" s="254"/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100"/>
      <c r="W15" s="100"/>
      <c r="X15" s="100"/>
      <c r="Y15" s="100"/>
      <c r="Z15" s="100"/>
      <c r="AA15" s="100"/>
      <c r="AB15" s="9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</row>
    <row r="16" spans="1:54" x14ac:dyDescent="0.25">
      <c r="A16" s="350" t="s">
        <v>61</v>
      </c>
      <c r="B16" s="351" t="s">
        <v>19</v>
      </c>
      <c r="C16" s="351" t="s">
        <v>5</v>
      </c>
      <c r="D16" s="350" t="s">
        <v>60</v>
      </c>
      <c r="E16" s="351" t="s">
        <v>70</v>
      </c>
      <c r="F16" s="351"/>
      <c r="G16" s="351"/>
      <c r="H16" s="351"/>
      <c r="I16" s="351"/>
      <c r="J16" s="351"/>
      <c r="K16" s="351"/>
      <c r="L16" s="351"/>
      <c r="M16" s="351"/>
      <c r="N16" s="351"/>
      <c r="O16" s="351"/>
      <c r="P16" s="351" t="s">
        <v>147</v>
      </c>
      <c r="Q16" s="351"/>
      <c r="R16" s="351"/>
      <c r="S16" s="351"/>
      <c r="T16" s="351"/>
      <c r="U16" s="351" t="s">
        <v>7</v>
      </c>
      <c r="V16" s="348"/>
      <c r="W16" s="8"/>
      <c r="X16" s="6"/>
      <c r="Y16" s="6"/>
      <c r="Z16" s="6"/>
      <c r="AA16" s="6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</row>
    <row r="17" spans="1:54" x14ac:dyDescent="0.25">
      <c r="A17" s="352"/>
      <c r="B17" s="351"/>
      <c r="C17" s="351"/>
      <c r="D17" s="352"/>
      <c r="E17" s="351"/>
      <c r="F17" s="351"/>
      <c r="G17" s="351"/>
      <c r="H17" s="351"/>
      <c r="I17" s="351"/>
      <c r="J17" s="351"/>
      <c r="K17" s="351"/>
      <c r="L17" s="351"/>
      <c r="M17" s="351"/>
      <c r="N17" s="351"/>
      <c r="O17" s="351"/>
      <c r="P17" s="351"/>
      <c r="Q17" s="351"/>
      <c r="R17" s="351"/>
      <c r="S17" s="351"/>
      <c r="T17" s="351"/>
      <c r="U17" s="351"/>
      <c r="V17" s="348"/>
      <c r="W17" s="8"/>
      <c r="X17" s="6"/>
      <c r="Y17" s="6"/>
      <c r="Z17" s="6"/>
      <c r="AA17" s="6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</row>
    <row r="18" spans="1:54" ht="27.75" customHeight="1" x14ac:dyDescent="0.25">
      <c r="A18" s="352"/>
      <c r="B18" s="351"/>
      <c r="C18" s="351"/>
      <c r="D18" s="352"/>
      <c r="E18" s="353" t="s">
        <v>9</v>
      </c>
      <c r="F18" s="353"/>
      <c r="G18" s="353"/>
      <c r="H18" s="353"/>
      <c r="I18" s="353"/>
      <c r="J18" s="353" t="s">
        <v>10</v>
      </c>
      <c r="K18" s="353"/>
      <c r="L18" s="353"/>
      <c r="M18" s="353"/>
      <c r="N18" s="353"/>
      <c r="O18" s="353"/>
      <c r="P18" s="351"/>
      <c r="Q18" s="351"/>
      <c r="R18" s="351"/>
      <c r="S18" s="351"/>
      <c r="T18" s="351"/>
      <c r="U18" s="351"/>
      <c r="V18" s="8"/>
      <c r="W18" s="8"/>
      <c r="X18" s="6"/>
      <c r="Y18" s="6"/>
      <c r="Z18" s="6"/>
      <c r="AA18" s="6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</row>
    <row r="19" spans="1:54" ht="81.75" customHeight="1" x14ac:dyDescent="0.25">
      <c r="A19" s="354"/>
      <c r="B19" s="351"/>
      <c r="C19" s="351"/>
      <c r="D19" s="354"/>
      <c r="E19" s="355" t="s">
        <v>2</v>
      </c>
      <c r="F19" s="355" t="s">
        <v>3</v>
      </c>
      <c r="G19" s="355" t="s">
        <v>51</v>
      </c>
      <c r="H19" s="355" t="s">
        <v>1</v>
      </c>
      <c r="I19" s="355" t="s">
        <v>13</v>
      </c>
      <c r="J19" s="356" t="s">
        <v>151</v>
      </c>
      <c r="K19" s="355" t="s">
        <v>2</v>
      </c>
      <c r="L19" s="355" t="s">
        <v>3</v>
      </c>
      <c r="M19" s="355" t="s">
        <v>51</v>
      </c>
      <c r="N19" s="355" t="s">
        <v>1</v>
      </c>
      <c r="O19" s="355" t="s">
        <v>13</v>
      </c>
      <c r="P19" s="355" t="s">
        <v>2</v>
      </c>
      <c r="Q19" s="355" t="s">
        <v>3</v>
      </c>
      <c r="R19" s="355" t="s">
        <v>51</v>
      </c>
      <c r="S19" s="355" t="s">
        <v>1</v>
      </c>
      <c r="T19" s="355" t="s">
        <v>13</v>
      </c>
      <c r="U19" s="351"/>
      <c r="V19" s="8"/>
      <c r="W19" s="8"/>
      <c r="X19" s="6"/>
      <c r="Y19" s="6"/>
      <c r="Z19" s="6"/>
      <c r="AA19" s="6"/>
    </row>
    <row r="20" spans="1:54" x14ac:dyDescent="0.25">
      <c r="A20" s="357">
        <v>1</v>
      </c>
      <c r="B20" s="357">
        <v>2</v>
      </c>
      <c r="C20" s="357">
        <v>3</v>
      </c>
      <c r="D20" s="357">
        <v>4</v>
      </c>
      <c r="E20" s="357">
        <f t="shared" ref="E20:U20" si="0">D20+1</f>
        <v>5</v>
      </c>
      <c r="F20" s="357">
        <f t="shared" si="0"/>
        <v>6</v>
      </c>
      <c r="G20" s="357">
        <f t="shared" si="0"/>
        <v>7</v>
      </c>
      <c r="H20" s="357">
        <f t="shared" si="0"/>
        <v>8</v>
      </c>
      <c r="I20" s="357">
        <f t="shared" si="0"/>
        <v>9</v>
      </c>
      <c r="J20" s="357">
        <f t="shared" si="0"/>
        <v>10</v>
      </c>
      <c r="K20" s="357">
        <f t="shared" si="0"/>
        <v>11</v>
      </c>
      <c r="L20" s="357">
        <f t="shared" si="0"/>
        <v>12</v>
      </c>
      <c r="M20" s="357">
        <f t="shared" si="0"/>
        <v>13</v>
      </c>
      <c r="N20" s="357">
        <f t="shared" si="0"/>
        <v>14</v>
      </c>
      <c r="O20" s="357">
        <f t="shared" si="0"/>
        <v>15</v>
      </c>
      <c r="P20" s="357">
        <f t="shared" si="0"/>
        <v>16</v>
      </c>
      <c r="Q20" s="357">
        <f t="shared" si="0"/>
        <v>17</v>
      </c>
      <c r="R20" s="357">
        <f t="shared" si="0"/>
        <v>18</v>
      </c>
      <c r="S20" s="357">
        <f t="shared" si="0"/>
        <v>19</v>
      </c>
      <c r="T20" s="357">
        <f t="shared" si="0"/>
        <v>20</v>
      </c>
      <c r="U20" s="357">
        <f t="shared" si="0"/>
        <v>21</v>
      </c>
      <c r="W20" s="6"/>
      <c r="X20" s="6"/>
      <c r="Y20" s="6"/>
      <c r="Z20" s="6"/>
      <c r="AA20" s="6"/>
    </row>
    <row r="21" spans="1:54" ht="37.5" customHeight="1" x14ac:dyDescent="0.25">
      <c r="A21" s="361" t="s">
        <v>852</v>
      </c>
      <c r="B21" s="166" t="s">
        <v>72</v>
      </c>
      <c r="C21" s="223" t="s">
        <v>851</v>
      </c>
      <c r="D21" s="208" t="s">
        <v>1012</v>
      </c>
      <c r="E21" s="226" t="s">
        <v>851</v>
      </c>
      <c r="F21" s="226" t="s">
        <v>851</v>
      </c>
      <c r="G21" s="167">
        <f>G23</f>
        <v>13.395999999999999</v>
      </c>
      <c r="H21" s="226" t="s">
        <v>851</v>
      </c>
      <c r="I21" s="226" t="s">
        <v>851</v>
      </c>
      <c r="J21" s="340" t="s">
        <v>1020</v>
      </c>
      <c r="K21" s="226" t="s">
        <v>851</v>
      </c>
      <c r="L21" s="226" t="s">
        <v>851</v>
      </c>
      <c r="M21" s="167">
        <f>M23</f>
        <v>13.395999999999999</v>
      </c>
      <c r="N21" s="226" t="s">
        <v>851</v>
      </c>
      <c r="O21" s="226" t="s">
        <v>851</v>
      </c>
      <c r="P21" s="226" t="s">
        <v>851</v>
      </c>
      <c r="Q21" s="226" t="s">
        <v>851</v>
      </c>
      <c r="R21" s="226" t="s">
        <v>851</v>
      </c>
      <c r="S21" s="226" t="s">
        <v>851</v>
      </c>
      <c r="T21" s="226" t="s">
        <v>851</v>
      </c>
      <c r="U21" s="226" t="s">
        <v>851</v>
      </c>
      <c r="W21" s="6"/>
      <c r="X21" s="6"/>
      <c r="Y21" s="6"/>
      <c r="Z21" s="6"/>
      <c r="AA21" s="6"/>
    </row>
    <row r="22" spans="1:54" ht="27.75" customHeight="1" x14ac:dyDescent="0.25">
      <c r="A22" s="336" t="s">
        <v>781</v>
      </c>
      <c r="B22" s="114" t="s">
        <v>782</v>
      </c>
      <c r="C22" s="224" t="s">
        <v>783</v>
      </c>
      <c r="D22" s="226" t="s">
        <v>851</v>
      </c>
      <c r="E22" s="226" t="s">
        <v>851</v>
      </c>
      <c r="F22" s="226" t="s">
        <v>851</v>
      </c>
      <c r="G22" s="226" t="s">
        <v>851</v>
      </c>
      <c r="H22" s="226" t="s">
        <v>851</v>
      </c>
      <c r="I22" s="226" t="s">
        <v>851</v>
      </c>
      <c r="J22" s="226" t="s">
        <v>851</v>
      </c>
      <c r="K22" s="226" t="s">
        <v>851</v>
      </c>
      <c r="L22" s="226" t="s">
        <v>851</v>
      </c>
      <c r="M22" s="226" t="s">
        <v>851</v>
      </c>
      <c r="N22" s="226" t="s">
        <v>851</v>
      </c>
      <c r="O22" s="226" t="s">
        <v>851</v>
      </c>
      <c r="P22" s="226" t="s">
        <v>851</v>
      </c>
      <c r="Q22" s="226" t="s">
        <v>851</v>
      </c>
      <c r="R22" s="226" t="s">
        <v>851</v>
      </c>
      <c r="S22" s="226" t="s">
        <v>851</v>
      </c>
      <c r="T22" s="226" t="s">
        <v>851</v>
      </c>
      <c r="U22" s="226" t="s">
        <v>851</v>
      </c>
      <c r="W22" s="6"/>
      <c r="X22" s="6"/>
      <c r="Y22" s="6"/>
      <c r="Z22" s="6"/>
      <c r="AA22" s="6"/>
    </row>
    <row r="23" spans="1:54" ht="34.5" customHeight="1" x14ac:dyDescent="0.25">
      <c r="A23" s="336" t="s">
        <v>784</v>
      </c>
      <c r="B23" s="114" t="s">
        <v>785</v>
      </c>
      <c r="C23" s="224" t="s">
        <v>783</v>
      </c>
      <c r="D23" s="208" t="s">
        <v>1012</v>
      </c>
      <c r="E23" s="226" t="s">
        <v>851</v>
      </c>
      <c r="F23" s="226" t="s">
        <v>851</v>
      </c>
      <c r="G23" s="167">
        <f>G49</f>
        <v>13.395999999999999</v>
      </c>
      <c r="H23" s="226" t="s">
        <v>851</v>
      </c>
      <c r="I23" s="226" t="s">
        <v>851</v>
      </c>
      <c r="J23" s="340" t="s">
        <v>1020</v>
      </c>
      <c r="K23" s="226" t="s">
        <v>851</v>
      </c>
      <c r="L23" s="226" t="s">
        <v>851</v>
      </c>
      <c r="M23" s="167">
        <f>M49</f>
        <v>13.395999999999999</v>
      </c>
      <c r="N23" s="226" t="s">
        <v>851</v>
      </c>
      <c r="O23" s="226" t="s">
        <v>851</v>
      </c>
      <c r="P23" s="226" t="s">
        <v>851</v>
      </c>
      <c r="Q23" s="226" t="s">
        <v>851</v>
      </c>
      <c r="R23" s="226" t="s">
        <v>851</v>
      </c>
      <c r="S23" s="226" t="s">
        <v>851</v>
      </c>
      <c r="T23" s="226" t="s">
        <v>851</v>
      </c>
      <c r="U23" s="226" t="s">
        <v>851</v>
      </c>
      <c r="W23" s="6"/>
      <c r="X23" s="6"/>
      <c r="Y23" s="6"/>
      <c r="Z23" s="6"/>
      <c r="AA23" s="6"/>
    </row>
    <row r="24" spans="1:54" ht="27.75" customHeight="1" x14ac:dyDescent="0.25">
      <c r="A24" s="336" t="s">
        <v>786</v>
      </c>
      <c r="B24" s="114" t="s">
        <v>787</v>
      </c>
      <c r="C24" s="224" t="s">
        <v>783</v>
      </c>
      <c r="D24" s="226" t="s">
        <v>851</v>
      </c>
      <c r="E24" s="226" t="s">
        <v>851</v>
      </c>
      <c r="F24" s="226" t="s">
        <v>851</v>
      </c>
      <c r="G24" s="226" t="s">
        <v>851</v>
      </c>
      <c r="H24" s="226" t="s">
        <v>851</v>
      </c>
      <c r="I24" s="226" t="s">
        <v>851</v>
      </c>
      <c r="J24" s="226" t="s">
        <v>851</v>
      </c>
      <c r="K24" s="226" t="s">
        <v>851</v>
      </c>
      <c r="L24" s="226" t="s">
        <v>851</v>
      </c>
      <c r="M24" s="226" t="s">
        <v>851</v>
      </c>
      <c r="N24" s="226" t="s">
        <v>851</v>
      </c>
      <c r="O24" s="226" t="s">
        <v>851</v>
      </c>
      <c r="P24" s="226" t="s">
        <v>851</v>
      </c>
      <c r="Q24" s="226" t="s">
        <v>851</v>
      </c>
      <c r="R24" s="226" t="s">
        <v>851</v>
      </c>
      <c r="S24" s="226" t="s">
        <v>851</v>
      </c>
      <c r="T24" s="226" t="s">
        <v>851</v>
      </c>
      <c r="U24" s="226" t="s">
        <v>851</v>
      </c>
      <c r="W24" s="6"/>
      <c r="X24" s="6"/>
      <c r="Y24" s="6"/>
      <c r="Z24" s="6"/>
      <c r="AA24" s="6"/>
    </row>
    <row r="25" spans="1:54" ht="27.75" customHeight="1" x14ac:dyDescent="0.25">
      <c r="A25" s="336" t="s">
        <v>788</v>
      </c>
      <c r="B25" s="114" t="s">
        <v>789</v>
      </c>
      <c r="C25" s="224" t="s">
        <v>783</v>
      </c>
      <c r="D25" s="226" t="s">
        <v>851</v>
      </c>
      <c r="E25" s="226" t="s">
        <v>851</v>
      </c>
      <c r="F25" s="226" t="s">
        <v>851</v>
      </c>
      <c r="G25" s="226" t="s">
        <v>851</v>
      </c>
      <c r="H25" s="226" t="s">
        <v>851</v>
      </c>
      <c r="I25" s="226" t="s">
        <v>851</v>
      </c>
      <c r="J25" s="226" t="s">
        <v>851</v>
      </c>
      <c r="K25" s="226" t="s">
        <v>851</v>
      </c>
      <c r="L25" s="226" t="s">
        <v>851</v>
      </c>
      <c r="M25" s="226" t="s">
        <v>851</v>
      </c>
      <c r="N25" s="226" t="s">
        <v>851</v>
      </c>
      <c r="O25" s="226" t="s">
        <v>851</v>
      </c>
      <c r="P25" s="226" t="s">
        <v>851</v>
      </c>
      <c r="Q25" s="226" t="s">
        <v>851</v>
      </c>
      <c r="R25" s="226" t="s">
        <v>851</v>
      </c>
      <c r="S25" s="226" t="s">
        <v>851</v>
      </c>
      <c r="T25" s="226" t="s">
        <v>851</v>
      </c>
      <c r="U25" s="226" t="s">
        <v>851</v>
      </c>
      <c r="W25" s="6"/>
      <c r="X25" s="6"/>
      <c r="Y25" s="6"/>
      <c r="Z25" s="6"/>
      <c r="AA25" s="6"/>
    </row>
    <row r="26" spans="1:54" ht="27.75" customHeight="1" x14ac:dyDescent="0.25">
      <c r="A26" s="336" t="s">
        <v>790</v>
      </c>
      <c r="B26" s="114" t="s">
        <v>791</v>
      </c>
      <c r="C26" s="224" t="s">
        <v>783</v>
      </c>
      <c r="D26" s="226" t="s">
        <v>851</v>
      </c>
      <c r="E26" s="226" t="s">
        <v>851</v>
      </c>
      <c r="F26" s="226" t="s">
        <v>851</v>
      </c>
      <c r="G26" s="226" t="s">
        <v>851</v>
      </c>
      <c r="H26" s="226" t="s">
        <v>851</v>
      </c>
      <c r="I26" s="226" t="s">
        <v>851</v>
      </c>
      <c r="J26" s="226" t="s">
        <v>851</v>
      </c>
      <c r="K26" s="226" t="s">
        <v>851</v>
      </c>
      <c r="L26" s="226" t="s">
        <v>851</v>
      </c>
      <c r="M26" s="226" t="s">
        <v>851</v>
      </c>
      <c r="N26" s="226" t="s">
        <v>851</v>
      </c>
      <c r="O26" s="226" t="s">
        <v>851</v>
      </c>
      <c r="P26" s="226" t="s">
        <v>851</v>
      </c>
      <c r="Q26" s="226" t="s">
        <v>851</v>
      </c>
      <c r="R26" s="226" t="s">
        <v>851</v>
      </c>
      <c r="S26" s="226" t="s">
        <v>851</v>
      </c>
      <c r="T26" s="226" t="s">
        <v>851</v>
      </c>
      <c r="U26" s="226" t="s">
        <v>851</v>
      </c>
      <c r="W26" s="6"/>
      <c r="X26" s="6"/>
      <c r="Y26" s="6"/>
      <c r="Z26" s="6"/>
      <c r="AA26" s="6"/>
    </row>
    <row r="27" spans="1:54" ht="27.75" customHeight="1" x14ac:dyDescent="0.25">
      <c r="A27" s="336" t="s">
        <v>792</v>
      </c>
      <c r="B27" s="114" t="s">
        <v>793</v>
      </c>
      <c r="C27" s="224" t="s">
        <v>783</v>
      </c>
      <c r="D27" s="226" t="s">
        <v>851</v>
      </c>
      <c r="E27" s="226" t="s">
        <v>851</v>
      </c>
      <c r="F27" s="226" t="s">
        <v>851</v>
      </c>
      <c r="G27" s="226" t="s">
        <v>851</v>
      </c>
      <c r="H27" s="226" t="s">
        <v>851</v>
      </c>
      <c r="I27" s="226" t="s">
        <v>851</v>
      </c>
      <c r="J27" s="226" t="s">
        <v>851</v>
      </c>
      <c r="K27" s="226" t="s">
        <v>851</v>
      </c>
      <c r="L27" s="226" t="s">
        <v>851</v>
      </c>
      <c r="M27" s="226" t="s">
        <v>851</v>
      </c>
      <c r="N27" s="226" t="s">
        <v>851</v>
      </c>
      <c r="O27" s="226" t="s">
        <v>851</v>
      </c>
      <c r="P27" s="226" t="s">
        <v>851</v>
      </c>
      <c r="Q27" s="226" t="s">
        <v>851</v>
      </c>
      <c r="R27" s="226" t="s">
        <v>851</v>
      </c>
      <c r="S27" s="226" t="s">
        <v>851</v>
      </c>
      <c r="T27" s="226" t="s">
        <v>851</v>
      </c>
      <c r="U27" s="226" t="s">
        <v>851</v>
      </c>
      <c r="W27" s="6"/>
      <c r="X27" s="6"/>
      <c r="Y27" s="6"/>
      <c r="Z27" s="6"/>
      <c r="AA27" s="6"/>
    </row>
    <row r="28" spans="1:54" ht="19.5" customHeight="1" x14ac:dyDescent="0.25">
      <c r="A28" s="337" t="s">
        <v>794</v>
      </c>
      <c r="B28" s="168" t="s">
        <v>795</v>
      </c>
      <c r="C28" s="112"/>
      <c r="D28" s="226" t="s">
        <v>851</v>
      </c>
      <c r="E28" s="226" t="s">
        <v>851</v>
      </c>
      <c r="F28" s="226" t="s">
        <v>851</v>
      </c>
      <c r="G28" s="226" t="s">
        <v>851</v>
      </c>
      <c r="H28" s="226" t="s">
        <v>851</v>
      </c>
      <c r="I28" s="226" t="s">
        <v>851</v>
      </c>
      <c r="J28" s="226" t="s">
        <v>851</v>
      </c>
      <c r="K28" s="226" t="s">
        <v>851</v>
      </c>
      <c r="L28" s="226" t="s">
        <v>851</v>
      </c>
      <c r="M28" s="226" t="s">
        <v>851</v>
      </c>
      <c r="N28" s="226" t="s">
        <v>851</v>
      </c>
      <c r="O28" s="226" t="s">
        <v>851</v>
      </c>
      <c r="P28" s="226" t="s">
        <v>851</v>
      </c>
      <c r="Q28" s="226" t="s">
        <v>851</v>
      </c>
      <c r="R28" s="226" t="s">
        <v>851</v>
      </c>
      <c r="S28" s="226" t="s">
        <v>851</v>
      </c>
      <c r="T28" s="226" t="s">
        <v>851</v>
      </c>
      <c r="U28" s="226" t="s">
        <v>851</v>
      </c>
      <c r="W28" s="6"/>
      <c r="X28" s="6"/>
      <c r="Y28" s="6"/>
      <c r="Z28" s="6"/>
      <c r="AA28" s="6"/>
    </row>
    <row r="29" spans="1:54" ht="27.75" customHeight="1" x14ac:dyDescent="0.25">
      <c r="A29" s="336" t="s">
        <v>78</v>
      </c>
      <c r="B29" s="114" t="s">
        <v>796</v>
      </c>
      <c r="C29" s="224" t="s">
        <v>783</v>
      </c>
      <c r="D29" s="226" t="s">
        <v>851</v>
      </c>
      <c r="E29" s="226" t="s">
        <v>851</v>
      </c>
      <c r="F29" s="226" t="s">
        <v>851</v>
      </c>
      <c r="G29" s="226" t="s">
        <v>851</v>
      </c>
      <c r="H29" s="226" t="s">
        <v>851</v>
      </c>
      <c r="I29" s="226" t="s">
        <v>851</v>
      </c>
      <c r="J29" s="226" t="s">
        <v>851</v>
      </c>
      <c r="K29" s="226" t="s">
        <v>851</v>
      </c>
      <c r="L29" s="226" t="s">
        <v>851</v>
      </c>
      <c r="M29" s="226" t="s">
        <v>851</v>
      </c>
      <c r="N29" s="226" t="s">
        <v>851</v>
      </c>
      <c r="O29" s="226" t="s">
        <v>851</v>
      </c>
      <c r="P29" s="226" t="s">
        <v>851</v>
      </c>
      <c r="Q29" s="226" t="s">
        <v>851</v>
      </c>
      <c r="R29" s="226" t="s">
        <v>851</v>
      </c>
      <c r="S29" s="226" t="s">
        <v>851</v>
      </c>
      <c r="T29" s="226" t="s">
        <v>851</v>
      </c>
      <c r="U29" s="226" t="s">
        <v>851</v>
      </c>
      <c r="W29" s="6"/>
      <c r="X29" s="6"/>
      <c r="Y29" s="6"/>
      <c r="Z29" s="6"/>
      <c r="AA29" s="6"/>
    </row>
    <row r="30" spans="1:54" ht="27.75" customHeight="1" x14ac:dyDescent="0.25">
      <c r="A30" s="336" t="s">
        <v>80</v>
      </c>
      <c r="B30" s="114" t="s">
        <v>797</v>
      </c>
      <c r="C30" s="224" t="s">
        <v>783</v>
      </c>
      <c r="D30" s="226" t="s">
        <v>851</v>
      </c>
      <c r="E30" s="226" t="s">
        <v>851</v>
      </c>
      <c r="F30" s="226" t="s">
        <v>851</v>
      </c>
      <c r="G30" s="226" t="s">
        <v>851</v>
      </c>
      <c r="H30" s="226" t="s">
        <v>851</v>
      </c>
      <c r="I30" s="226" t="s">
        <v>851</v>
      </c>
      <c r="J30" s="226" t="s">
        <v>851</v>
      </c>
      <c r="K30" s="226" t="s">
        <v>851</v>
      </c>
      <c r="L30" s="226" t="s">
        <v>851</v>
      </c>
      <c r="M30" s="226" t="s">
        <v>851</v>
      </c>
      <c r="N30" s="226" t="s">
        <v>851</v>
      </c>
      <c r="O30" s="226" t="s">
        <v>851</v>
      </c>
      <c r="P30" s="226" t="s">
        <v>851</v>
      </c>
      <c r="Q30" s="226" t="s">
        <v>851</v>
      </c>
      <c r="R30" s="226" t="s">
        <v>851</v>
      </c>
      <c r="S30" s="226" t="s">
        <v>851</v>
      </c>
      <c r="T30" s="226" t="s">
        <v>851</v>
      </c>
      <c r="U30" s="226" t="s">
        <v>851</v>
      </c>
      <c r="W30" s="6"/>
      <c r="X30" s="6"/>
      <c r="Y30" s="6"/>
      <c r="Z30" s="6"/>
      <c r="AA30" s="6"/>
    </row>
    <row r="31" spans="1:54" ht="27.75" customHeight="1" x14ac:dyDescent="0.25">
      <c r="A31" s="336" t="s">
        <v>81</v>
      </c>
      <c r="B31" s="114" t="s">
        <v>798</v>
      </c>
      <c r="C31" s="224" t="s">
        <v>783</v>
      </c>
      <c r="D31" s="226" t="s">
        <v>851</v>
      </c>
      <c r="E31" s="226" t="s">
        <v>851</v>
      </c>
      <c r="F31" s="226" t="s">
        <v>851</v>
      </c>
      <c r="G31" s="226" t="s">
        <v>851</v>
      </c>
      <c r="H31" s="226" t="s">
        <v>851</v>
      </c>
      <c r="I31" s="226" t="s">
        <v>851</v>
      </c>
      <c r="J31" s="226" t="s">
        <v>851</v>
      </c>
      <c r="K31" s="226" t="s">
        <v>851</v>
      </c>
      <c r="L31" s="226" t="s">
        <v>851</v>
      </c>
      <c r="M31" s="226" t="s">
        <v>851</v>
      </c>
      <c r="N31" s="226" t="s">
        <v>851</v>
      </c>
      <c r="O31" s="226" t="s">
        <v>851</v>
      </c>
      <c r="P31" s="226" t="s">
        <v>851</v>
      </c>
      <c r="Q31" s="226" t="s">
        <v>851</v>
      </c>
      <c r="R31" s="226" t="s">
        <v>851</v>
      </c>
      <c r="S31" s="226" t="s">
        <v>851</v>
      </c>
      <c r="T31" s="226" t="s">
        <v>851</v>
      </c>
      <c r="U31" s="226" t="s">
        <v>851</v>
      </c>
      <c r="W31" s="6"/>
      <c r="X31" s="6"/>
      <c r="Y31" s="6"/>
      <c r="Z31" s="6"/>
      <c r="AA31" s="6"/>
    </row>
    <row r="32" spans="1:54" ht="27.75" customHeight="1" x14ac:dyDescent="0.25">
      <c r="A32" s="336" t="s">
        <v>83</v>
      </c>
      <c r="B32" s="114" t="s">
        <v>799</v>
      </c>
      <c r="C32" s="224" t="s">
        <v>783</v>
      </c>
      <c r="D32" s="226" t="s">
        <v>851</v>
      </c>
      <c r="E32" s="226" t="s">
        <v>851</v>
      </c>
      <c r="F32" s="226" t="s">
        <v>851</v>
      </c>
      <c r="G32" s="226" t="s">
        <v>851</v>
      </c>
      <c r="H32" s="226" t="s">
        <v>851</v>
      </c>
      <c r="I32" s="226" t="s">
        <v>851</v>
      </c>
      <c r="J32" s="226" t="s">
        <v>851</v>
      </c>
      <c r="K32" s="226" t="s">
        <v>851</v>
      </c>
      <c r="L32" s="226" t="s">
        <v>851</v>
      </c>
      <c r="M32" s="226" t="s">
        <v>851</v>
      </c>
      <c r="N32" s="226" t="s">
        <v>851</v>
      </c>
      <c r="O32" s="226" t="s">
        <v>851</v>
      </c>
      <c r="P32" s="226" t="s">
        <v>851</v>
      </c>
      <c r="Q32" s="226" t="s">
        <v>851</v>
      </c>
      <c r="R32" s="226" t="s">
        <v>851</v>
      </c>
      <c r="S32" s="226" t="s">
        <v>851</v>
      </c>
      <c r="T32" s="226" t="s">
        <v>851</v>
      </c>
      <c r="U32" s="226" t="s">
        <v>851</v>
      </c>
      <c r="W32" s="6"/>
      <c r="X32" s="6"/>
      <c r="Y32" s="6"/>
      <c r="Z32" s="6"/>
      <c r="AA32" s="6"/>
    </row>
    <row r="33" spans="1:27" ht="27.75" customHeight="1" x14ac:dyDescent="0.25">
      <c r="A33" s="336" t="s">
        <v>85</v>
      </c>
      <c r="B33" s="114" t="s">
        <v>800</v>
      </c>
      <c r="C33" s="224" t="s">
        <v>783</v>
      </c>
      <c r="D33" s="226" t="s">
        <v>851</v>
      </c>
      <c r="E33" s="226" t="s">
        <v>851</v>
      </c>
      <c r="F33" s="226" t="s">
        <v>851</v>
      </c>
      <c r="G33" s="226" t="s">
        <v>851</v>
      </c>
      <c r="H33" s="226" t="s">
        <v>851</v>
      </c>
      <c r="I33" s="226" t="s">
        <v>851</v>
      </c>
      <c r="J33" s="226" t="s">
        <v>851</v>
      </c>
      <c r="K33" s="226" t="s">
        <v>851</v>
      </c>
      <c r="L33" s="226" t="s">
        <v>851</v>
      </c>
      <c r="M33" s="226" t="s">
        <v>851</v>
      </c>
      <c r="N33" s="226" t="s">
        <v>851</v>
      </c>
      <c r="O33" s="226" t="s">
        <v>851</v>
      </c>
      <c r="P33" s="226" t="s">
        <v>851</v>
      </c>
      <c r="Q33" s="226" t="s">
        <v>851</v>
      </c>
      <c r="R33" s="226" t="s">
        <v>851</v>
      </c>
      <c r="S33" s="226" t="s">
        <v>851</v>
      </c>
      <c r="T33" s="226" t="s">
        <v>851</v>
      </c>
      <c r="U33" s="226" t="s">
        <v>851</v>
      </c>
      <c r="W33" s="6"/>
      <c r="X33" s="6"/>
      <c r="Y33" s="6"/>
      <c r="Z33" s="6"/>
      <c r="AA33" s="6"/>
    </row>
    <row r="34" spans="1:27" ht="27.75" customHeight="1" x14ac:dyDescent="0.25">
      <c r="A34" s="336" t="s">
        <v>93</v>
      </c>
      <c r="B34" s="114" t="s">
        <v>801</v>
      </c>
      <c r="C34" s="224" t="s">
        <v>783</v>
      </c>
      <c r="D34" s="226" t="s">
        <v>851</v>
      </c>
      <c r="E34" s="226" t="s">
        <v>851</v>
      </c>
      <c r="F34" s="226" t="s">
        <v>851</v>
      </c>
      <c r="G34" s="226" t="s">
        <v>851</v>
      </c>
      <c r="H34" s="226" t="s">
        <v>851</v>
      </c>
      <c r="I34" s="226" t="s">
        <v>851</v>
      </c>
      <c r="J34" s="226" t="s">
        <v>851</v>
      </c>
      <c r="K34" s="226" t="s">
        <v>851</v>
      </c>
      <c r="L34" s="226" t="s">
        <v>851</v>
      </c>
      <c r="M34" s="226" t="s">
        <v>851</v>
      </c>
      <c r="N34" s="226" t="s">
        <v>851</v>
      </c>
      <c r="O34" s="226" t="s">
        <v>851</v>
      </c>
      <c r="P34" s="226" t="s">
        <v>851</v>
      </c>
      <c r="Q34" s="226" t="s">
        <v>851</v>
      </c>
      <c r="R34" s="226" t="s">
        <v>851</v>
      </c>
      <c r="S34" s="226" t="s">
        <v>851</v>
      </c>
      <c r="T34" s="226" t="s">
        <v>851</v>
      </c>
      <c r="U34" s="226" t="s">
        <v>851</v>
      </c>
      <c r="W34" s="6"/>
      <c r="X34" s="6"/>
      <c r="Y34" s="6"/>
      <c r="Z34" s="6"/>
      <c r="AA34" s="6"/>
    </row>
    <row r="35" spans="1:27" ht="27.75" customHeight="1" x14ac:dyDescent="0.25">
      <c r="A35" s="336" t="s">
        <v>703</v>
      </c>
      <c r="B35" s="114" t="s">
        <v>802</v>
      </c>
      <c r="C35" s="224" t="s">
        <v>783</v>
      </c>
      <c r="D35" s="226" t="s">
        <v>851</v>
      </c>
      <c r="E35" s="226" t="s">
        <v>851</v>
      </c>
      <c r="F35" s="226" t="s">
        <v>851</v>
      </c>
      <c r="G35" s="226" t="s">
        <v>851</v>
      </c>
      <c r="H35" s="226" t="s">
        <v>851</v>
      </c>
      <c r="I35" s="226" t="s">
        <v>851</v>
      </c>
      <c r="J35" s="226" t="s">
        <v>851</v>
      </c>
      <c r="K35" s="226" t="s">
        <v>851</v>
      </c>
      <c r="L35" s="226" t="s">
        <v>851</v>
      </c>
      <c r="M35" s="226" t="s">
        <v>851</v>
      </c>
      <c r="N35" s="226" t="s">
        <v>851</v>
      </c>
      <c r="O35" s="226" t="s">
        <v>851</v>
      </c>
      <c r="P35" s="226" t="s">
        <v>851</v>
      </c>
      <c r="Q35" s="226" t="s">
        <v>851</v>
      </c>
      <c r="R35" s="226" t="s">
        <v>851</v>
      </c>
      <c r="S35" s="226" t="s">
        <v>851</v>
      </c>
      <c r="T35" s="226" t="s">
        <v>851</v>
      </c>
      <c r="U35" s="226" t="s">
        <v>851</v>
      </c>
      <c r="W35" s="6"/>
      <c r="X35" s="6"/>
      <c r="Y35" s="6"/>
      <c r="Z35" s="6"/>
      <c r="AA35" s="6"/>
    </row>
    <row r="36" spans="1:27" ht="27.75" customHeight="1" x14ac:dyDescent="0.25">
      <c r="A36" s="336" t="s">
        <v>704</v>
      </c>
      <c r="B36" s="114" t="s">
        <v>803</v>
      </c>
      <c r="C36" s="224" t="s">
        <v>783</v>
      </c>
      <c r="D36" s="226" t="s">
        <v>851</v>
      </c>
      <c r="E36" s="226" t="s">
        <v>851</v>
      </c>
      <c r="F36" s="226" t="s">
        <v>851</v>
      </c>
      <c r="G36" s="226" t="s">
        <v>851</v>
      </c>
      <c r="H36" s="226" t="s">
        <v>851</v>
      </c>
      <c r="I36" s="226" t="s">
        <v>851</v>
      </c>
      <c r="J36" s="226" t="s">
        <v>851</v>
      </c>
      <c r="K36" s="226" t="s">
        <v>851</v>
      </c>
      <c r="L36" s="226" t="s">
        <v>851</v>
      </c>
      <c r="M36" s="226" t="s">
        <v>851</v>
      </c>
      <c r="N36" s="226" t="s">
        <v>851</v>
      </c>
      <c r="O36" s="226" t="s">
        <v>851</v>
      </c>
      <c r="P36" s="226" t="s">
        <v>851</v>
      </c>
      <c r="Q36" s="226" t="s">
        <v>851</v>
      </c>
      <c r="R36" s="226" t="s">
        <v>851</v>
      </c>
      <c r="S36" s="226" t="s">
        <v>851</v>
      </c>
      <c r="T36" s="226" t="s">
        <v>851</v>
      </c>
      <c r="U36" s="226" t="s">
        <v>851</v>
      </c>
      <c r="W36" s="6"/>
      <c r="X36" s="6"/>
      <c r="Y36" s="6"/>
      <c r="Z36" s="6"/>
      <c r="AA36" s="6"/>
    </row>
    <row r="37" spans="1:27" ht="27.75" customHeight="1" x14ac:dyDescent="0.25">
      <c r="A37" s="336" t="s">
        <v>94</v>
      </c>
      <c r="B37" s="114" t="s">
        <v>804</v>
      </c>
      <c r="C37" s="224" t="s">
        <v>783</v>
      </c>
      <c r="D37" s="226" t="s">
        <v>851</v>
      </c>
      <c r="E37" s="226" t="s">
        <v>851</v>
      </c>
      <c r="F37" s="226" t="s">
        <v>851</v>
      </c>
      <c r="G37" s="226" t="s">
        <v>851</v>
      </c>
      <c r="H37" s="226" t="s">
        <v>851</v>
      </c>
      <c r="I37" s="226" t="s">
        <v>851</v>
      </c>
      <c r="J37" s="226" t="s">
        <v>851</v>
      </c>
      <c r="K37" s="226" t="s">
        <v>851</v>
      </c>
      <c r="L37" s="226" t="s">
        <v>851</v>
      </c>
      <c r="M37" s="226" t="s">
        <v>851</v>
      </c>
      <c r="N37" s="226" t="s">
        <v>851</v>
      </c>
      <c r="O37" s="226" t="s">
        <v>851</v>
      </c>
      <c r="P37" s="226" t="s">
        <v>851</v>
      </c>
      <c r="Q37" s="226" t="s">
        <v>851</v>
      </c>
      <c r="R37" s="226" t="s">
        <v>851</v>
      </c>
      <c r="S37" s="226" t="s">
        <v>851</v>
      </c>
      <c r="T37" s="226" t="s">
        <v>851</v>
      </c>
      <c r="U37" s="226" t="s">
        <v>851</v>
      </c>
      <c r="W37" s="6"/>
      <c r="X37" s="6"/>
      <c r="Y37" s="6"/>
      <c r="Z37" s="6"/>
      <c r="AA37" s="6"/>
    </row>
    <row r="38" spans="1:27" ht="27.75" customHeight="1" x14ac:dyDescent="0.25">
      <c r="A38" s="336" t="s">
        <v>805</v>
      </c>
      <c r="B38" s="114" t="s">
        <v>806</v>
      </c>
      <c r="C38" s="224" t="s">
        <v>783</v>
      </c>
      <c r="D38" s="226" t="s">
        <v>851</v>
      </c>
      <c r="E38" s="226" t="s">
        <v>851</v>
      </c>
      <c r="F38" s="226" t="s">
        <v>851</v>
      </c>
      <c r="G38" s="226" t="s">
        <v>851</v>
      </c>
      <c r="H38" s="226" t="s">
        <v>851</v>
      </c>
      <c r="I38" s="226" t="s">
        <v>851</v>
      </c>
      <c r="J38" s="226" t="s">
        <v>851</v>
      </c>
      <c r="K38" s="226" t="s">
        <v>851</v>
      </c>
      <c r="L38" s="226" t="s">
        <v>851</v>
      </c>
      <c r="M38" s="226" t="s">
        <v>851</v>
      </c>
      <c r="N38" s="226" t="s">
        <v>851</v>
      </c>
      <c r="O38" s="226" t="s">
        <v>851</v>
      </c>
      <c r="P38" s="226" t="s">
        <v>851</v>
      </c>
      <c r="Q38" s="226" t="s">
        <v>851</v>
      </c>
      <c r="R38" s="226" t="s">
        <v>851</v>
      </c>
      <c r="S38" s="226" t="s">
        <v>851</v>
      </c>
      <c r="T38" s="226" t="s">
        <v>851</v>
      </c>
      <c r="U38" s="226" t="s">
        <v>851</v>
      </c>
      <c r="W38" s="6"/>
      <c r="X38" s="6"/>
      <c r="Y38" s="6"/>
      <c r="Z38" s="6"/>
      <c r="AA38" s="6"/>
    </row>
    <row r="39" spans="1:27" ht="27.75" customHeight="1" x14ac:dyDescent="0.25">
      <c r="A39" s="336" t="s">
        <v>805</v>
      </c>
      <c r="B39" s="114" t="s">
        <v>807</v>
      </c>
      <c r="C39" s="224" t="s">
        <v>783</v>
      </c>
      <c r="D39" s="226" t="s">
        <v>851</v>
      </c>
      <c r="E39" s="226" t="s">
        <v>851</v>
      </c>
      <c r="F39" s="226" t="s">
        <v>851</v>
      </c>
      <c r="G39" s="226" t="s">
        <v>851</v>
      </c>
      <c r="H39" s="226" t="s">
        <v>851</v>
      </c>
      <c r="I39" s="226" t="s">
        <v>851</v>
      </c>
      <c r="J39" s="226" t="s">
        <v>851</v>
      </c>
      <c r="K39" s="226" t="s">
        <v>851</v>
      </c>
      <c r="L39" s="226" t="s">
        <v>851</v>
      </c>
      <c r="M39" s="226" t="s">
        <v>851</v>
      </c>
      <c r="N39" s="226" t="s">
        <v>851</v>
      </c>
      <c r="O39" s="226" t="s">
        <v>851</v>
      </c>
      <c r="P39" s="226" t="s">
        <v>851</v>
      </c>
      <c r="Q39" s="226" t="s">
        <v>851</v>
      </c>
      <c r="R39" s="226" t="s">
        <v>851</v>
      </c>
      <c r="S39" s="226" t="s">
        <v>851</v>
      </c>
      <c r="T39" s="226" t="s">
        <v>851</v>
      </c>
      <c r="U39" s="226" t="s">
        <v>851</v>
      </c>
      <c r="W39" s="6"/>
      <c r="X39" s="6"/>
      <c r="Y39" s="6"/>
      <c r="Z39" s="6"/>
      <c r="AA39" s="6"/>
    </row>
    <row r="40" spans="1:27" ht="27.75" customHeight="1" x14ac:dyDescent="0.25">
      <c r="A40" s="336" t="s">
        <v>805</v>
      </c>
      <c r="B40" s="114" t="s">
        <v>808</v>
      </c>
      <c r="C40" s="224" t="s">
        <v>783</v>
      </c>
      <c r="D40" s="226" t="s">
        <v>851</v>
      </c>
      <c r="E40" s="226" t="s">
        <v>851</v>
      </c>
      <c r="F40" s="226" t="s">
        <v>851</v>
      </c>
      <c r="G40" s="226" t="s">
        <v>851</v>
      </c>
      <c r="H40" s="226" t="s">
        <v>851</v>
      </c>
      <c r="I40" s="226" t="s">
        <v>851</v>
      </c>
      <c r="J40" s="226" t="s">
        <v>851</v>
      </c>
      <c r="K40" s="226" t="s">
        <v>851</v>
      </c>
      <c r="L40" s="226" t="s">
        <v>851</v>
      </c>
      <c r="M40" s="226" t="s">
        <v>851</v>
      </c>
      <c r="N40" s="226" t="s">
        <v>851</v>
      </c>
      <c r="O40" s="226" t="s">
        <v>851</v>
      </c>
      <c r="P40" s="226" t="s">
        <v>851</v>
      </c>
      <c r="Q40" s="226" t="s">
        <v>851</v>
      </c>
      <c r="R40" s="226" t="s">
        <v>851</v>
      </c>
      <c r="S40" s="226" t="s">
        <v>851</v>
      </c>
      <c r="T40" s="226" t="s">
        <v>851</v>
      </c>
      <c r="U40" s="226" t="s">
        <v>851</v>
      </c>
      <c r="W40" s="6"/>
      <c r="X40" s="6"/>
      <c r="Y40" s="6"/>
      <c r="Z40" s="6"/>
      <c r="AA40" s="6"/>
    </row>
    <row r="41" spans="1:27" ht="27.75" customHeight="1" x14ac:dyDescent="0.25">
      <c r="A41" s="336" t="s">
        <v>805</v>
      </c>
      <c r="B41" s="114" t="s">
        <v>809</v>
      </c>
      <c r="C41" s="224" t="s">
        <v>783</v>
      </c>
      <c r="D41" s="226" t="s">
        <v>851</v>
      </c>
      <c r="E41" s="226" t="s">
        <v>851</v>
      </c>
      <c r="F41" s="226" t="s">
        <v>851</v>
      </c>
      <c r="G41" s="226" t="s">
        <v>851</v>
      </c>
      <c r="H41" s="226" t="s">
        <v>851</v>
      </c>
      <c r="I41" s="226" t="s">
        <v>851</v>
      </c>
      <c r="J41" s="226" t="s">
        <v>851</v>
      </c>
      <c r="K41" s="226" t="s">
        <v>851</v>
      </c>
      <c r="L41" s="226" t="s">
        <v>851</v>
      </c>
      <c r="M41" s="226" t="s">
        <v>851</v>
      </c>
      <c r="N41" s="226" t="s">
        <v>851</v>
      </c>
      <c r="O41" s="226" t="s">
        <v>851</v>
      </c>
      <c r="P41" s="226" t="s">
        <v>851</v>
      </c>
      <c r="Q41" s="226" t="s">
        <v>851</v>
      </c>
      <c r="R41" s="226" t="s">
        <v>851</v>
      </c>
      <c r="S41" s="226" t="s">
        <v>851</v>
      </c>
      <c r="T41" s="226" t="s">
        <v>851</v>
      </c>
      <c r="U41" s="226" t="s">
        <v>851</v>
      </c>
      <c r="W41" s="6"/>
      <c r="X41" s="6"/>
      <c r="Y41" s="6"/>
      <c r="Z41" s="6"/>
      <c r="AA41" s="6"/>
    </row>
    <row r="42" spans="1:27" ht="27.75" customHeight="1" x14ac:dyDescent="0.25">
      <c r="A42" s="336" t="s">
        <v>810</v>
      </c>
      <c r="B42" s="114" t="s">
        <v>806</v>
      </c>
      <c r="C42" s="224" t="s">
        <v>783</v>
      </c>
      <c r="D42" s="226" t="s">
        <v>851</v>
      </c>
      <c r="E42" s="226" t="s">
        <v>851</v>
      </c>
      <c r="F42" s="226" t="s">
        <v>851</v>
      </c>
      <c r="G42" s="226" t="s">
        <v>851</v>
      </c>
      <c r="H42" s="226" t="s">
        <v>851</v>
      </c>
      <c r="I42" s="226" t="s">
        <v>851</v>
      </c>
      <c r="J42" s="226" t="s">
        <v>851</v>
      </c>
      <c r="K42" s="226" t="s">
        <v>851</v>
      </c>
      <c r="L42" s="226" t="s">
        <v>851</v>
      </c>
      <c r="M42" s="226" t="s">
        <v>851</v>
      </c>
      <c r="N42" s="226" t="s">
        <v>851</v>
      </c>
      <c r="O42" s="226" t="s">
        <v>851</v>
      </c>
      <c r="P42" s="226" t="s">
        <v>851</v>
      </c>
      <c r="Q42" s="226" t="s">
        <v>851</v>
      </c>
      <c r="R42" s="226" t="s">
        <v>851</v>
      </c>
      <c r="S42" s="226" t="s">
        <v>851</v>
      </c>
      <c r="T42" s="226" t="s">
        <v>851</v>
      </c>
      <c r="U42" s="226" t="s">
        <v>851</v>
      </c>
      <c r="W42" s="6"/>
      <c r="X42" s="6"/>
      <c r="Y42" s="6"/>
      <c r="Z42" s="6"/>
      <c r="AA42" s="6"/>
    </row>
    <row r="43" spans="1:27" ht="27.75" customHeight="1" x14ac:dyDescent="0.25">
      <c r="A43" s="336" t="s">
        <v>810</v>
      </c>
      <c r="B43" s="114" t="s">
        <v>807</v>
      </c>
      <c r="C43" s="224" t="s">
        <v>783</v>
      </c>
      <c r="D43" s="226" t="s">
        <v>851</v>
      </c>
      <c r="E43" s="226" t="s">
        <v>851</v>
      </c>
      <c r="F43" s="226" t="s">
        <v>851</v>
      </c>
      <c r="G43" s="226" t="s">
        <v>851</v>
      </c>
      <c r="H43" s="226" t="s">
        <v>851</v>
      </c>
      <c r="I43" s="226" t="s">
        <v>851</v>
      </c>
      <c r="J43" s="226" t="s">
        <v>851</v>
      </c>
      <c r="K43" s="226" t="s">
        <v>851</v>
      </c>
      <c r="L43" s="226" t="s">
        <v>851</v>
      </c>
      <c r="M43" s="226" t="s">
        <v>851</v>
      </c>
      <c r="N43" s="226" t="s">
        <v>851</v>
      </c>
      <c r="O43" s="226" t="s">
        <v>851</v>
      </c>
      <c r="P43" s="226" t="s">
        <v>851</v>
      </c>
      <c r="Q43" s="226" t="s">
        <v>851</v>
      </c>
      <c r="R43" s="226" t="s">
        <v>851</v>
      </c>
      <c r="S43" s="226" t="s">
        <v>851</v>
      </c>
      <c r="T43" s="226" t="s">
        <v>851</v>
      </c>
      <c r="U43" s="226" t="s">
        <v>851</v>
      </c>
      <c r="W43" s="6"/>
      <c r="X43" s="6"/>
      <c r="Y43" s="6"/>
      <c r="Z43" s="6"/>
      <c r="AA43" s="6"/>
    </row>
    <row r="44" spans="1:27" ht="27.75" customHeight="1" x14ac:dyDescent="0.25">
      <c r="A44" s="336" t="s">
        <v>810</v>
      </c>
      <c r="B44" s="114" t="s">
        <v>808</v>
      </c>
      <c r="C44" s="224" t="s">
        <v>783</v>
      </c>
      <c r="D44" s="226" t="s">
        <v>851</v>
      </c>
      <c r="E44" s="226" t="s">
        <v>851</v>
      </c>
      <c r="F44" s="226" t="s">
        <v>851</v>
      </c>
      <c r="G44" s="226" t="s">
        <v>851</v>
      </c>
      <c r="H44" s="226" t="s">
        <v>851</v>
      </c>
      <c r="I44" s="226" t="s">
        <v>851</v>
      </c>
      <c r="J44" s="226" t="s">
        <v>851</v>
      </c>
      <c r="K44" s="226" t="s">
        <v>851</v>
      </c>
      <c r="L44" s="226" t="s">
        <v>851</v>
      </c>
      <c r="M44" s="226" t="s">
        <v>851</v>
      </c>
      <c r="N44" s="226" t="s">
        <v>851</v>
      </c>
      <c r="O44" s="226" t="s">
        <v>851</v>
      </c>
      <c r="P44" s="226" t="s">
        <v>851</v>
      </c>
      <c r="Q44" s="226" t="s">
        <v>851</v>
      </c>
      <c r="R44" s="226" t="s">
        <v>851</v>
      </c>
      <c r="S44" s="226" t="s">
        <v>851</v>
      </c>
      <c r="T44" s="226" t="s">
        <v>851</v>
      </c>
      <c r="U44" s="226" t="s">
        <v>851</v>
      </c>
      <c r="W44" s="6"/>
      <c r="X44" s="6"/>
      <c r="Y44" s="6"/>
      <c r="Z44" s="6"/>
      <c r="AA44" s="6"/>
    </row>
    <row r="45" spans="1:27" ht="27.75" customHeight="1" x14ac:dyDescent="0.25">
      <c r="A45" s="336" t="s">
        <v>810</v>
      </c>
      <c r="B45" s="114" t="s">
        <v>811</v>
      </c>
      <c r="C45" s="224" t="s">
        <v>783</v>
      </c>
      <c r="D45" s="226" t="s">
        <v>851</v>
      </c>
      <c r="E45" s="226" t="s">
        <v>851</v>
      </c>
      <c r="F45" s="226" t="s">
        <v>851</v>
      </c>
      <c r="G45" s="226" t="s">
        <v>851</v>
      </c>
      <c r="H45" s="226" t="s">
        <v>851</v>
      </c>
      <c r="I45" s="226" t="s">
        <v>851</v>
      </c>
      <c r="J45" s="226" t="s">
        <v>851</v>
      </c>
      <c r="K45" s="226" t="s">
        <v>851</v>
      </c>
      <c r="L45" s="226" t="s">
        <v>851</v>
      </c>
      <c r="M45" s="226" t="s">
        <v>851</v>
      </c>
      <c r="N45" s="226" t="s">
        <v>851</v>
      </c>
      <c r="O45" s="226" t="s">
        <v>851</v>
      </c>
      <c r="P45" s="226" t="s">
        <v>851</v>
      </c>
      <c r="Q45" s="226" t="s">
        <v>851</v>
      </c>
      <c r="R45" s="226" t="s">
        <v>851</v>
      </c>
      <c r="S45" s="226" t="s">
        <v>851</v>
      </c>
      <c r="T45" s="226" t="s">
        <v>851</v>
      </c>
      <c r="U45" s="226" t="s">
        <v>851</v>
      </c>
      <c r="W45" s="6"/>
      <c r="X45" s="6"/>
      <c r="Y45" s="6"/>
      <c r="Z45" s="6"/>
      <c r="AA45" s="6"/>
    </row>
    <row r="46" spans="1:27" ht="27.75" customHeight="1" x14ac:dyDescent="0.25">
      <c r="A46" s="336" t="s">
        <v>812</v>
      </c>
      <c r="B46" s="114" t="s">
        <v>813</v>
      </c>
      <c r="C46" s="224" t="s">
        <v>783</v>
      </c>
      <c r="D46" s="226" t="s">
        <v>851</v>
      </c>
      <c r="E46" s="226" t="s">
        <v>851</v>
      </c>
      <c r="F46" s="226" t="s">
        <v>851</v>
      </c>
      <c r="G46" s="226" t="s">
        <v>851</v>
      </c>
      <c r="H46" s="226" t="s">
        <v>851</v>
      </c>
      <c r="I46" s="226" t="s">
        <v>851</v>
      </c>
      <c r="J46" s="226" t="s">
        <v>851</v>
      </c>
      <c r="K46" s="226" t="s">
        <v>851</v>
      </c>
      <c r="L46" s="226" t="s">
        <v>851</v>
      </c>
      <c r="M46" s="226" t="s">
        <v>851</v>
      </c>
      <c r="N46" s="226" t="s">
        <v>851</v>
      </c>
      <c r="O46" s="226" t="s">
        <v>851</v>
      </c>
      <c r="P46" s="226" t="s">
        <v>851</v>
      </c>
      <c r="Q46" s="226" t="s">
        <v>851</v>
      </c>
      <c r="R46" s="226" t="s">
        <v>851</v>
      </c>
      <c r="S46" s="226" t="s">
        <v>851</v>
      </c>
      <c r="T46" s="226" t="s">
        <v>851</v>
      </c>
      <c r="U46" s="226" t="s">
        <v>851</v>
      </c>
      <c r="W46" s="6"/>
      <c r="X46" s="6"/>
      <c r="Y46" s="6"/>
      <c r="Z46" s="6"/>
      <c r="AA46" s="6"/>
    </row>
    <row r="47" spans="1:27" ht="27.75" customHeight="1" x14ac:dyDescent="0.25">
      <c r="A47" s="336" t="s">
        <v>814</v>
      </c>
      <c r="B47" s="114" t="s">
        <v>815</v>
      </c>
      <c r="C47" s="224" t="s">
        <v>783</v>
      </c>
      <c r="D47" s="226" t="s">
        <v>851</v>
      </c>
      <c r="E47" s="226" t="s">
        <v>851</v>
      </c>
      <c r="F47" s="226" t="s">
        <v>851</v>
      </c>
      <c r="G47" s="226" t="s">
        <v>851</v>
      </c>
      <c r="H47" s="226" t="s">
        <v>851</v>
      </c>
      <c r="I47" s="226" t="s">
        <v>851</v>
      </c>
      <c r="J47" s="226" t="s">
        <v>851</v>
      </c>
      <c r="K47" s="226" t="s">
        <v>851</v>
      </c>
      <c r="L47" s="226" t="s">
        <v>851</v>
      </c>
      <c r="M47" s="226" t="s">
        <v>851</v>
      </c>
      <c r="N47" s="226" t="s">
        <v>851</v>
      </c>
      <c r="O47" s="226" t="s">
        <v>851</v>
      </c>
      <c r="P47" s="226" t="s">
        <v>851</v>
      </c>
      <c r="Q47" s="226" t="s">
        <v>851</v>
      </c>
      <c r="R47" s="226" t="s">
        <v>851</v>
      </c>
      <c r="S47" s="226" t="s">
        <v>851</v>
      </c>
      <c r="T47" s="226" t="s">
        <v>851</v>
      </c>
      <c r="U47" s="226" t="s">
        <v>851</v>
      </c>
      <c r="W47" s="6"/>
      <c r="X47" s="6"/>
      <c r="Y47" s="6"/>
      <c r="Z47" s="6"/>
      <c r="AA47" s="6"/>
    </row>
    <row r="48" spans="1:27" ht="27.75" customHeight="1" x14ac:dyDescent="0.25">
      <c r="A48" s="336" t="s">
        <v>816</v>
      </c>
      <c r="B48" s="114" t="s">
        <v>817</v>
      </c>
      <c r="C48" s="224" t="s">
        <v>783</v>
      </c>
      <c r="D48" s="226" t="s">
        <v>851</v>
      </c>
      <c r="E48" s="226" t="s">
        <v>851</v>
      </c>
      <c r="F48" s="226" t="s">
        <v>851</v>
      </c>
      <c r="G48" s="226" t="s">
        <v>851</v>
      </c>
      <c r="H48" s="226" t="s">
        <v>851</v>
      </c>
      <c r="I48" s="226" t="s">
        <v>851</v>
      </c>
      <c r="J48" s="226" t="s">
        <v>851</v>
      </c>
      <c r="K48" s="226" t="s">
        <v>851</v>
      </c>
      <c r="L48" s="226" t="s">
        <v>851</v>
      </c>
      <c r="M48" s="226" t="s">
        <v>851</v>
      </c>
      <c r="N48" s="226" t="s">
        <v>851</v>
      </c>
      <c r="O48" s="226" t="s">
        <v>851</v>
      </c>
      <c r="P48" s="226" t="s">
        <v>851</v>
      </c>
      <c r="Q48" s="226" t="s">
        <v>851</v>
      </c>
      <c r="R48" s="226" t="s">
        <v>851</v>
      </c>
      <c r="S48" s="226" t="s">
        <v>851</v>
      </c>
      <c r="T48" s="226" t="s">
        <v>851</v>
      </c>
      <c r="U48" s="226" t="s">
        <v>851</v>
      </c>
      <c r="W48" s="6"/>
      <c r="X48" s="6"/>
      <c r="Y48" s="6"/>
      <c r="Z48" s="6"/>
      <c r="AA48" s="6"/>
    </row>
    <row r="49" spans="1:27" ht="34.5" customHeight="1" x14ac:dyDescent="0.25">
      <c r="A49" s="336" t="s">
        <v>96</v>
      </c>
      <c r="B49" s="114" t="s">
        <v>818</v>
      </c>
      <c r="C49" s="224" t="s">
        <v>783</v>
      </c>
      <c r="D49" s="208" t="s">
        <v>1012</v>
      </c>
      <c r="E49" s="226" t="s">
        <v>851</v>
      </c>
      <c r="F49" s="226" t="s">
        <v>851</v>
      </c>
      <c r="G49" s="167">
        <f>G53</f>
        <v>13.395999999999999</v>
      </c>
      <c r="H49" s="226" t="s">
        <v>851</v>
      </c>
      <c r="I49" s="226" t="s">
        <v>851</v>
      </c>
      <c r="J49" s="340" t="s">
        <v>1020</v>
      </c>
      <c r="K49" s="226" t="s">
        <v>851</v>
      </c>
      <c r="L49" s="226" t="s">
        <v>851</v>
      </c>
      <c r="M49" s="167">
        <f>M53</f>
        <v>13.395999999999999</v>
      </c>
      <c r="N49" s="226" t="s">
        <v>851</v>
      </c>
      <c r="O49" s="226" t="s">
        <v>851</v>
      </c>
      <c r="P49" s="226" t="s">
        <v>851</v>
      </c>
      <c r="Q49" s="226" t="s">
        <v>851</v>
      </c>
      <c r="R49" s="226" t="s">
        <v>851</v>
      </c>
      <c r="S49" s="226" t="s">
        <v>851</v>
      </c>
      <c r="T49" s="226" t="s">
        <v>851</v>
      </c>
      <c r="U49" s="226" t="s">
        <v>851</v>
      </c>
      <c r="W49" s="6"/>
      <c r="X49" s="6"/>
      <c r="Y49" s="6"/>
      <c r="Z49" s="6"/>
      <c r="AA49" s="6"/>
    </row>
    <row r="50" spans="1:27" ht="27.75" customHeight="1" x14ac:dyDescent="0.25">
      <c r="A50" s="336" t="s">
        <v>97</v>
      </c>
      <c r="B50" s="113" t="s">
        <v>819</v>
      </c>
      <c r="C50" s="224" t="s">
        <v>783</v>
      </c>
      <c r="D50" s="226" t="s">
        <v>851</v>
      </c>
      <c r="E50" s="226" t="s">
        <v>851</v>
      </c>
      <c r="F50" s="226" t="s">
        <v>851</v>
      </c>
      <c r="G50" s="226" t="s">
        <v>851</v>
      </c>
      <c r="H50" s="226" t="s">
        <v>851</v>
      </c>
      <c r="I50" s="226" t="s">
        <v>851</v>
      </c>
      <c r="J50" s="226" t="s">
        <v>851</v>
      </c>
      <c r="K50" s="226" t="s">
        <v>851</v>
      </c>
      <c r="L50" s="226" t="s">
        <v>851</v>
      </c>
      <c r="M50" s="226" t="s">
        <v>851</v>
      </c>
      <c r="N50" s="226" t="s">
        <v>851</v>
      </c>
      <c r="O50" s="226" t="s">
        <v>851</v>
      </c>
      <c r="P50" s="226" t="s">
        <v>851</v>
      </c>
      <c r="Q50" s="226" t="s">
        <v>851</v>
      </c>
      <c r="R50" s="226" t="s">
        <v>851</v>
      </c>
      <c r="S50" s="226" t="s">
        <v>851</v>
      </c>
      <c r="T50" s="226" t="s">
        <v>851</v>
      </c>
      <c r="U50" s="226" t="s">
        <v>851</v>
      </c>
      <c r="W50" s="6"/>
      <c r="X50" s="6"/>
      <c r="Y50" s="6"/>
      <c r="Z50" s="6"/>
      <c r="AA50" s="6"/>
    </row>
    <row r="51" spans="1:27" ht="27.75" customHeight="1" x14ac:dyDescent="0.25">
      <c r="A51" s="336" t="s">
        <v>98</v>
      </c>
      <c r="B51" s="113" t="s">
        <v>820</v>
      </c>
      <c r="C51" s="224" t="s">
        <v>783</v>
      </c>
      <c r="D51" s="226" t="s">
        <v>851</v>
      </c>
      <c r="E51" s="226" t="s">
        <v>851</v>
      </c>
      <c r="F51" s="226" t="s">
        <v>851</v>
      </c>
      <c r="G51" s="226" t="s">
        <v>851</v>
      </c>
      <c r="H51" s="226" t="s">
        <v>851</v>
      </c>
      <c r="I51" s="226" t="s">
        <v>851</v>
      </c>
      <c r="J51" s="226" t="s">
        <v>851</v>
      </c>
      <c r="K51" s="226" t="s">
        <v>851</v>
      </c>
      <c r="L51" s="226" t="s">
        <v>851</v>
      </c>
      <c r="M51" s="226" t="s">
        <v>851</v>
      </c>
      <c r="N51" s="226" t="s">
        <v>851</v>
      </c>
      <c r="O51" s="226" t="s">
        <v>851</v>
      </c>
      <c r="P51" s="226" t="s">
        <v>851</v>
      </c>
      <c r="Q51" s="226" t="s">
        <v>851</v>
      </c>
      <c r="R51" s="226" t="s">
        <v>851</v>
      </c>
      <c r="S51" s="226" t="s">
        <v>851</v>
      </c>
      <c r="T51" s="226" t="s">
        <v>851</v>
      </c>
      <c r="U51" s="226" t="s">
        <v>851</v>
      </c>
      <c r="W51" s="6"/>
      <c r="X51" s="6"/>
      <c r="Y51" s="6"/>
      <c r="Z51" s="6"/>
      <c r="AA51" s="6"/>
    </row>
    <row r="52" spans="1:27" ht="27.75" customHeight="1" x14ac:dyDescent="0.25">
      <c r="A52" s="336" t="s">
        <v>99</v>
      </c>
      <c r="B52" s="113" t="s">
        <v>821</v>
      </c>
      <c r="C52" s="224" t="s">
        <v>783</v>
      </c>
      <c r="D52" s="226" t="s">
        <v>851</v>
      </c>
      <c r="E52" s="226" t="s">
        <v>851</v>
      </c>
      <c r="F52" s="226" t="s">
        <v>851</v>
      </c>
      <c r="G52" s="226" t="s">
        <v>851</v>
      </c>
      <c r="H52" s="226" t="s">
        <v>851</v>
      </c>
      <c r="I52" s="226" t="s">
        <v>851</v>
      </c>
      <c r="J52" s="226" t="s">
        <v>851</v>
      </c>
      <c r="K52" s="226" t="s">
        <v>851</v>
      </c>
      <c r="L52" s="226" t="s">
        <v>851</v>
      </c>
      <c r="M52" s="226" t="s">
        <v>851</v>
      </c>
      <c r="N52" s="226" t="s">
        <v>851</v>
      </c>
      <c r="O52" s="226" t="s">
        <v>851</v>
      </c>
      <c r="P52" s="226" t="s">
        <v>851</v>
      </c>
      <c r="Q52" s="226" t="s">
        <v>851</v>
      </c>
      <c r="R52" s="226" t="s">
        <v>851</v>
      </c>
      <c r="S52" s="226" t="s">
        <v>851</v>
      </c>
      <c r="T52" s="226" t="s">
        <v>851</v>
      </c>
      <c r="U52" s="226" t="s">
        <v>851</v>
      </c>
      <c r="W52" s="6"/>
      <c r="X52" s="6"/>
      <c r="Y52" s="6"/>
      <c r="Z52" s="6"/>
      <c r="AA52" s="6"/>
    </row>
    <row r="53" spans="1:27" ht="39.75" customHeight="1" x14ac:dyDescent="0.25">
      <c r="A53" s="336" t="s">
        <v>107</v>
      </c>
      <c r="B53" s="113" t="s">
        <v>822</v>
      </c>
      <c r="C53" s="224" t="s">
        <v>783</v>
      </c>
      <c r="D53" s="226" t="s">
        <v>851</v>
      </c>
      <c r="E53" s="226" t="s">
        <v>851</v>
      </c>
      <c r="F53" s="226" t="s">
        <v>851</v>
      </c>
      <c r="G53" s="167">
        <f>G54</f>
        <v>13.395999999999999</v>
      </c>
      <c r="H53" s="226" t="s">
        <v>851</v>
      </c>
      <c r="I53" s="226" t="s">
        <v>851</v>
      </c>
      <c r="J53" s="340" t="s">
        <v>1020</v>
      </c>
      <c r="K53" s="226" t="s">
        <v>851</v>
      </c>
      <c r="L53" s="226" t="s">
        <v>851</v>
      </c>
      <c r="M53" s="167">
        <f>M54</f>
        <v>13.395999999999999</v>
      </c>
      <c r="N53" s="226" t="s">
        <v>851</v>
      </c>
      <c r="O53" s="226" t="s">
        <v>851</v>
      </c>
      <c r="P53" s="226" t="s">
        <v>851</v>
      </c>
      <c r="Q53" s="226" t="s">
        <v>851</v>
      </c>
      <c r="R53" s="226" t="s">
        <v>851</v>
      </c>
      <c r="S53" s="226" t="s">
        <v>851</v>
      </c>
      <c r="T53" s="226" t="s">
        <v>851</v>
      </c>
      <c r="U53" s="226" t="s">
        <v>851</v>
      </c>
      <c r="W53" s="6"/>
      <c r="X53" s="6"/>
      <c r="Y53" s="6"/>
      <c r="Z53" s="6"/>
      <c r="AA53" s="6"/>
    </row>
    <row r="54" spans="1:27" ht="33.75" customHeight="1" x14ac:dyDescent="0.25">
      <c r="A54" s="336" t="s">
        <v>823</v>
      </c>
      <c r="B54" s="113" t="s">
        <v>824</v>
      </c>
      <c r="C54" s="224" t="s">
        <v>783</v>
      </c>
      <c r="D54" s="208" t="s">
        <v>1012</v>
      </c>
      <c r="E54" s="226" t="s">
        <v>851</v>
      </c>
      <c r="F54" s="226" t="s">
        <v>851</v>
      </c>
      <c r="G54" s="167">
        <f>SUM(G55:G87)</f>
        <v>13.395999999999999</v>
      </c>
      <c r="H54" s="226" t="s">
        <v>851</v>
      </c>
      <c r="I54" s="226" t="s">
        <v>851</v>
      </c>
      <c r="J54" s="340" t="s">
        <v>1020</v>
      </c>
      <c r="K54" s="226" t="s">
        <v>851</v>
      </c>
      <c r="L54" s="226" t="s">
        <v>851</v>
      </c>
      <c r="M54" s="167">
        <f>SUM(M55:M87)</f>
        <v>13.395999999999999</v>
      </c>
      <c r="N54" s="226" t="s">
        <v>851</v>
      </c>
      <c r="O54" s="226" t="s">
        <v>851</v>
      </c>
      <c r="P54" s="226" t="s">
        <v>851</v>
      </c>
      <c r="Q54" s="226" t="s">
        <v>851</v>
      </c>
      <c r="R54" s="226" t="s">
        <v>851</v>
      </c>
      <c r="S54" s="226" t="s">
        <v>851</v>
      </c>
      <c r="T54" s="226" t="s">
        <v>851</v>
      </c>
      <c r="U54" s="226" t="s">
        <v>851</v>
      </c>
      <c r="W54" s="6"/>
      <c r="X54" s="6"/>
      <c r="Y54" s="6"/>
      <c r="Z54" s="6"/>
      <c r="AA54" s="6"/>
    </row>
    <row r="55" spans="1:27" ht="27.75" customHeight="1" x14ac:dyDescent="0.25">
      <c r="A55" s="119" t="s">
        <v>823</v>
      </c>
      <c r="B55" s="165" t="s">
        <v>921</v>
      </c>
      <c r="C55" s="123" t="s">
        <v>922</v>
      </c>
      <c r="D55" s="208" t="s">
        <v>1012</v>
      </c>
      <c r="E55" s="226" t="s">
        <v>851</v>
      </c>
      <c r="F55" s="226" t="s">
        <v>851</v>
      </c>
      <c r="G55" s="120">
        <v>0.26</v>
      </c>
      <c r="H55" s="226" t="s">
        <v>851</v>
      </c>
      <c r="I55" s="226" t="s">
        <v>851</v>
      </c>
      <c r="J55" s="349">
        <v>43977</v>
      </c>
      <c r="K55" s="226" t="s">
        <v>851</v>
      </c>
      <c r="L55" s="226" t="s">
        <v>851</v>
      </c>
      <c r="M55" s="120">
        <v>0.26</v>
      </c>
      <c r="N55" s="226" t="s">
        <v>851</v>
      </c>
      <c r="O55" s="226" t="s">
        <v>851</v>
      </c>
      <c r="P55" s="226" t="s">
        <v>851</v>
      </c>
      <c r="Q55" s="226" t="s">
        <v>851</v>
      </c>
      <c r="R55" s="226" t="s">
        <v>851</v>
      </c>
      <c r="S55" s="226" t="s">
        <v>851</v>
      </c>
      <c r="T55" s="226" t="s">
        <v>851</v>
      </c>
      <c r="U55" s="226" t="s">
        <v>851</v>
      </c>
      <c r="W55" s="6"/>
      <c r="X55" s="6"/>
      <c r="Y55" s="6"/>
      <c r="Z55" s="6"/>
      <c r="AA55" s="6"/>
    </row>
    <row r="56" spans="1:27" ht="27.75" customHeight="1" x14ac:dyDescent="0.25">
      <c r="A56" s="119" t="s">
        <v>823</v>
      </c>
      <c r="B56" s="165" t="s">
        <v>923</v>
      </c>
      <c r="C56" s="123" t="s">
        <v>924</v>
      </c>
      <c r="D56" s="208" t="s">
        <v>1012</v>
      </c>
      <c r="E56" s="226" t="s">
        <v>851</v>
      </c>
      <c r="F56" s="226" t="s">
        <v>851</v>
      </c>
      <c r="G56" s="120">
        <v>0.48</v>
      </c>
      <c r="H56" s="226" t="s">
        <v>851</v>
      </c>
      <c r="I56" s="226" t="s">
        <v>851</v>
      </c>
      <c r="J56" s="349">
        <v>43977</v>
      </c>
      <c r="K56" s="226" t="s">
        <v>851</v>
      </c>
      <c r="L56" s="226" t="s">
        <v>851</v>
      </c>
      <c r="M56" s="120">
        <v>0.48</v>
      </c>
      <c r="N56" s="226" t="s">
        <v>851</v>
      </c>
      <c r="O56" s="226" t="s">
        <v>851</v>
      </c>
      <c r="P56" s="226" t="s">
        <v>851</v>
      </c>
      <c r="Q56" s="226" t="s">
        <v>851</v>
      </c>
      <c r="R56" s="226" t="s">
        <v>851</v>
      </c>
      <c r="S56" s="226" t="s">
        <v>851</v>
      </c>
      <c r="T56" s="226" t="s">
        <v>851</v>
      </c>
      <c r="U56" s="226" t="s">
        <v>851</v>
      </c>
      <c r="W56" s="6"/>
      <c r="X56" s="6"/>
      <c r="Y56" s="6"/>
      <c r="Z56" s="6"/>
      <c r="AA56" s="6"/>
    </row>
    <row r="57" spans="1:27" ht="27.75" customHeight="1" x14ac:dyDescent="0.25">
      <c r="A57" s="119" t="s">
        <v>823</v>
      </c>
      <c r="B57" s="165" t="s">
        <v>925</v>
      </c>
      <c r="C57" s="123" t="s">
        <v>926</v>
      </c>
      <c r="D57" s="208" t="s">
        <v>1012</v>
      </c>
      <c r="E57" s="226" t="s">
        <v>851</v>
      </c>
      <c r="F57" s="226" t="s">
        <v>851</v>
      </c>
      <c r="G57" s="120">
        <v>0.38</v>
      </c>
      <c r="H57" s="226" t="s">
        <v>851</v>
      </c>
      <c r="I57" s="226" t="s">
        <v>851</v>
      </c>
      <c r="J57" s="349">
        <v>43951</v>
      </c>
      <c r="K57" s="226" t="s">
        <v>851</v>
      </c>
      <c r="L57" s="226" t="s">
        <v>851</v>
      </c>
      <c r="M57" s="120">
        <v>0.38</v>
      </c>
      <c r="N57" s="226" t="s">
        <v>851</v>
      </c>
      <c r="O57" s="226" t="s">
        <v>851</v>
      </c>
      <c r="P57" s="226" t="s">
        <v>851</v>
      </c>
      <c r="Q57" s="226" t="s">
        <v>851</v>
      </c>
      <c r="R57" s="226" t="s">
        <v>851</v>
      </c>
      <c r="S57" s="226" t="s">
        <v>851</v>
      </c>
      <c r="T57" s="226" t="s">
        <v>851</v>
      </c>
      <c r="U57" s="226" t="s">
        <v>851</v>
      </c>
      <c r="W57" s="6"/>
      <c r="X57" s="6"/>
      <c r="Y57" s="6"/>
      <c r="Z57" s="6"/>
      <c r="AA57" s="6"/>
    </row>
    <row r="58" spans="1:27" ht="27.75" customHeight="1" x14ac:dyDescent="0.25">
      <c r="A58" s="119" t="s">
        <v>823</v>
      </c>
      <c r="B58" s="165" t="s">
        <v>927</v>
      </c>
      <c r="C58" s="123" t="s">
        <v>928</v>
      </c>
      <c r="D58" s="208" t="s">
        <v>1012</v>
      </c>
      <c r="E58" s="226" t="s">
        <v>851</v>
      </c>
      <c r="F58" s="226" t="s">
        <v>851</v>
      </c>
      <c r="G58" s="120">
        <v>0.51</v>
      </c>
      <c r="H58" s="226" t="s">
        <v>851</v>
      </c>
      <c r="I58" s="226" t="s">
        <v>851</v>
      </c>
      <c r="J58" s="349">
        <v>43951</v>
      </c>
      <c r="K58" s="226" t="s">
        <v>851</v>
      </c>
      <c r="L58" s="226" t="s">
        <v>851</v>
      </c>
      <c r="M58" s="120">
        <v>0.51</v>
      </c>
      <c r="N58" s="226" t="s">
        <v>851</v>
      </c>
      <c r="O58" s="226" t="s">
        <v>851</v>
      </c>
      <c r="P58" s="226" t="s">
        <v>851</v>
      </c>
      <c r="Q58" s="226" t="s">
        <v>851</v>
      </c>
      <c r="R58" s="226" t="s">
        <v>851</v>
      </c>
      <c r="S58" s="226" t="s">
        <v>851</v>
      </c>
      <c r="T58" s="226" t="s">
        <v>851</v>
      </c>
      <c r="U58" s="226" t="s">
        <v>851</v>
      </c>
      <c r="W58" s="6"/>
      <c r="X58" s="6"/>
      <c r="Y58" s="6"/>
      <c r="Z58" s="6"/>
      <c r="AA58" s="6"/>
    </row>
    <row r="59" spans="1:27" ht="27.75" customHeight="1" x14ac:dyDescent="0.25">
      <c r="A59" s="119" t="s">
        <v>823</v>
      </c>
      <c r="B59" s="165" t="s">
        <v>929</v>
      </c>
      <c r="C59" s="123" t="s">
        <v>930</v>
      </c>
      <c r="D59" s="208" t="s">
        <v>1012</v>
      </c>
      <c r="E59" s="226" t="s">
        <v>851</v>
      </c>
      <c r="F59" s="226" t="s">
        <v>851</v>
      </c>
      <c r="G59" s="120">
        <v>0.56999999999999995</v>
      </c>
      <c r="H59" s="226" t="s">
        <v>851</v>
      </c>
      <c r="I59" s="226" t="s">
        <v>851</v>
      </c>
      <c r="J59" s="349">
        <v>43951</v>
      </c>
      <c r="K59" s="226" t="s">
        <v>851</v>
      </c>
      <c r="L59" s="226" t="s">
        <v>851</v>
      </c>
      <c r="M59" s="120">
        <v>0.56999999999999995</v>
      </c>
      <c r="N59" s="226" t="s">
        <v>851</v>
      </c>
      <c r="O59" s="226" t="s">
        <v>851</v>
      </c>
      <c r="P59" s="226" t="s">
        <v>851</v>
      </c>
      <c r="Q59" s="226" t="s">
        <v>851</v>
      </c>
      <c r="R59" s="226" t="s">
        <v>851</v>
      </c>
      <c r="S59" s="226" t="s">
        <v>851</v>
      </c>
      <c r="T59" s="226" t="s">
        <v>851</v>
      </c>
      <c r="U59" s="226" t="s">
        <v>851</v>
      </c>
      <c r="W59" s="6"/>
      <c r="X59" s="6"/>
      <c r="Y59" s="6"/>
      <c r="Z59" s="6"/>
      <c r="AA59" s="6"/>
    </row>
    <row r="60" spans="1:27" ht="27.75" customHeight="1" x14ac:dyDescent="0.25">
      <c r="A60" s="119" t="s">
        <v>823</v>
      </c>
      <c r="B60" s="165" t="s">
        <v>931</v>
      </c>
      <c r="C60" s="123" t="s">
        <v>932</v>
      </c>
      <c r="D60" s="208" t="s">
        <v>1012</v>
      </c>
      <c r="E60" s="226" t="s">
        <v>851</v>
      </c>
      <c r="F60" s="226" t="s">
        <v>851</v>
      </c>
      <c r="G60" s="120">
        <v>0.81</v>
      </c>
      <c r="H60" s="226" t="s">
        <v>851</v>
      </c>
      <c r="I60" s="226" t="s">
        <v>851</v>
      </c>
      <c r="J60" s="349">
        <v>43951</v>
      </c>
      <c r="K60" s="226" t="s">
        <v>851</v>
      </c>
      <c r="L60" s="226" t="s">
        <v>851</v>
      </c>
      <c r="M60" s="120">
        <v>0.81</v>
      </c>
      <c r="N60" s="226" t="s">
        <v>851</v>
      </c>
      <c r="O60" s="226" t="s">
        <v>851</v>
      </c>
      <c r="P60" s="226" t="s">
        <v>851</v>
      </c>
      <c r="Q60" s="226" t="s">
        <v>851</v>
      </c>
      <c r="R60" s="226" t="s">
        <v>851</v>
      </c>
      <c r="S60" s="226" t="s">
        <v>851</v>
      </c>
      <c r="T60" s="226" t="s">
        <v>851</v>
      </c>
      <c r="U60" s="226" t="s">
        <v>851</v>
      </c>
      <c r="W60" s="6"/>
      <c r="X60" s="6"/>
      <c r="Y60" s="6"/>
      <c r="Z60" s="6"/>
      <c r="AA60" s="6"/>
    </row>
    <row r="61" spans="1:27" ht="27.75" customHeight="1" x14ac:dyDescent="0.25">
      <c r="A61" s="119" t="s">
        <v>823</v>
      </c>
      <c r="B61" s="165" t="s">
        <v>933</v>
      </c>
      <c r="C61" s="123" t="s">
        <v>934</v>
      </c>
      <c r="D61" s="208" t="s">
        <v>1012</v>
      </c>
      <c r="E61" s="226" t="s">
        <v>851</v>
      </c>
      <c r="F61" s="226" t="s">
        <v>851</v>
      </c>
      <c r="G61" s="120">
        <v>0.29599999999999999</v>
      </c>
      <c r="H61" s="226" t="s">
        <v>851</v>
      </c>
      <c r="I61" s="226" t="s">
        <v>851</v>
      </c>
      <c r="J61" s="349">
        <v>43977</v>
      </c>
      <c r="K61" s="226" t="s">
        <v>851</v>
      </c>
      <c r="L61" s="226" t="s">
        <v>851</v>
      </c>
      <c r="M61" s="120">
        <v>0.29599999999999999</v>
      </c>
      <c r="N61" s="226" t="s">
        <v>851</v>
      </c>
      <c r="O61" s="226" t="s">
        <v>851</v>
      </c>
      <c r="P61" s="226" t="s">
        <v>851</v>
      </c>
      <c r="Q61" s="226" t="s">
        <v>851</v>
      </c>
      <c r="R61" s="226" t="s">
        <v>851</v>
      </c>
      <c r="S61" s="226" t="s">
        <v>851</v>
      </c>
      <c r="T61" s="226" t="s">
        <v>851</v>
      </c>
      <c r="U61" s="226" t="s">
        <v>851</v>
      </c>
      <c r="W61" s="6"/>
      <c r="X61" s="6"/>
      <c r="Y61" s="6"/>
      <c r="Z61" s="6"/>
      <c r="AA61" s="6"/>
    </row>
    <row r="62" spans="1:27" ht="27.75" customHeight="1" x14ac:dyDescent="0.25">
      <c r="A62" s="119" t="s">
        <v>823</v>
      </c>
      <c r="B62" s="165" t="s">
        <v>935</v>
      </c>
      <c r="C62" s="123" t="s">
        <v>936</v>
      </c>
      <c r="D62" s="208" t="s">
        <v>1012</v>
      </c>
      <c r="E62" s="226" t="s">
        <v>851</v>
      </c>
      <c r="F62" s="226" t="s">
        <v>851</v>
      </c>
      <c r="G62" s="120">
        <v>0.47799999999999998</v>
      </c>
      <c r="H62" s="226" t="s">
        <v>851</v>
      </c>
      <c r="I62" s="226" t="s">
        <v>851</v>
      </c>
      <c r="J62" s="349">
        <v>43977</v>
      </c>
      <c r="K62" s="226" t="s">
        <v>851</v>
      </c>
      <c r="L62" s="226" t="s">
        <v>851</v>
      </c>
      <c r="M62" s="120">
        <v>0.47799999999999998</v>
      </c>
      <c r="N62" s="226" t="s">
        <v>851</v>
      </c>
      <c r="O62" s="226" t="s">
        <v>851</v>
      </c>
      <c r="P62" s="226" t="s">
        <v>851</v>
      </c>
      <c r="Q62" s="226" t="s">
        <v>851</v>
      </c>
      <c r="R62" s="226" t="s">
        <v>851</v>
      </c>
      <c r="S62" s="226" t="s">
        <v>851</v>
      </c>
      <c r="T62" s="226" t="s">
        <v>851</v>
      </c>
      <c r="U62" s="226" t="s">
        <v>851</v>
      </c>
      <c r="W62" s="6"/>
      <c r="X62" s="6"/>
      <c r="Y62" s="6"/>
      <c r="Z62" s="6"/>
      <c r="AA62" s="6"/>
    </row>
    <row r="63" spans="1:27" ht="27.75" customHeight="1" x14ac:dyDescent="0.25">
      <c r="A63" s="119" t="s">
        <v>823</v>
      </c>
      <c r="B63" s="165" t="s">
        <v>937</v>
      </c>
      <c r="C63" s="123" t="s">
        <v>938</v>
      </c>
      <c r="D63" s="208" t="s">
        <v>1012</v>
      </c>
      <c r="E63" s="226" t="s">
        <v>851</v>
      </c>
      <c r="F63" s="226" t="s">
        <v>851</v>
      </c>
      <c r="G63" s="120">
        <v>0.49399999999999999</v>
      </c>
      <c r="H63" s="226" t="s">
        <v>851</v>
      </c>
      <c r="I63" s="226" t="s">
        <v>851</v>
      </c>
      <c r="J63" s="349">
        <v>43977</v>
      </c>
      <c r="K63" s="226" t="s">
        <v>851</v>
      </c>
      <c r="L63" s="226" t="s">
        <v>851</v>
      </c>
      <c r="M63" s="120">
        <v>0.49399999999999999</v>
      </c>
      <c r="N63" s="226" t="s">
        <v>851</v>
      </c>
      <c r="O63" s="226" t="s">
        <v>851</v>
      </c>
      <c r="P63" s="226" t="s">
        <v>851</v>
      </c>
      <c r="Q63" s="226" t="s">
        <v>851</v>
      </c>
      <c r="R63" s="226" t="s">
        <v>851</v>
      </c>
      <c r="S63" s="226" t="s">
        <v>851</v>
      </c>
      <c r="T63" s="226" t="s">
        <v>851</v>
      </c>
      <c r="U63" s="226" t="s">
        <v>851</v>
      </c>
      <c r="W63" s="6"/>
      <c r="X63" s="6"/>
      <c r="Y63" s="6"/>
      <c r="Z63" s="6"/>
      <c r="AA63" s="6"/>
    </row>
    <row r="64" spans="1:27" ht="27.75" customHeight="1" x14ac:dyDescent="0.25">
      <c r="A64" s="119" t="s">
        <v>823</v>
      </c>
      <c r="B64" s="165" t="s">
        <v>939</v>
      </c>
      <c r="C64" s="123" t="s">
        <v>940</v>
      </c>
      <c r="D64" s="208" t="s">
        <v>1012</v>
      </c>
      <c r="E64" s="226" t="s">
        <v>851</v>
      </c>
      <c r="F64" s="226" t="s">
        <v>851</v>
      </c>
      <c r="G64" s="120">
        <v>0.622</v>
      </c>
      <c r="H64" s="226" t="s">
        <v>851</v>
      </c>
      <c r="I64" s="226" t="s">
        <v>851</v>
      </c>
      <c r="J64" s="349">
        <v>43977</v>
      </c>
      <c r="K64" s="226" t="s">
        <v>851</v>
      </c>
      <c r="L64" s="226" t="s">
        <v>851</v>
      </c>
      <c r="M64" s="120">
        <v>0.622</v>
      </c>
      <c r="N64" s="226" t="s">
        <v>851</v>
      </c>
      <c r="O64" s="226" t="s">
        <v>851</v>
      </c>
      <c r="P64" s="226" t="s">
        <v>851</v>
      </c>
      <c r="Q64" s="226" t="s">
        <v>851</v>
      </c>
      <c r="R64" s="226" t="s">
        <v>851</v>
      </c>
      <c r="S64" s="226" t="s">
        <v>851</v>
      </c>
      <c r="T64" s="226" t="s">
        <v>851</v>
      </c>
      <c r="U64" s="226" t="s">
        <v>851</v>
      </c>
      <c r="W64" s="6"/>
      <c r="X64" s="6"/>
      <c r="Y64" s="6"/>
      <c r="Z64" s="6"/>
      <c r="AA64" s="6"/>
    </row>
    <row r="65" spans="1:27" ht="27.75" customHeight="1" x14ac:dyDescent="0.25">
      <c r="A65" s="119" t="s">
        <v>823</v>
      </c>
      <c r="B65" s="165" t="s">
        <v>941</v>
      </c>
      <c r="C65" s="123" t="s">
        <v>942</v>
      </c>
      <c r="D65" s="208" t="s">
        <v>1012</v>
      </c>
      <c r="E65" s="226" t="s">
        <v>851</v>
      </c>
      <c r="F65" s="226" t="s">
        <v>851</v>
      </c>
      <c r="G65" s="120">
        <v>0.55000000000000004</v>
      </c>
      <c r="H65" s="226" t="s">
        <v>851</v>
      </c>
      <c r="I65" s="226" t="s">
        <v>851</v>
      </c>
      <c r="J65" s="349">
        <v>43951</v>
      </c>
      <c r="K65" s="226" t="s">
        <v>851</v>
      </c>
      <c r="L65" s="226" t="s">
        <v>851</v>
      </c>
      <c r="M65" s="120">
        <v>0.55000000000000004</v>
      </c>
      <c r="N65" s="226" t="s">
        <v>851</v>
      </c>
      <c r="O65" s="226" t="s">
        <v>851</v>
      </c>
      <c r="P65" s="226" t="s">
        <v>851</v>
      </c>
      <c r="Q65" s="226" t="s">
        <v>851</v>
      </c>
      <c r="R65" s="226" t="s">
        <v>851</v>
      </c>
      <c r="S65" s="226" t="s">
        <v>851</v>
      </c>
      <c r="T65" s="226" t="s">
        <v>851</v>
      </c>
      <c r="U65" s="226" t="s">
        <v>851</v>
      </c>
      <c r="W65" s="6"/>
      <c r="X65" s="6"/>
      <c r="Y65" s="6"/>
      <c r="Z65" s="6"/>
      <c r="AA65" s="6"/>
    </row>
    <row r="66" spans="1:27" ht="27.75" customHeight="1" x14ac:dyDescent="0.25">
      <c r="A66" s="119" t="s">
        <v>823</v>
      </c>
      <c r="B66" s="165" t="s">
        <v>943</v>
      </c>
      <c r="C66" s="123" t="s">
        <v>944</v>
      </c>
      <c r="D66" s="208" t="s">
        <v>1012</v>
      </c>
      <c r="E66" s="226" t="s">
        <v>851</v>
      </c>
      <c r="F66" s="226" t="s">
        <v>851</v>
      </c>
      <c r="G66" s="120">
        <v>0.20499999999999999</v>
      </c>
      <c r="H66" s="226" t="s">
        <v>851</v>
      </c>
      <c r="I66" s="226" t="s">
        <v>851</v>
      </c>
      <c r="J66" s="349">
        <v>43951</v>
      </c>
      <c r="K66" s="226" t="s">
        <v>851</v>
      </c>
      <c r="L66" s="226" t="s">
        <v>851</v>
      </c>
      <c r="M66" s="120">
        <v>0.20499999999999999</v>
      </c>
      <c r="N66" s="226" t="s">
        <v>851</v>
      </c>
      <c r="O66" s="226" t="s">
        <v>851</v>
      </c>
      <c r="P66" s="226" t="s">
        <v>851</v>
      </c>
      <c r="Q66" s="226" t="s">
        <v>851</v>
      </c>
      <c r="R66" s="226" t="s">
        <v>851</v>
      </c>
      <c r="S66" s="226" t="s">
        <v>851</v>
      </c>
      <c r="T66" s="226" t="s">
        <v>851</v>
      </c>
      <c r="U66" s="226" t="s">
        <v>851</v>
      </c>
      <c r="W66" s="6"/>
      <c r="X66" s="6"/>
      <c r="Y66" s="6"/>
      <c r="Z66" s="6"/>
      <c r="AA66" s="6"/>
    </row>
    <row r="67" spans="1:27" ht="27.75" customHeight="1" x14ac:dyDescent="0.25">
      <c r="A67" s="119" t="s">
        <v>823</v>
      </c>
      <c r="B67" s="165" t="s">
        <v>945</v>
      </c>
      <c r="C67" s="123" t="s">
        <v>946</v>
      </c>
      <c r="D67" s="208" t="s">
        <v>1012</v>
      </c>
      <c r="E67" s="226" t="s">
        <v>851</v>
      </c>
      <c r="F67" s="226" t="s">
        <v>851</v>
      </c>
      <c r="G67" s="120">
        <v>0.32</v>
      </c>
      <c r="H67" s="226" t="s">
        <v>851</v>
      </c>
      <c r="I67" s="226" t="s">
        <v>851</v>
      </c>
      <c r="J67" s="349">
        <v>43951</v>
      </c>
      <c r="K67" s="226" t="s">
        <v>851</v>
      </c>
      <c r="L67" s="226" t="s">
        <v>851</v>
      </c>
      <c r="M67" s="120">
        <v>0.32</v>
      </c>
      <c r="N67" s="226" t="s">
        <v>851</v>
      </c>
      <c r="O67" s="226" t="s">
        <v>851</v>
      </c>
      <c r="P67" s="226" t="s">
        <v>851</v>
      </c>
      <c r="Q67" s="226" t="s">
        <v>851</v>
      </c>
      <c r="R67" s="226" t="s">
        <v>851</v>
      </c>
      <c r="S67" s="226" t="s">
        <v>851</v>
      </c>
      <c r="T67" s="226" t="s">
        <v>851</v>
      </c>
      <c r="U67" s="226" t="s">
        <v>851</v>
      </c>
      <c r="W67" s="6"/>
      <c r="X67" s="6"/>
      <c r="Y67" s="6"/>
      <c r="Z67" s="6"/>
      <c r="AA67" s="6"/>
    </row>
    <row r="68" spans="1:27" ht="27.75" customHeight="1" x14ac:dyDescent="0.25">
      <c r="A68" s="119" t="s">
        <v>823</v>
      </c>
      <c r="B68" s="165" t="s">
        <v>947</v>
      </c>
      <c r="C68" s="123" t="s">
        <v>948</v>
      </c>
      <c r="D68" s="208" t="s">
        <v>1012</v>
      </c>
      <c r="E68" s="226" t="s">
        <v>851</v>
      </c>
      <c r="F68" s="226" t="s">
        <v>851</v>
      </c>
      <c r="G68" s="120">
        <v>0.31</v>
      </c>
      <c r="H68" s="226" t="s">
        <v>851</v>
      </c>
      <c r="I68" s="226" t="s">
        <v>851</v>
      </c>
      <c r="J68" s="349">
        <v>43951</v>
      </c>
      <c r="K68" s="226" t="s">
        <v>851</v>
      </c>
      <c r="L68" s="226" t="s">
        <v>851</v>
      </c>
      <c r="M68" s="120">
        <v>0.31</v>
      </c>
      <c r="N68" s="226" t="s">
        <v>851</v>
      </c>
      <c r="O68" s="226" t="s">
        <v>851</v>
      </c>
      <c r="P68" s="226" t="s">
        <v>851</v>
      </c>
      <c r="Q68" s="226" t="s">
        <v>851</v>
      </c>
      <c r="R68" s="226" t="s">
        <v>851</v>
      </c>
      <c r="S68" s="226" t="s">
        <v>851</v>
      </c>
      <c r="T68" s="226" t="s">
        <v>851</v>
      </c>
      <c r="U68" s="226" t="s">
        <v>851</v>
      </c>
      <c r="W68" s="6"/>
      <c r="X68" s="6"/>
      <c r="Y68" s="6"/>
      <c r="Z68" s="6"/>
      <c r="AA68" s="6"/>
    </row>
    <row r="69" spans="1:27" ht="27.75" customHeight="1" x14ac:dyDescent="0.25">
      <c r="A69" s="119" t="s">
        <v>823</v>
      </c>
      <c r="B69" s="165" t="s">
        <v>949</v>
      </c>
      <c r="C69" s="123" t="s">
        <v>950</v>
      </c>
      <c r="D69" s="208" t="s">
        <v>1012</v>
      </c>
      <c r="E69" s="226" t="s">
        <v>851</v>
      </c>
      <c r="F69" s="226" t="s">
        <v>851</v>
      </c>
      <c r="G69" s="120">
        <v>0.29499999999999998</v>
      </c>
      <c r="H69" s="226" t="s">
        <v>851</v>
      </c>
      <c r="I69" s="226" t="s">
        <v>851</v>
      </c>
      <c r="J69" s="349">
        <v>43951</v>
      </c>
      <c r="K69" s="226" t="s">
        <v>851</v>
      </c>
      <c r="L69" s="226" t="s">
        <v>851</v>
      </c>
      <c r="M69" s="120">
        <v>0.29499999999999998</v>
      </c>
      <c r="N69" s="226" t="s">
        <v>851</v>
      </c>
      <c r="O69" s="226" t="s">
        <v>851</v>
      </c>
      <c r="P69" s="226" t="s">
        <v>851</v>
      </c>
      <c r="Q69" s="226" t="s">
        <v>851</v>
      </c>
      <c r="R69" s="226" t="s">
        <v>851</v>
      </c>
      <c r="S69" s="226" t="s">
        <v>851</v>
      </c>
      <c r="T69" s="226" t="s">
        <v>851</v>
      </c>
      <c r="U69" s="226" t="s">
        <v>851</v>
      </c>
      <c r="W69" s="6"/>
      <c r="X69" s="6"/>
      <c r="Y69" s="6"/>
      <c r="Z69" s="6"/>
      <c r="AA69" s="6"/>
    </row>
    <row r="70" spans="1:27" ht="27.75" customHeight="1" x14ac:dyDescent="0.25">
      <c r="A70" s="119" t="s">
        <v>823</v>
      </c>
      <c r="B70" s="165" t="s">
        <v>951</v>
      </c>
      <c r="C70" s="123" t="s">
        <v>952</v>
      </c>
      <c r="D70" s="208" t="s">
        <v>1012</v>
      </c>
      <c r="E70" s="226" t="s">
        <v>851</v>
      </c>
      <c r="F70" s="226" t="s">
        <v>851</v>
      </c>
      <c r="G70" s="120">
        <v>0.54200000000000004</v>
      </c>
      <c r="H70" s="226" t="s">
        <v>851</v>
      </c>
      <c r="I70" s="226" t="s">
        <v>851</v>
      </c>
      <c r="J70" s="349">
        <v>43951</v>
      </c>
      <c r="K70" s="226" t="s">
        <v>851</v>
      </c>
      <c r="L70" s="226" t="s">
        <v>851</v>
      </c>
      <c r="M70" s="120">
        <v>0.54200000000000004</v>
      </c>
      <c r="N70" s="226" t="s">
        <v>851</v>
      </c>
      <c r="O70" s="226" t="s">
        <v>851</v>
      </c>
      <c r="P70" s="226" t="s">
        <v>851</v>
      </c>
      <c r="Q70" s="226" t="s">
        <v>851</v>
      </c>
      <c r="R70" s="226" t="s">
        <v>851</v>
      </c>
      <c r="S70" s="226" t="s">
        <v>851</v>
      </c>
      <c r="T70" s="226" t="s">
        <v>851</v>
      </c>
      <c r="U70" s="226" t="s">
        <v>851</v>
      </c>
      <c r="W70" s="6"/>
      <c r="X70" s="6"/>
      <c r="Y70" s="6"/>
      <c r="Z70" s="6"/>
      <c r="AA70" s="6"/>
    </row>
    <row r="71" spans="1:27" ht="27.75" customHeight="1" x14ac:dyDescent="0.25">
      <c r="A71" s="119" t="s">
        <v>823</v>
      </c>
      <c r="B71" s="165" t="s">
        <v>953</v>
      </c>
      <c r="C71" s="123" t="s">
        <v>954</v>
      </c>
      <c r="D71" s="208" t="s">
        <v>1012</v>
      </c>
      <c r="E71" s="226" t="s">
        <v>851</v>
      </c>
      <c r="F71" s="226" t="s">
        <v>851</v>
      </c>
      <c r="G71" s="120">
        <v>0.26500000000000001</v>
      </c>
      <c r="H71" s="226" t="s">
        <v>851</v>
      </c>
      <c r="I71" s="226" t="s">
        <v>851</v>
      </c>
      <c r="J71" s="349">
        <v>43951</v>
      </c>
      <c r="K71" s="226" t="s">
        <v>851</v>
      </c>
      <c r="L71" s="226" t="s">
        <v>851</v>
      </c>
      <c r="M71" s="120">
        <v>0.26500000000000001</v>
      </c>
      <c r="N71" s="226" t="s">
        <v>851</v>
      </c>
      <c r="O71" s="226" t="s">
        <v>851</v>
      </c>
      <c r="P71" s="226" t="s">
        <v>851</v>
      </c>
      <c r="Q71" s="226" t="s">
        <v>851</v>
      </c>
      <c r="R71" s="226" t="s">
        <v>851</v>
      </c>
      <c r="S71" s="226" t="s">
        <v>851</v>
      </c>
      <c r="T71" s="226" t="s">
        <v>851</v>
      </c>
      <c r="U71" s="226" t="s">
        <v>851</v>
      </c>
      <c r="W71" s="6"/>
      <c r="X71" s="6"/>
      <c r="Y71" s="6"/>
      <c r="Z71" s="6"/>
      <c r="AA71" s="6"/>
    </row>
    <row r="72" spans="1:27" ht="27.75" customHeight="1" x14ac:dyDescent="0.25">
      <c r="A72" s="119" t="s">
        <v>823</v>
      </c>
      <c r="B72" s="165" t="s">
        <v>955</v>
      </c>
      <c r="C72" s="123" t="s">
        <v>956</v>
      </c>
      <c r="D72" s="208" t="s">
        <v>1012</v>
      </c>
      <c r="E72" s="226" t="s">
        <v>851</v>
      </c>
      <c r="F72" s="226" t="s">
        <v>851</v>
      </c>
      <c r="G72" s="120">
        <v>0.42</v>
      </c>
      <c r="H72" s="226" t="s">
        <v>851</v>
      </c>
      <c r="I72" s="226" t="s">
        <v>851</v>
      </c>
      <c r="J72" s="349">
        <v>43951</v>
      </c>
      <c r="K72" s="226" t="s">
        <v>851</v>
      </c>
      <c r="L72" s="226" t="s">
        <v>851</v>
      </c>
      <c r="M72" s="120">
        <v>0.42</v>
      </c>
      <c r="N72" s="226" t="s">
        <v>851</v>
      </c>
      <c r="O72" s="226" t="s">
        <v>851</v>
      </c>
      <c r="P72" s="226" t="s">
        <v>851</v>
      </c>
      <c r="Q72" s="226" t="s">
        <v>851</v>
      </c>
      <c r="R72" s="226" t="s">
        <v>851</v>
      </c>
      <c r="S72" s="226" t="s">
        <v>851</v>
      </c>
      <c r="T72" s="226" t="s">
        <v>851</v>
      </c>
      <c r="U72" s="226" t="s">
        <v>851</v>
      </c>
      <c r="W72" s="6"/>
      <c r="X72" s="6"/>
      <c r="Y72" s="6"/>
      <c r="Z72" s="6"/>
      <c r="AA72" s="6"/>
    </row>
    <row r="73" spans="1:27" ht="27.75" customHeight="1" x14ac:dyDescent="0.25">
      <c r="A73" s="119" t="s">
        <v>823</v>
      </c>
      <c r="B73" s="165" t="s">
        <v>957</v>
      </c>
      <c r="C73" s="123" t="s">
        <v>958</v>
      </c>
      <c r="D73" s="208" t="s">
        <v>1012</v>
      </c>
      <c r="E73" s="226" t="s">
        <v>851</v>
      </c>
      <c r="F73" s="226" t="s">
        <v>851</v>
      </c>
      <c r="G73" s="120">
        <v>0.49</v>
      </c>
      <c r="H73" s="226" t="s">
        <v>851</v>
      </c>
      <c r="I73" s="226" t="s">
        <v>851</v>
      </c>
      <c r="J73" s="349">
        <v>43951</v>
      </c>
      <c r="K73" s="226" t="s">
        <v>851</v>
      </c>
      <c r="L73" s="226" t="s">
        <v>851</v>
      </c>
      <c r="M73" s="120">
        <v>0.49</v>
      </c>
      <c r="N73" s="226" t="s">
        <v>851</v>
      </c>
      <c r="O73" s="226" t="s">
        <v>851</v>
      </c>
      <c r="P73" s="226" t="s">
        <v>851</v>
      </c>
      <c r="Q73" s="226" t="s">
        <v>851</v>
      </c>
      <c r="R73" s="226" t="s">
        <v>851</v>
      </c>
      <c r="S73" s="226" t="s">
        <v>851</v>
      </c>
      <c r="T73" s="226" t="s">
        <v>851</v>
      </c>
      <c r="U73" s="226" t="s">
        <v>851</v>
      </c>
      <c r="W73" s="6"/>
      <c r="X73" s="6"/>
      <c r="Y73" s="6"/>
      <c r="Z73" s="6"/>
      <c r="AA73" s="6"/>
    </row>
    <row r="74" spans="1:27" ht="27.75" customHeight="1" x14ac:dyDescent="0.25">
      <c r="A74" s="119" t="s">
        <v>823</v>
      </c>
      <c r="B74" s="165" t="s">
        <v>959</v>
      </c>
      <c r="C74" s="123" t="s">
        <v>960</v>
      </c>
      <c r="D74" s="208" t="s">
        <v>1012</v>
      </c>
      <c r="E74" s="226" t="s">
        <v>851</v>
      </c>
      <c r="F74" s="226" t="s">
        <v>851</v>
      </c>
      <c r="G74" s="120">
        <v>0.38</v>
      </c>
      <c r="H74" s="226" t="s">
        <v>851</v>
      </c>
      <c r="I74" s="226" t="s">
        <v>851</v>
      </c>
      <c r="J74" s="349">
        <v>43951</v>
      </c>
      <c r="K74" s="226" t="s">
        <v>851</v>
      </c>
      <c r="L74" s="226" t="s">
        <v>851</v>
      </c>
      <c r="M74" s="120">
        <v>0.38</v>
      </c>
      <c r="N74" s="226" t="s">
        <v>851</v>
      </c>
      <c r="O74" s="226" t="s">
        <v>851</v>
      </c>
      <c r="P74" s="226" t="s">
        <v>851</v>
      </c>
      <c r="Q74" s="226" t="s">
        <v>851</v>
      </c>
      <c r="R74" s="226" t="s">
        <v>851</v>
      </c>
      <c r="S74" s="226" t="s">
        <v>851</v>
      </c>
      <c r="T74" s="226" t="s">
        <v>851</v>
      </c>
      <c r="U74" s="226" t="s">
        <v>851</v>
      </c>
      <c r="W74" s="6"/>
      <c r="X74" s="6"/>
      <c r="Y74" s="6"/>
      <c r="Z74" s="6"/>
      <c r="AA74" s="6"/>
    </row>
    <row r="75" spans="1:27" ht="27.75" customHeight="1" x14ac:dyDescent="0.25">
      <c r="A75" s="119" t="s">
        <v>823</v>
      </c>
      <c r="B75" s="165" t="s">
        <v>961</v>
      </c>
      <c r="C75" s="123" t="s">
        <v>962</v>
      </c>
      <c r="D75" s="208" t="s">
        <v>1012</v>
      </c>
      <c r="E75" s="226" t="s">
        <v>851</v>
      </c>
      <c r="F75" s="226" t="s">
        <v>851</v>
      </c>
      <c r="G75" s="120">
        <v>0.2</v>
      </c>
      <c r="H75" s="226" t="s">
        <v>851</v>
      </c>
      <c r="I75" s="226" t="s">
        <v>851</v>
      </c>
      <c r="J75" s="349">
        <v>43951</v>
      </c>
      <c r="K75" s="226" t="s">
        <v>851</v>
      </c>
      <c r="L75" s="226" t="s">
        <v>851</v>
      </c>
      <c r="M75" s="120">
        <v>0.2</v>
      </c>
      <c r="N75" s="226" t="s">
        <v>851</v>
      </c>
      <c r="O75" s="226" t="s">
        <v>851</v>
      </c>
      <c r="P75" s="226" t="s">
        <v>851</v>
      </c>
      <c r="Q75" s="226" t="s">
        <v>851</v>
      </c>
      <c r="R75" s="226" t="s">
        <v>851</v>
      </c>
      <c r="S75" s="226" t="s">
        <v>851</v>
      </c>
      <c r="T75" s="226" t="s">
        <v>851</v>
      </c>
      <c r="U75" s="226" t="s">
        <v>851</v>
      </c>
      <c r="W75" s="6"/>
      <c r="X75" s="6"/>
      <c r="Y75" s="6"/>
      <c r="Z75" s="6"/>
      <c r="AA75" s="6"/>
    </row>
    <row r="76" spans="1:27" ht="27.75" customHeight="1" x14ac:dyDescent="0.25">
      <c r="A76" s="119" t="s">
        <v>823</v>
      </c>
      <c r="B76" s="165" t="s">
        <v>963</v>
      </c>
      <c r="C76" s="123" t="s">
        <v>964</v>
      </c>
      <c r="D76" s="208" t="s">
        <v>1012</v>
      </c>
      <c r="E76" s="226" t="s">
        <v>851</v>
      </c>
      <c r="F76" s="226" t="s">
        <v>851</v>
      </c>
      <c r="G76" s="120">
        <v>0.39</v>
      </c>
      <c r="H76" s="226" t="s">
        <v>851</v>
      </c>
      <c r="I76" s="226" t="s">
        <v>851</v>
      </c>
      <c r="J76" s="349">
        <v>43977</v>
      </c>
      <c r="K76" s="226" t="s">
        <v>851</v>
      </c>
      <c r="L76" s="226" t="s">
        <v>851</v>
      </c>
      <c r="M76" s="120">
        <v>0.39</v>
      </c>
      <c r="N76" s="226" t="s">
        <v>851</v>
      </c>
      <c r="O76" s="226" t="s">
        <v>851</v>
      </c>
      <c r="P76" s="226" t="s">
        <v>851</v>
      </c>
      <c r="Q76" s="226" t="s">
        <v>851</v>
      </c>
      <c r="R76" s="226" t="s">
        <v>851</v>
      </c>
      <c r="S76" s="226" t="s">
        <v>851</v>
      </c>
      <c r="T76" s="226" t="s">
        <v>851</v>
      </c>
      <c r="U76" s="226" t="s">
        <v>851</v>
      </c>
      <c r="W76" s="6"/>
      <c r="X76" s="6"/>
      <c r="Y76" s="6"/>
      <c r="Z76" s="6"/>
      <c r="AA76" s="6"/>
    </row>
    <row r="77" spans="1:27" ht="27.75" customHeight="1" x14ac:dyDescent="0.25">
      <c r="A77" s="119" t="s">
        <v>823</v>
      </c>
      <c r="B77" s="165" t="s">
        <v>965</v>
      </c>
      <c r="C77" s="123" t="s">
        <v>966</v>
      </c>
      <c r="D77" s="208" t="s">
        <v>1012</v>
      </c>
      <c r="E77" s="226" t="s">
        <v>851</v>
      </c>
      <c r="F77" s="226" t="s">
        <v>851</v>
      </c>
      <c r="G77" s="120">
        <v>0.36</v>
      </c>
      <c r="H77" s="226" t="s">
        <v>851</v>
      </c>
      <c r="I77" s="226" t="s">
        <v>851</v>
      </c>
      <c r="J77" s="349">
        <v>43977</v>
      </c>
      <c r="K77" s="226" t="s">
        <v>851</v>
      </c>
      <c r="L77" s="226" t="s">
        <v>851</v>
      </c>
      <c r="M77" s="120">
        <v>0.36</v>
      </c>
      <c r="N77" s="226" t="s">
        <v>851</v>
      </c>
      <c r="O77" s="226" t="s">
        <v>851</v>
      </c>
      <c r="P77" s="226" t="s">
        <v>851</v>
      </c>
      <c r="Q77" s="226" t="s">
        <v>851</v>
      </c>
      <c r="R77" s="226" t="s">
        <v>851</v>
      </c>
      <c r="S77" s="226" t="s">
        <v>851</v>
      </c>
      <c r="T77" s="226" t="s">
        <v>851</v>
      </c>
      <c r="U77" s="226" t="s">
        <v>851</v>
      </c>
      <c r="W77" s="6"/>
      <c r="X77" s="6"/>
      <c r="Y77" s="6"/>
      <c r="Z77" s="6"/>
      <c r="AA77" s="6"/>
    </row>
    <row r="78" spans="1:27" ht="27.75" customHeight="1" x14ac:dyDescent="0.25">
      <c r="A78" s="119" t="s">
        <v>823</v>
      </c>
      <c r="B78" s="165" t="s">
        <v>967</v>
      </c>
      <c r="C78" s="123" t="s">
        <v>968</v>
      </c>
      <c r="D78" s="208" t="s">
        <v>1012</v>
      </c>
      <c r="E78" s="226" t="s">
        <v>851</v>
      </c>
      <c r="F78" s="226" t="s">
        <v>851</v>
      </c>
      <c r="G78" s="120">
        <v>0.185</v>
      </c>
      <c r="H78" s="226" t="s">
        <v>851</v>
      </c>
      <c r="I78" s="226" t="s">
        <v>851</v>
      </c>
      <c r="J78" s="349">
        <v>43951</v>
      </c>
      <c r="K78" s="226" t="s">
        <v>851</v>
      </c>
      <c r="L78" s="226" t="s">
        <v>851</v>
      </c>
      <c r="M78" s="120">
        <v>0.185</v>
      </c>
      <c r="N78" s="226" t="s">
        <v>851</v>
      </c>
      <c r="O78" s="226" t="s">
        <v>851</v>
      </c>
      <c r="P78" s="226" t="s">
        <v>851</v>
      </c>
      <c r="Q78" s="226" t="s">
        <v>851</v>
      </c>
      <c r="R78" s="226" t="s">
        <v>851</v>
      </c>
      <c r="S78" s="226" t="s">
        <v>851</v>
      </c>
      <c r="T78" s="226" t="s">
        <v>851</v>
      </c>
      <c r="U78" s="226" t="s">
        <v>851</v>
      </c>
      <c r="W78" s="6"/>
      <c r="X78" s="6"/>
      <c r="Y78" s="6"/>
      <c r="Z78" s="6"/>
      <c r="AA78" s="6"/>
    </row>
    <row r="79" spans="1:27" ht="27.75" customHeight="1" x14ac:dyDescent="0.25">
      <c r="A79" s="119" t="s">
        <v>823</v>
      </c>
      <c r="B79" s="165" t="s">
        <v>969</v>
      </c>
      <c r="C79" s="123" t="s">
        <v>970</v>
      </c>
      <c r="D79" s="208" t="s">
        <v>1012</v>
      </c>
      <c r="E79" s="226" t="s">
        <v>851</v>
      </c>
      <c r="F79" s="226" t="s">
        <v>851</v>
      </c>
      <c r="G79" s="120">
        <v>0.11</v>
      </c>
      <c r="H79" s="226" t="s">
        <v>851</v>
      </c>
      <c r="I79" s="226" t="s">
        <v>851</v>
      </c>
      <c r="J79" s="349">
        <v>43951</v>
      </c>
      <c r="K79" s="226" t="s">
        <v>851</v>
      </c>
      <c r="L79" s="226" t="s">
        <v>851</v>
      </c>
      <c r="M79" s="120">
        <v>0.11</v>
      </c>
      <c r="N79" s="226" t="s">
        <v>851</v>
      </c>
      <c r="O79" s="226" t="s">
        <v>851</v>
      </c>
      <c r="P79" s="226" t="s">
        <v>851</v>
      </c>
      <c r="Q79" s="226" t="s">
        <v>851</v>
      </c>
      <c r="R79" s="226" t="s">
        <v>851</v>
      </c>
      <c r="S79" s="226" t="s">
        <v>851</v>
      </c>
      <c r="T79" s="226" t="s">
        <v>851</v>
      </c>
      <c r="U79" s="226" t="s">
        <v>851</v>
      </c>
      <c r="W79" s="6"/>
      <c r="X79" s="6"/>
      <c r="Y79" s="6"/>
      <c r="Z79" s="6"/>
      <c r="AA79" s="6"/>
    </row>
    <row r="80" spans="1:27" ht="27.75" customHeight="1" x14ac:dyDescent="0.25">
      <c r="A80" s="119" t="s">
        <v>823</v>
      </c>
      <c r="B80" s="165" t="s">
        <v>971</v>
      </c>
      <c r="C80" s="123" t="s">
        <v>972</v>
      </c>
      <c r="D80" s="208" t="s">
        <v>1012</v>
      </c>
      <c r="E80" s="226" t="s">
        <v>851</v>
      </c>
      <c r="F80" s="226" t="s">
        <v>851</v>
      </c>
      <c r="G80" s="120">
        <v>0.39</v>
      </c>
      <c r="H80" s="226" t="s">
        <v>851</v>
      </c>
      <c r="I80" s="226" t="s">
        <v>851</v>
      </c>
      <c r="J80" s="349">
        <v>43951</v>
      </c>
      <c r="K80" s="226" t="s">
        <v>851</v>
      </c>
      <c r="L80" s="226" t="s">
        <v>851</v>
      </c>
      <c r="M80" s="120">
        <v>0.39</v>
      </c>
      <c r="N80" s="226" t="s">
        <v>851</v>
      </c>
      <c r="O80" s="226" t="s">
        <v>851</v>
      </c>
      <c r="P80" s="226" t="s">
        <v>851</v>
      </c>
      <c r="Q80" s="226" t="s">
        <v>851</v>
      </c>
      <c r="R80" s="226" t="s">
        <v>851</v>
      </c>
      <c r="S80" s="226" t="s">
        <v>851</v>
      </c>
      <c r="T80" s="226" t="s">
        <v>851</v>
      </c>
      <c r="U80" s="226" t="s">
        <v>851</v>
      </c>
      <c r="W80" s="6"/>
      <c r="X80" s="6"/>
      <c r="Y80" s="6"/>
      <c r="Z80" s="6"/>
      <c r="AA80" s="6"/>
    </row>
    <row r="81" spans="1:27" ht="27.75" customHeight="1" x14ac:dyDescent="0.25">
      <c r="A81" s="119" t="s">
        <v>823</v>
      </c>
      <c r="B81" s="165" t="s">
        <v>973</v>
      </c>
      <c r="C81" s="123" t="s">
        <v>974</v>
      </c>
      <c r="D81" s="208" t="s">
        <v>1012</v>
      </c>
      <c r="E81" s="226" t="s">
        <v>851</v>
      </c>
      <c r="F81" s="226" t="s">
        <v>851</v>
      </c>
      <c r="G81" s="120">
        <v>0.56000000000000005</v>
      </c>
      <c r="H81" s="226" t="s">
        <v>851</v>
      </c>
      <c r="I81" s="226" t="s">
        <v>851</v>
      </c>
      <c r="J81" s="349">
        <v>43951</v>
      </c>
      <c r="K81" s="226" t="s">
        <v>851</v>
      </c>
      <c r="L81" s="226" t="s">
        <v>851</v>
      </c>
      <c r="M81" s="120">
        <v>0.56000000000000005</v>
      </c>
      <c r="N81" s="226" t="s">
        <v>851</v>
      </c>
      <c r="O81" s="226" t="s">
        <v>851</v>
      </c>
      <c r="P81" s="226" t="s">
        <v>851</v>
      </c>
      <c r="Q81" s="226" t="s">
        <v>851</v>
      </c>
      <c r="R81" s="226" t="s">
        <v>851</v>
      </c>
      <c r="S81" s="226" t="s">
        <v>851</v>
      </c>
      <c r="T81" s="226" t="s">
        <v>851</v>
      </c>
      <c r="U81" s="226" t="s">
        <v>851</v>
      </c>
      <c r="W81" s="6"/>
      <c r="X81" s="6"/>
      <c r="Y81" s="6"/>
      <c r="Z81" s="6"/>
      <c r="AA81" s="6"/>
    </row>
    <row r="82" spans="1:27" ht="27.75" customHeight="1" x14ac:dyDescent="0.25">
      <c r="A82" s="119" t="s">
        <v>823</v>
      </c>
      <c r="B82" s="165" t="s">
        <v>975</v>
      </c>
      <c r="C82" s="123" t="s">
        <v>976</v>
      </c>
      <c r="D82" s="208" t="s">
        <v>1012</v>
      </c>
      <c r="E82" s="226" t="s">
        <v>851</v>
      </c>
      <c r="F82" s="226" t="s">
        <v>851</v>
      </c>
      <c r="G82" s="120">
        <v>0.44</v>
      </c>
      <c r="H82" s="226" t="s">
        <v>851</v>
      </c>
      <c r="I82" s="226" t="s">
        <v>851</v>
      </c>
      <c r="J82" s="349">
        <v>43977</v>
      </c>
      <c r="K82" s="226" t="s">
        <v>851</v>
      </c>
      <c r="L82" s="226" t="s">
        <v>851</v>
      </c>
      <c r="M82" s="120">
        <v>0.44</v>
      </c>
      <c r="N82" s="226" t="s">
        <v>851</v>
      </c>
      <c r="O82" s="226" t="s">
        <v>851</v>
      </c>
      <c r="P82" s="226" t="s">
        <v>851</v>
      </c>
      <c r="Q82" s="226" t="s">
        <v>851</v>
      </c>
      <c r="R82" s="226" t="s">
        <v>851</v>
      </c>
      <c r="S82" s="226" t="s">
        <v>851</v>
      </c>
      <c r="T82" s="226" t="s">
        <v>851</v>
      </c>
      <c r="U82" s="226" t="s">
        <v>851</v>
      </c>
      <c r="W82" s="6"/>
      <c r="X82" s="6"/>
      <c r="Y82" s="6"/>
      <c r="Z82" s="6"/>
      <c r="AA82" s="6"/>
    </row>
    <row r="83" spans="1:27" ht="27.75" customHeight="1" x14ac:dyDescent="0.25">
      <c r="A83" s="119" t="s">
        <v>823</v>
      </c>
      <c r="B83" s="165" t="s">
        <v>977</v>
      </c>
      <c r="C83" s="123" t="s">
        <v>978</v>
      </c>
      <c r="D83" s="208" t="s">
        <v>1012</v>
      </c>
      <c r="E83" s="226" t="s">
        <v>851</v>
      </c>
      <c r="F83" s="226" t="s">
        <v>851</v>
      </c>
      <c r="G83" s="120">
        <v>0.48</v>
      </c>
      <c r="H83" s="226" t="s">
        <v>851</v>
      </c>
      <c r="I83" s="226" t="s">
        <v>851</v>
      </c>
      <c r="J83" s="349">
        <v>43977</v>
      </c>
      <c r="K83" s="226" t="s">
        <v>851</v>
      </c>
      <c r="L83" s="226" t="s">
        <v>851</v>
      </c>
      <c r="M83" s="120">
        <v>0.48</v>
      </c>
      <c r="N83" s="226" t="s">
        <v>851</v>
      </c>
      <c r="O83" s="226" t="s">
        <v>851</v>
      </c>
      <c r="P83" s="226" t="s">
        <v>851</v>
      </c>
      <c r="Q83" s="226" t="s">
        <v>851</v>
      </c>
      <c r="R83" s="226" t="s">
        <v>851</v>
      </c>
      <c r="S83" s="226" t="s">
        <v>851</v>
      </c>
      <c r="T83" s="226" t="s">
        <v>851</v>
      </c>
      <c r="U83" s="226" t="s">
        <v>851</v>
      </c>
      <c r="W83" s="6"/>
      <c r="X83" s="6"/>
      <c r="Y83" s="6"/>
      <c r="Z83" s="6"/>
      <c r="AA83" s="6"/>
    </row>
    <row r="84" spans="1:27" ht="27.75" customHeight="1" x14ac:dyDescent="0.25">
      <c r="A84" s="119" t="s">
        <v>823</v>
      </c>
      <c r="B84" s="165" t="s">
        <v>979</v>
      </c>
      <c r="C84" s="123" t="s">
        <v>980</v>
      </c>
      <c r="D84" s="208" t="s">
        <v>1012</v>
      </c>
      <c r="E84" s="226" t="s">
        <v>851</v>
      </c>
      <c r="F84" s="226" t="s">
        <v>851</v>
      </c>
      <c r="G84" s="120">
        <v>0.35</v>
      </c>
      <c r="H84" s="226" t="s">
        <v>851</v>
      </c>
      <c r="I84" s="226" t="s">
        <v>851</v>
      </c>
      <c r="J84" s="349">
        <v>43951</v>
      </c>
      <c r="K84" s="226" t="s">
        <v>851</v>
      </c>
      <c r="L84" s="226" t="s">
        <v>851</v>
      </c>
      <c r="M84" s="120">
        <v>0.35</v>
      </c>
      <c r="N84" s="226" t="s">
        <v>851</v>
      </c>
      <c r="O84" s="226" t="s">
        <v>851</v>
      </c>
      <c r="P84" s="226" t="s">
        <v>851</v>
      </c>
      <c r="Q84" s="226" t="s">
        <v>851</v>
      </c>
      <c r="R84" s="226" t="s">
        <v>851</v>
      </c>
      <c r="S84" s="226" t="s">
        <v>851</v>
      </c>
      <c r="T84" s="226" t="s">
        <v>851</v>
      </c>
      <c r="U84" s="226" t="s">
        <v>851</v>
      </c>
      <c r="W84" s="6"/>
      <c r="X84" s="6"/>
      <c r="Y84" s="6"/>
      <c r="Z84" s="6"/>
      <c r="AA84" s="6"/>
    </row>
    <row r="85" spans="1:27" ht="27.75" customHeight="1" x14ac:dyDescent="0.25">
      <c r="A85" s="119" t="s">
        <v>823</v>
      </c>
      <c r="B85" s="165" t="s">
        <v>981</v>
      </c>
      <c r="C85" s="123" t="s">
        <v>982</v>
      </c>
      <c r="D85" s="208" t="s">
        <v>1012</v>
      </c>
      <c r="E85" s="226" t="s">
        <v>851</v>
      </c>
      <c r="F85" s="226" t="s">
        <v>851</v>
      </c>
      <c r="G85" s="120">
        <v>0.35</v>
      </c>
      <c r="H85" s="226" t="s">
        <v>851</v>
      </c>
      <c r="I85" s="226" t="s">
        <v>851</v>
      </c>
      <c r="J85" s="349">
        <v>43951</v>
      </c>
      <c r="K85" s="226" t="s">
        <v>851</v>
      </c>
      <c r="L85" s="226" t="s">
        <v>851</v>
      </c>
      <c r="M85" s="120">
        <v>0.35</v>
      </c>
      <c r="N85" s="226" t="s">
        <v>851</v>
      </c>
      <c r="O85" s="226" t="s">
        <v>851</v>
      </c>
      <c r="P85" s="226" t="s">
        <v>851</v>
      </c>
      <c r="Q85" s="226" t="s">
        <v>851</v>
      </c>
      <c r="R85" s="226" t="s">
        <v>851</v>
      </c>
      <c r="S85" s="226" t="s">
        <v>851</v>
      </c>
      <c r="T85" s="226" t="s">
        <v>851</v>
      </c>
      <c r="U85" s="226" t="s">
        <v>851</v>
      </c>
      <c r="W85" s="6"/>
      <c r="X85" s="6"/>
      <c r="Y85" s="6"/>
      <c r="Z85" s="6"/>
      <c r="AA85" s="6"/>
    </row>
    <row r="86" spans="1:27" ht="27.75" customHeight="1" x14ac:dyDescent="0.25">
      <c r="A86" s="119" t="s">
        <v>823</v>
      </c>
      <c r="B86" s="165" t="s">
        <v>983</v>
      </c>
      <c r="C86" s="123" t="s">
        <v>984</v>
      </c>
      <c r="D86" s="208" t="s">
        <v>1012</v>
      </c>
      <c r="E86" s="226" t="s">
        <v>851</v>
      </c>
      <c r="F86" s="226" t="s">
        <v>851</v>
      </c>
      <c r="G86" s="120">
        <v>0.52500000000000002</v>
      </c>
      <c r="H86" s="226" t="s">
        <v>851</v>
      </c>
      <c r="I86" s="226" t="s">
        <v>851</v>
      </c>
      <c r="J86" s="349">
        <v>43951</v>
      </c>
      <c r="K86" s="226" t="s">
        <v>851</v>
      </c>
      <c r="L86" s="226" t="s">
        <v>851</v>
      </c>
      <c r="M86" s="120">
        <v>0.52500000000000002</v>
      </c>
      <c r="N86" s="226" t="s">
        <v>851</v>
      </c>
      <c r="O86" s="226" t="s">
        <v>851</v>
      </c>
      <c r="P86" s="226" t="s">
        <v>851</v>
      </c>
      <c r="Q86" s="226" t="s">
        <v>851</v>
      </c>
      <c r="R86" s="226" t="s">
        <v>851</v>
      </c>
      <c r="S86" s="226" t="s">
        <v>851</v>
      </c>
      <c r="T86" s="226" t="s">
        <v>851</v>
      </c>
      <c r="U86" s="226" t="s">
        <v>851</v>
      </c>
      <c r="W86" s="6"/>
      <c r="X86" s="6"/>
      <c r="Y86" s="6"/>
      <c r="Z86" s="6"/>
      <c r="AA86" s="6"/>
    </row>
    <row r="87" spans="1:27" ht="27.75" customHeight="1" x14ac:dyDescent="0.25">
      <c r="A87" s="119" t="s">
        <v>823</v>
      </c>
      <c r="B87" s="165" t="s">
        <v>985</v>
      </c>
      <c r="C87" s="123" t="s">
        <v>986</v>
      </c>
      <c r="D87" s="208" t="s">
        <v>1012</v>
      </c>
      <c r="E87" s="226" t="s">
        <v>851</v>
      </c>
      <c r="F87" s="226" t="s">
        <v>851</v>
      </c>
      <c r="G87" s="120">
        <v>0.379</v>
      </c>
      <c r="H87" s="226" t="s">
        <v>851</v>
      </c>
      <c r="I87" s="226" t="s">
        <v>851</v>
      </c>
      <c r="J87" s="349">
        <v>43951</v>
      </c>
      <c r="K87" s="226" t="s">
        <v>851</v>
      </c>
      <c r="L87" s="226" t="s">
        <v>851</v>
      </c>
      <c r="M87" s="120">
        <v>0.379</v>
      </c>
      <c r="N87" s="226" t="s">
        <v>851</v>
      </c>
      <c r="O87" s="226" t="s">
        <v>851</v>
      </c>
      <c r="P87" s="226" t="s">
        <v>851</v>
      </c>
      <c r="Q87" s="226" t="s">
        <v>851</v>
      </c>
      <c r="R87" s="226" t="s">
        <v>851</v>
      </c>
      <c r="S87" s="226" t="s">
        <v>851</v>
      </c>
      <c r="T87" s="226" t="s">
        <v>851</v>
      </c>
      <c r="U87" s="226" t="s">
        <v>851</v>
      </c>
      <c r="W87" s="6"/>
      <c r="X87" s="6"/>
      <c r="Y87" s="6"/>
      <c r="Z87" s="6"/>
      <c r="AA87" s="6"/>
    </row>
    <row r="88" spans="1:27" ht="27.75" customHeight="1" x14ac:dyDescent="0.25">
      <c r="A88" s="336" t="s">
        <v>825</v>
      </c>
      <c r="B88" s="114" t="s">
        <v>826</v>
      </c>
      <c r="C88" s="224" t="s">
        <v>783</v>
      </c>
      <c r="D88" s="226" t="s">
        <v>851</v>
      </c>
      <c r="E88" s="226" t="s">
        <v>851</v>
      </c>
      <c r="F88" s="226" t="s">
        <v>851</v>
      </c>
      <c r="G88" s="226" t="s">
        <v>851</v>
      </c>
      <c r="H88" s="226" t="s">
        <v>851</v>
      </c>
      <c r="I88" s="226" t="s">
        <v>851</v>
      </c>
      <c r="J88" s="226" t="s">
        <v>851</v>
      </c>
      <c r="K88" s="226" t="s">
        <v>851</v>
      </c>
      <c r="L88" s="226" t="s">
        <v>851</v>
      </c>
      <c r="M88" s="226" t="s">
        <v>851</v>
      </c>
      <c r="N88" s="226" t="s">
        <v>851</v>
      </c>
      <c r="O88" s="226" t="s">
        <v>851</v>
      </c>
      <c r="P88" s="226" t="s">
        <v>851</v>
      </c>
      <c r="Q88" s="226" t="s">
        <v>851</v>
      </c>
      <c r="R88" s="226" t="s">
        <v>851</v>
      </c>
      <c r="S88" s="226" t="s">
        <v>851</v>
      </c>
      <c r="T88" s="226" t="s">
        <v>851</v>
      </c>
      <c r="U88" s="226" t="s">
        <v>851</v>
      </c>
      <c r="W88" s="6"/>
      <c r="X88" s="6"/>
      <c r="Y88" s="6"/>
      <c r="Z88" s="6"/>
      <c r="AA88" s="6"/>
    </row>
    <row r="89" spans="1:27" ht="27.75" customHeight="1" x14ac:dyDescent="0.25">
      <c r="A89" s="336" t="s">
        <v>108</v>
      </c>
      <c r="B89" s="114" t="s">
        <v>827</v>
      </c>
      <c r="C89" s="224" t="s">
        <v>783</v>
      </c>
      <c r="D89" s="226" t="s">
        <v>851</v>
      </c>
      <c r="E89" s="226" t="s">
        <v>851</v>
      </c>
      <c r="F89" s="226" t="s">
        <v>851</v>
      </c>
      <c r="G89" s="226" t="s">
        <v>851</v>
      </c>
      <c r="H89" s="226" t="s">
        <v>851</v>
      </c>
      <c r="I89" s="226" t="s">
        <v>851</v>
      </c>
      <c r="J89" s="226" t="s">
        <v>851</v>
      </c>
      <c r="K89" s="226" t="s">
        <v>851</v>
      </c>
      <c r="L89" s="226" t="s">
        <v>851</v>
      </c>
      <c r="M89" s="226" t="s">
        <v>851</v>
      </c>
      <c r="N89" s="226" t="s">
        <v>851</v>
      </c>
      <c r="O89" s="226" t="s">
        <v>851</v>
      </c>
      <c r="P89" s="226" t="s">
        <v>851</v>
      </c>
      <c r="Q89" s="226" t="s">
        <v>851</v>
      </c>
      <c r="R89" s="226" t="s">
        <v>851</v>
      </c>
      <c r="S89" s="226" t="s">
        <v>851</v>
      </c>
      <c r="T89" s="226" t="s">
        <v>851</v>
      </c>
      <c r="U89" s="226" t="s">
        <v>851</v>
      </c>
      <c r="W89" s="6"/>
      <c r="X89" s="6"/>
      <c r="Y89" s="6"/>
      <c r="Z89" s="6"/>
      <c r="AA89" s="6"/>
    </row>
    <row r="90" spans="1:27" ht="27.75" customHeight="1" x14ac:dyDescent="0.25">
      <c r="A90" s="336" t="s">
        <v>110</v>
      </c>
      <c r="B90" s="114" t="s">
        <v>828</v>
      </c>
      <c r="C90" s="224" t="s">
        <v>783</v>
      </c>
      <c r="D90" s="226" t="s">
        <v>851</v>
      </c>
      <c r="E90" s="226" t="s">
        <v>851</v>
      </c>
      <c r="F90" s="226" t="s">
        <v>851</v>
      </c>
      <c r="G90" s="226" t="s">
        <v>851</v>
      </c>
      <c r="H90" s="226" t="s">
        <v>851</v>
      </c>
      <c r="I90" s="226" t="s">
        <v>851</v>
      </c>
      <c r="J90" s="226" t="s">
        <v>851</v>
      </c>
      <c r="K90" s="226" t="s">
        <v>851</v>
      </c>
      <c r="L90" s="226" t="s">
        <v>851</v>
      </c>
      <c r="M90" s="226" t="s">
        <v>851</v>
      </c>
      <c r="N90" s="226" t="s">
        <v>851</v>
      </c>
      <c r="O90" s="226" t="s">
        <v>851</v>
      </c>
      <c r="P90" s="226" t="s">
        <v>851</v>
      </c>
      <c r="Q90" s="226" t="s">
        <v>851</v>
      </c>
      <c r="R90" s="226" t="s">
        <v>851</v>
      </c>
      <c r="S90" s="226" t="s">
        <v>851</v>
      </c>
      <c r="T90" s="226" t="s">
        <v>851</v>
      </c>
      <c r="U90" s="226" t="s">
        <v>851</v>
      </c>
      <c r="W90" s="6"/>
      <c r="X90" s="6"/>
      <c r="Y90" s="6"/>
      <c r="Z90" s="6"/>
      <c r="AA90" s="6"/>
    </row>
    <row r="91" spans="1:27" ht="27.75" customHeight="1" x14ac:dyDescent="0.25">
      <c r="A91" s="336" t="s">
        <v>111</v>
      </c>
      <c r="B91" s="114" t="s">
        <v>829</v>
      </c>
      <c r="C91" s="224" t="s">
        <v>783</v>
      </c>
      <c r="D91" s="226" t="s">
        <v>851</v>
      </c>
      <c r="E91" s="226" t="s">
        <v>851</v>
      </c>
      <c r="F91" s="226" t="s">
        <v>851</v>
      </c>
      <c r="G91" s="226" t="s">
        <v>851</v>
      </c>
      <c r="H91" s="226" t="s">
        <v>851</v>
      </c>
      <c r="I91" s="226" t="s">
        <v>851</v>
      </c>
      <c r="J91" s="226" t="s">
        <v>851</v>
      </c>
      <c r="K91" s="226" t="s">
        <v>851</v>
      </c>
      <c r="L91" s="226" t="s">
        <v>851</v>
      </c>
      <c r="M91" s="226" t="s">
        <v>851</v>
      </c>
      <c r="N91" s="226" t="s">
        <v>851</v>
      </c>
      <c r="O91" s="226" t="s">
        <v>851</v>
      </c>
      <c r="P91" s="226" t="s">
        <v>851</v>
      </c>
      <c r="Q91" s="226" t="s">
        <v>851</v>
      </c>
      <c r="R91" s="226" t="s">
        <v>851</v>
      </c>
      <c r="S91" s="226" t="s">
        <v>851</v>
      </c>
      <c r="T91" s="226" t="s">
        <v>851</v>
      </c>
      <c r="U91" s="226" t="s">
        <v>851</v>
      </c>
      <c r="W91" s="6"/>
      <c r="X91" s="6"/>
      <c r="Y91" s="6"/>
      <c r="Z91" s="6"/>
      <c r="AA91" s="6"/>
    </row>
    <row r="92" spans="1:27" ht="27.75" customHeight="1" x14ac:dyDescent="0.25">
      <c r="A92" s="336" t="s">
        <v>112</v>
      </c>
      <c r="B92" s="114" t="s">
        <v>830</v>
      </c>
      <c r="C92" s="224" t="s">
        <v>783</v>
      </c>
      <c r="D92" s="226" t="s">
        <v>851</v>
      </c>
      <c r="E92" s="226" t="s">
        <v>851</v>
      </c>
      <c r="F92" s="226" t="s">
        <v>851</v>
      </c>
      <c r="G92" s="226" t="s">
        <v>851</v>
      </c>
      <c r="H92" s="226" t="s">
        <v>851</v>
      </c>
      <c r="I92" s="226" t="s">
        <v>851</v>
      </c>
      <c r="J92" s="226" t="s">
        <v>851</v>
      </c>
      <c r="K92" s="226" t="s">
        <v>851</v>
      </c>
      <c r="L92" s="226" t="s">
        <v>851</v>
      </c>
      <c r="M92" s="226" t="s">
        <v>851</v>
      </c>
      <c r="N92" s="226" t="s">
        <v>851</v>
      </c>
      <c r="O92" s="226" t="s">
        <v>851</v>
      </c>
      <c r="P92" s="226" t="s">
        <v>851</v>
      </c>
      <c r="Q92" s="226" t="s">
        <v>851</v>
      </c>
      <c r="R92" s="226" t="s">
        <v>851</v>
      </c>
      <c r="S92" s="226" t="s">
        <v>851</v>
      </c>
      <c r="T92" s="226" t="s">
        <v>851</v>
      </c>
      <c r="U92" s="226" t="s">
        <v>851</v>
      </c>
      <c r="W92" s="6"/>
      <c r="X92" s="6"/>
      <c r="Y92" s="6"/>
      <c r="Z92" s="6"/>
      <c r="AA92" s="6"/>
    </row>
    <row r="93" spans="1:27" ht="27.75" customHeight="1" x14ac:dyDescent="0.25">
      <c r="A93" s="336" t="s">
        <v>113</v>
      </c>
      <c r="B93" s="114" t="s">
        <v>831</v>
      </c>
      <c r="C93" s="224" t="s">
        <v>783</v>
      </c>
      <c r="D93" s="226" t="s">
        <v>851</v>
      </c>
      <c r="E93" s="226" t="s">
        <v>851</v>
      </c>
      <c r="F93" s="226" t="s">
        <v>851</v>
      </c>
      <c r="G93" s="226" t="s">
        <v>851</v>
      </c>
      <c r="H93" s="226" t="s">
        <v>851</v>
      </c>
      <c r="I93" s="226" t="s">
        <v>851</v>
      </c>
      <c r="J93" s="226" t="s">
        <v>851</v>
      </c>
      <c r="K93" s="226" t="s">
        <v>851</v>
      </c>
      <c r="L93" s="226" t="s">
        <v>851</v>
      </c>
      <c r="M93" s="226" t="s">
        <v>851</v>
      </c>
      <c r="N93" s="226" t="s">
        <v>851</v>
      </c>
      <c r="O93" s="226" t="s">
        <v>851</v>
      </c>
      <c r="P93" s="226" t="s">
        <v>851</v>
      </c>
      <c r="Q93" s="226" t="s">
        <v>851</v>
      </c>
      <c r="R93" s="226" t="s">
        <v>851</v>
      </c>
      <c r="S93" s="226" t="s">
        <v>851</v>
      </c>
      <c r="T93" s="226" t="s">
        <v>851</v>
      </c>
      <c r="U93" s="226" t="s">
        <v>851</v>
      </c>
      <c r="W93" s="6"/>
      <c r="X93" s="6"/>
      <c r="Y93" s="6"/>
      <c r="Z93" s="6"/>
      <c r="AA93" s="6"/>
    </row>
    <row r="94" spans="1:27" ht="27.75" customHeight="1" x14ac:dyDescent="0.25">
      <c r="A94" s="336" t="s">
        <v>114</v>
      </c>
      <c r="B94" s="114" t="s">
        <v>832</v>
      </c>
      <c r="C94" s="224" t="s">
        <v>783</v>
      </c>
      <c r="D94" s="226" t="s">
        <v>851</v>
      </c>
      <c r="E94" s="226" t="s">
        <v>851</v>
      </c>
      <c r="F94" s="226" t="s">
        <v>851</v>
      </c>
      <c r="G94" s="226" t="s">
        <v>851</v>
      </c>
      <c r="H94" s="226" t="s">
        <v>851</v>
      </c>
      <c r="I94" s="226" t="s">
        <v>851</v>
      </c>
      <c r="J94" s="226" t="s">
        <v>851</v>
      </c>
      <c r="K94" s="226" t="s">
        <v>851</v>
      </c>
      <c r="L94" s="226" t="s">
        <v>851</v>
      </c>
      <c r="M94" s="226" t="s">
        <v>851</v>
      </c>
      <c r="N94" s="226" t="s">
        <v>851</v>
      </c>
      <c r="O94" s="226" t="s">
        <v>851</v>
      </c>
      <c r="P94" s="226" t="s">
        <v>851</v>
      </c>
      <c r="Q94" s="226" t="s">
        <v>851</v>
      </c>
      <c r="R94" s="226" t="s">
        <v>851</v>
      </c>
      <c r="S94" s="226" t="s">
        <v>851</v>
      </c>
      <c r="T94" s="226" t="s">
        <v>851</v>
      </c>
      <c r="U94" s="226" t="s">
        <v>851</v>
      </c>
      <c r="W94" s="6"/>
      <c r="X94" s="6"/>
      <c r="Y94" s="6"/>
      <c r="Z94" s="6"/>
      <c r="AA94" s="6"/>
    </row>
    <row r="95" spans="1:27" ht="27.75" customHeight="1" x14ac:dyDescent="0.25">
      <c r="A95" s="336" t="s">
        <v>115</v>
      </c>
      <c r="B95" s="114" t="s">
        <v>833</v>
      </c>
      <c r="C95" s="224" t="s">
        <v>783</v>
      </c>
      <c r="D95" s="226" t="s">
        <v>851</v>
      </c>
      <c r="E95" s="226" t="s">
        <v>851</v>
      </c>
      <c r="F95" s="226" t="s">
        <v>851</v>
      </c>
      <c r="G95" s="226" t="s">
        <v>851</v>
      </c>
      <c r="H95" s="226" t="s">
        <v>851</v>
      </c>
      <c r="I95" s="226" t="s">
        <v>851</v>
      </c>
      <c r="J95" s="226" t="s">
        <v>851</v>
      </c>
      <c r="K95" s="226" t="s">
        <v>851</v>
      </c>
      <c r="L95" s="226" t="s">
        <v>851</v>
      </c>
      <c r="M95" s="226" t="s">
        <v>851</v>
      </c>
      <c r="N95" s="226" t="s">
        <v>851</v>
      </c>
      <c r="O95" s="226" t="s">
        <v>851</v>
      </c>
      <c r="P95" s="226" t="s">
        <v>851</v>
      </c>
      <c r="Q95" s="226" t="s">
        <v>851</v>
      </c>
      <c r="R95" s="226" t="s">
        <v>851</v>
      </c>
      <c r="S95" s="226" t="s">
        <v>851</v>
      </c>
      <c r="T95" s="226" t="s">
        <v>851</v>
      </c>
      <c r="U95" s="226" t="s">
        <v>851</v>
      </c>
      <c r="W95" s="6"/>
      <c r="X95" s="6"/>
      <c r="Y95" s="6"/>
      <c r="Z95" s="6"/>
      <c r="AA95" s="6"/>
    </row>
    <row r="96" spans="1:27" ht="27.75" customHeight="1" x14ac:dyDescent="0.25">
      <c r="A96" s="336" t="s">
        <v>116</v>
      </c>
      <c r="B96" s="114" t="s">
        <v>834</v>
      </c>
      <c r="C96" s="224" t="s">
        <v>783</v>
      </c>
      <c r="D96" s="226" t="s">
        <v>851</v>
      </c>
      <c r="E96" s="226" t="s">
        <v>851</v>
      </c>
      <c r="F96" s="226" t="s">
        <v>851</v>
      </c>
      <c r="G96" s="226" t="s">
        <v>851</v>
      </c>
      <c r="H96" s="226" t="s">
        <v>851</v>
      </c>
      <c r="I96" s="226" t="s">
        <v>851</v>
      </c>
      <c r="J96" s="226" t="s">
        <v>851</v>
      </c>
      <c r="K96" s="226" t="s">
        <v>851</v>
      </c>
      <c r="L96" s="226" t="s">
        <v>851</v>
      </c>
      <c r="M96" s="226" t="s">
        <v>851</v>
      </c>
      <c r="N96" s="226" t="s">
        <v>851</v>
      </c>
      <c r="O96" s="226" t="s">
        <v>851</v>
      </c>
      <c r="P96" s="226" t="s">
        <v>851</v>
      </c>
      <c r="Q96" s="226" t="s">
        <v>851</v>
      </c>
      <c r="R96" s="226" t="s">
        <v>851</v>
      </c>
      <c r="S96" s="226" t="s">
        <v>851</v>
      </c>
      <c r="T96" s="226" t="s">
        <v>851</v>
      </c>
      <c r="U96" s="226" t="s">
        <v>851</v>
      </c>
      <c r="W96" s="6"/>
      <c r="X96" s="6"/>
      <c r="Y96" s="6"/>
      <c r="Z96" s="6"/>
      <c r="AA96" s="6"/>
    </row>
    <row r="97" spans="1:27" ht="27.75" customHeight="1" x14ac:dyDescent="0.25">
      <c r="A97" s="336" t="s">
        <v>835</v>
      </c>
      <c r="B97" s="114" t="s">
        <v>836</v>
      </c>
      <c r="C97" s="224" t="s">
        <v>783</v>
      </c>
      <c r="D97" s="226" t="s">
        <v>851</v>
      </c>
      <c r="E97" s="226" t="s">
        <v>851</v>
      </c>
      <c r="F97" s="226" t="s">
        <v>851</v>
      </c>
      <c r="G97" s="226" t="s">
        <v>851</v>
      </c>
      <c r="H97" s="226" t="s">
        <v>851</v>
      </c>
      <c r="I97" s="226" t="s">
        <v>851</v>
      </c>
      <c r="J97" s="226" t="s">
        <v>851</v>
      </c>
      <c r="K97" s="226" t="s">
        <v>851</v>
      </c>
      <c r="L97" s="226" t="s">
        <v>851</v>
      </c>
      <c r="M97" s="226" t="s">
        <v>851</v>
      </c>
      <c r="N97" s="226" t="s">
        <v>851</v>
      </c>
      <c r="O97" s="226" t="s">
        <v>851</v>
      </c>
      <c r="P97" s="226" t="s">
        <v>851</v>
      </c>
      <c r="Q97" s="226" t="s">
        <v>851</v>
      </c>
      <c r="R97" s="226" t="s">
        <v>851</v>
      </c>
      <c r="S97" s="226" t="s">
        <v>851</v>
      </c>
      <c r="T97" s="226" t="s">
        <v>851</v>
      </c>
      <c r="U97" s="226" t="s">
        <v>851</v>
      </c>
      <c r="W97" s="6"/>
      <c r="X97" s="6"/>
      <c r="Y97" s="6"/>
      <c r="Z97" s="6"/>
      <c r="AA97" s="6"/>
    </row>
    <row r="98" spans="1:27" ht="27.75" customHeight="1" x14ac:dyDescent="0.25">
      <c r="A98" s="336" t="s">
        <v>837</v>
      </c>
      <c r="B98" s="114" t="s">
        <v>838</v>
      </c>
      <c r="C98" s="224" t="s">
        <v>783</v>
      </c>
      <c r="D98" s="226" t="s">
        <v>851</v>
      </c>
      <c r="E98" s="226" t="s">
        <v>851</v>
      </c>
      <c r="F98" s="226" t="s">
        <v>851</v>
      </c>
      <c r="G98" s="226" t="s">
        <v>851</v>
      </c>
      <c r="H98" s="226" t="s">
        <v>851</v>
      </c>
      <c r="I98" s="226" t="s">
        <v>851</v>
      </c>
      <c r="J98" s="226" t="s">
        <v>851</v>
      </c>
      <c r="K98" s="226" t="s">
        <v>851</v>
      </c>
      <c r="L98" s="226" t="s">
        <v>851</v>
      </c>
      <c r="M98" s="226" t="s">
        <v>851</v>
      </c>
      <c r="N98" s="226" t="s">
        <v>851</v>
      </c>
      <c r="O98" s="226" t="s">
        <v>851</v>
      </c>
      <c r="P98" s="226" t="s">
        <v>851</v>
      </c>
      <c r="Q98" s="226" t="s">
        <v>851</v>
      </c>
      <c r="R98" s="226" t="s">
        <v>851</v>
      </c>
      <c r="S98" s="226" t="s">
        <v>851</v>
      </c>
      <c r="T98" s="226" t="s">
        <v>851</v>
      </c>
      <c r="U98" s="226" t="s">
        <v>851</v>
      </c>
      <c r="W98" s="6"/>
      <c r="X98" s="6"/>
      <c r="Y98" s="6"/>
      <c r="Z98" s="6"/>
      <c r="AA98" s="6"/>
    </row>
    <row r="99" spans="1:27" ht="27.75" customHeight="1" x14ac:dyDescent="0.25">
      <c r="A99" s="336" t="s">
        <v>839</v>
      </c>
      <c r="B99" s="114" t="s">
        <v>840</v>
      </c>
      <c r="C99" s="224" t="s">
        <v>783</v>
      </c>
      <c r="D99" s="226" t="s">
        <v>851</v>
      </c>
      <c r="E99" s="226" t="s">
        <v>851</v>
      </c>
      <c r="F99" s="226" t="s">
        <v>851</v>
      </c>
      <c r="G99" s="226" t="s">
        <v>851</v>
      </c>
      <c r="H99" s="226" t="s">
        <v>851</v>
      </c>
      <c r="I99" s="226" t="s">
        <v>851</v>
      </c>
      <c r="J99" s="226" t="s">
        <v>851</v>
      </c>
      <c r="K99" s="226" t="s">
        <v>851</v>
      </c>
      <c r="L99" s="226" t="s">
        <v>851</v>
      </c>
      <c r="M99" s="226" t="s">
        <v>851</v>
      </c>
      <c r="N99" s="226" t="s">
        <v>851</v>
      </c>
      <c r="O99" s="226" t="s">
        <v>851</v>
      </c>
      <c r="P99" s="226" t="s">
        <v>851</v>
      </c>
      <c r="Q99" s="226" t="s">
        <v>851</v>
      </c>
      <c r="R99" s="226" t="s">
        <v>851</v>
      </c>
      <c r="S99" s="226" t="s">
        <v>851</v>
      </c>
      <c r="T99" s="226" t="s">
        <v>851</v>
      </c>
      <c r="U99" s="226" t="s">
        <v>851</v>
      </c>
      <c r="W99" s="6"/>
      <c r="X99" s="6"/>
      <c r="Y99" s="6"/>
      <c r="Z99" s="6"/>
      <c r="AA99" s="6"/>
    </row>
    <row r="100" spans="1:27" ht="27.75" customHeight="1" x14ac:dyDescent="0.25">
      <c r="A100" s="336" t="s">
        <v>841</v>
      </c>
      <c r="B100" s="114" t="s">
        <v>842</v>
      </c>
      <c r="C100" s="224" t="s">
        <v>783</v>
      </c>
      <c r="D100" s="226" t="s">
        <v>851</v>
      </c>
      <c r="E100" s="226" t="s">
        <v>851</v>
      </c>
      <c r="F100" s="226" t="s">
        <v>851</v>
      </c>
      <c r="G100" s="226" t="s">
        <v>851</v>
      </c>
      <c r="H100" s="226" t="s">
        <v>851</v>
      </c>
      <c r="I100" s="226" t="s">
        <v>851</v>
      </c>
      <c r="J100" s="226" t="s">
        <v>851</v>
      </c>
      <c r="K100" s="226" t="s">
        <v>851</v>
      </c>
      <c r="L100" s="226" t="s">
        <v>851</v>
      </c>
      <c r="M100" s="226" t="s">
        <v>851</v>
      </c>
      <c r="N100" s="226" t="s">
        <v>851</v>
      </c>
      <c r="O100" s="226" t="s">
        <v>851</v>
      </c>
      <c r="P100" s="226" t="s">
        <v>851</v>
      </c>
      <c r="Q100" s="226" t="s">
        <v>851</v>
      </c>
      <c r="R100" s="226" t="s">
        <v>851</v>
      </c>
      <c r="S100" s="226" t="s">
        <v>851</v>
      </c>
      <c r="T100" s="226" t="s">
        <v>851</v>
      </c>
      <c r="U100" s="226" t="s">
        <v>851</v>
      </c>
      <c r="W100" s="6"/>
      <c r="X100" s="6"/>
      <c r="Y100" s="6"/>
      <c r="Z100" s="6"/>
      <c r="AA100" s="6"/>
    </row>
    <row r="101" spans="1:27" ht="27.75" customHeight="1" x14ac:dyDescent="0.25">
      <c r="A101" s="336" t="s">
        <v>119</v>
      </c>
      <c r="B101" s="114" t="s">
        <v>843</v>
      </c>
      <c r="C101" s="224" t="s">
        <v>783</v>
      </c>
      <c r="D101" s="226" t="s">
        <v>851</v>
      </c>
      <c r="E101" s="226" t="s">
        <v>851</v>
      </c>
      <c r="F101" s="226" t="s">
        <v>851</v>
      </c>
      <c r="G101" s="226" t="s">
        <v>851</v>
      </c>
      <c r="H101" s="226" t="s">
        <v>851</v>
      </c>
      <c r="I101" s="226" t="s">
        <v>851</v>
      </c>
      <c r="J101" s="226" t="s">
        <v>851</v>
      </c>
      <c r="K101" s="226" t="s">
        <v>851</v>
      </c>
      <c r="L101" s="226" t="s">
        <v>851</v>
      </c>
      <c r="M101" s="226" t="s">
        <v>851</v>
      </c>
      <c r="N101" s="226" t="s">
        <v>851</v>
      </c>
      <c r="O101" s="226" t="s">
        <v>851</v>
      </c>
      <c r="P101" s="226" t="s">
        <v>851</v>
      </c>
      <c r="Q101" s="226" t="s">
        <v>851</v>
      </c>
      <c r="R101" s="226" t="s">
        <v>851</v>
      </c>
      <c r="S101" s="226" t="s">
        <v>851</v>
      </c>
      <c r="T101" s="226" t="s">
        <v>851</v>
      </c>
      <c r="U101" s="226" t="s">
        <v>851</v>
      </c>
      <c r="W101" s="6"/>
      <c r="X101" s="6"/>
      <c r="Y101" s="6"/>
      <c r="Z101" s="6"/>
      <c r="AA101" s="6"/>
    </row>
    <row r="102" spans="1:27" ht="27.75" customHeight="1" x14ac:dyDescent="0.25">
      <c r="A102" s="336" t="s">
        <v>844</v>
      </c>
      <c r="B102" s="114" t="s">
        <v>845</v>
      </c>
      <c r="C102" s="224" t="s">
        <v>783</v>
      </c>
      <c r="D102" s="226" t="s">
        <v>851</v>
      </c>
      <c r="E102" s="226" t="s">
        <v>851</v>
      </c>
      <c r="F102" s="226" t="s">
        <v>851</v>
      </c>
      <c r="G102" s="226" t="s">
        <v>851</v>
      </c>
      <c r="H102" s="226" t="s">
        <v>851</v>
      </c>
      <c r="I102" s="226" t="s">
        <v>851</v>
      </c>
      <c r="J102" s="226" t="s">
        <v>851</v>
      </c>
      <c r="K102" s="226" t="s">
        <v>851</v>
      </c>
      <c r="L102" s="226" t="s">
        <v>851</v>
      </c>
      <c r="M102" s="226" t="s">
        <v>851</v>
      </c>
      <c r="N102" s="226" t="s">
        <v>851</v>
      </c>
      <c r="O102" s="226" t="s">
        <v>851</v>
      </c>
      <c r="P102" s="226" t="s">
        <v>851</v>
      </c>
      <c r="Q102" s="226" t="s">
        <v>851</v>
      </c>
      <c r="R102" s="226" t="s">
        <v>851</v>
      </c>
      <c r="S102" s="226" t="s">
        <v>851</v>
      </c>
      <c r="T102" s="226" t="s">
        <v>851</v>
      </c>
      <c r="U102" s="226" t="s">
        <v>851</v>
      </c>
      <c r="W102" s="6"/>
      <c r="X102" s="6"/>
      <c r="Y102" s="6"/>
      <c r="Z102" s="6"/>
      <c r="AA102" s="6"/>
    </row>
    <row r="103" spans="1:27" ht="27.75" customHeight="1" x14ac:dyDescent="0.25">
      <c r="A103" s="336" t="s">
        <v>846</v>
      </c>
      <c r="B103" s="114" t="s">
        <v>847</v>
      </c>
      <c r="C103" s="224" t="s">
        <v>783</v>
      </c>
      <c r="D103" s="226" t="s">
        <v>851</v>
      </c>
      <c r="E103" s="226" t="s">
        <v>851</v>
      </c>
      <c r="F103" s="226" t="s">
        <v>851</v>
      </c>
      <c r="G103" s="226" t="s">
        <v>851</v>
      </c>
      <c r="H103" s="226" t="s">
        <v>851</v>
      </c>
      <c r="I103" s="226" t="s">
        <v>851</v>
      </c>
      <c r="J103" s="226" t="s">
        <v>851</v>
      </c>
      <c r="K103" s="226" t="s">
        <v>851</v>
      </c>
      <c r="L103" s="226" t="s">
        <v>851</v>
      </c>
      <c r="M103" s="226" t="s">
        <v>851</v>
      </c>
      <c r="N103" s="226" t="s">
        <v>851</v>
      </c>
      <c r="O103" s="226" t="s">
        <v>851</v>
      </c>
      <c r="P103" s="226" t="s">
        <v>851</v>
      </c>
      <c r="Q103" s="226" t="s">
        <v>851</v>
      </c>
      <c r="R103" s="226" t="s">
        <v>851</v>
      </c>
      <c r="S103" s="226" t="s">
        <v>851</v>
      </c>
      <c r="T103" s="226" t="s">
        <v>851</v>
      </c>
      <c r="U103" s="226" t="s">
        <v>851</v>
      </c>
      <c r="W103" s="6"/>
      <c r="X103" s="6"/>
      <c r="Y103" s="6"/>
      <c r="Z103" s="6"/>
      <c r="AA103" s="6"/>
    </row>
    <row r="104" spans="1:27" ht="34.5" customHeight="1" x14ac:dyDescent="0.25">
      <c r="A104" s="336" t="s">
        <v>120</v>
      </c>
      <c r="B104" s="114" t="s">
        <v>848</v>
      </c>
      <c r="C104" s="224" t="s">
        <v>783</v>
      </c>
      <c r="D104" s="226" t="s">
        <v>851</v>
      </c>
      <c r="E104" s="226" t="s">
        <v>851</v>
      </c>
      <c r="F104" s="226" t="s">
        <v>851</v>
      </c>
      <c r="G104" s="226" t="s">
        <v>851</v>
      </c>
      <c r="H104" s="226" t="s">
        <v>851</v>
      </c>
      <c r="I104" s="226" t="s">
        <v>851</v>
      </c>
      <c r="J104" s="226" t="s">
        <v>851</v>
      </c>
      <c r="K104" s="226" t="s">
        <v>851</v>
      </c>
      <c r="L104" s="226" t="s">
        <v>851</v>
      </c>
      <c r="M104" s="226" t="s">
        <v>851</v>
      </c>
      <c r="N104" s="226" t="s">
        <v>851</v>
      </c>
      <c r="O104" s="226" t="s">
        <v>851</v>
      </c>
      <c r="P104" s="226" t="s">
        <v>851</v>
      </c>
      <c r="Q104" s="226" t="s">
        <v>851</v>
      </c>
      <c r="R104" s="226" t="s">
        <v>851</v>
      </c>
      <c r="S104" s="226" t="s">
        <v>851</v>
      </c>
      <c r="T104" s="226" t="s">
        <v>851</v>
      </c>
      <c r="U104" s="226" t="s">
        <v>851</v>
      </c>
      <c r="W104" s="6"/>
      <c r="X104" s="6"/>
      <c r="Y104" s="6"/>
      <c r="Z104" s="6"/>
      <c r="AA104" s="6"/>
    </row>
    <row r="105" spans="1:27" ht="39" customHeight="1" x14ac:dyDescent="0.25">
      <c r="A105" s="336" t="s">
        <v>170</v>
      </c>
      <c r="B105" s="114" t="s">
        <v>849</v>
      </c>
      <c r="C105" s="224" t="s">
        <v>783</v>
      </c>
      <c r="D105" s="226" t="s">
        <v>851</v>
      </c>
      <c r="E105" s="226" t="s">
        <v>851</v>
      </c>
      <c r="F105" s="226" t="s">
        <v>851</v>
      </c>
      <c r="G105" s="226" t="s">
        <v>851</v>
      </c>
      <c r="H105" s="226" t="s">
        <v>851</v>
      </c>
      <c r="I105" s="226" t="s">
        <v>851</v>
      </c>
      <c r="J105" s="226" t="s">
        <v>851</v>
      </c>
      <c r="K105" s="226" t="s">
        <v>851</v>
      </c>
      <c r="L105" s="226" t="s">
        <v>851</v>
      </c>
      <c r="M105" s="226" t="s">
        <v>851</v>
      </c>
      <c r="N105" s="226" t="s">
        <v>851</v>
      </c>
      <c r="O105" s="226" t="s">
        <v>851</v>
      </c>
      <c r="P105" s="226" t="s">
        <v>851</v>
      </c>
      <c r="Q105" s="226" t="s">
        <v>851</v>
      </c>
      <c r="R105" s="226" t="s">
        <v>851</v>
      </c>
      <c r="S105" s="226" t="s">
        <v>851</v>
      </c>
      <c r="T105" s="226" t="s">
        <v>851</v>
      </c>
      <c r="U105" s="226" t="s">
        <v>851</v>
      </c>
      <c r="W105" s="6"/>
      <c r="X105" s="6"/>
      <c r="Y105" s="6"/>
      <c r="Z105" s="6"/>
      <c r="AA105" s="6"/>
    </row>
    <row r="106" spans="1:27" ht="27.75" customHeight="1" x14ac:dyDescent="0.25">
      <c r="A106" s="336" t="s">
        <v>172</v>
      </c>
      <c r="B106" s="114" t="s">
        <v>850</v>
      </c>
      <c r="C106" s="224" t="s">
        <v>783</v>
      </c>
      <c r="D106" s="226" t="s">
        <v>851</v>
      </c>
      <c r="E106" s="226" t="s">
        <v>851</v>
      </c>
      <c r="F106" s="226" t="s">
        <v>851</v>
      </c>
      <c r="G106" s="226" t="s">
        <v>851</v>
      </c>
      <c r="H106" s="226" t="s">
        <v>851</v>
      </c>
      <c r="I106" s="226" t="s">
        <v>851</v>
      </c>
      <c r="J106" s="226" t="s">
        <v>851</v>
      </c>
      <c r="K106" s="226" t="s">
        <v>851</v>
      </c>
      <c r="L106" s="226" t="s">
        <v>851</v>
      </c>
      <c r="M106" s="226" t="s">
        <v>851</v>
      </c>
      <c r="N106" s="226" t="s">
        <v>851</v>
      </c>
      <c r="O106" s="226" t="s">
        <v>851</v>
      </c>
      <c r="P106" s="226" t="s">
        <v>851</v>
      </c>
      <c r="Q106" s="226" t="s">
        <v>851</v>
      </c>
      <c r="R106" s="226" t="s">
        <v>851</v>
      </c>
      <c r="S106" s="226" t="s">
        <v>851</v>
      </c>
      <c r="T106" s="226" t="s">
        <v>851</v>
      </c>
      <c r="U106" s="226" t="s">
        <v>851</v>
      </c>
      <c r="W106" s="6"/>
      <c r="X106" s="6"/>
      <c r="Y106" s="6"/>
      <c r="Z106" s="6"/>
      <c r="AA106" s="6"/>
    </row>
    <row r="107" spans="1:27" x14ac:dyDescent="0.25">
      <c r="W107" s="6"/>
      <c r="X107" s="6"/>
      <c r="Y107" s="6"/>
      <c r="Z107" s="6"/>
      <c r="AA107" s="6"/>
    </row>
    <row r="108" spans="1:27" x14ac:dyDescent="0.25">
      <c r="W108" s="6"/>
      <c r="X108" s="6"/>
      <c r="Y108" s="6"/>
      <c r="Z108" s="6"/>
      <c r="AA108" s="6"/>
    </row>
    <row r="109" spans="1:27" x14ac:dyDescent="0.25">
      <c r="W109" s="6"/>
      <c r="X109" s="6"/>
      <c r="Y109" s="6"/>
      <c r="Z109" s="6"/>
      <c r="AA109" s="6"/>
    </row>
    <row r="110" spans="1:27" x14ac:dyDescent="0.25">
      <c r="W110" s="6"/>
      <c r="X110" s="6"/>
      <c r="Y110" s="6"/>
      <c r="Z110" s="6"/>
      <c r="AA110" s="6"/>
    </row>
    <row r="111" spans="1:27" x14ac:dyDescent="0.25">
      <c r="W111" s="6"/>
      <c r="X111" s="6"/>
      <c r="Y111" s="6"/>
      <c r="Z111" s="6"/>
      <c r="AA111" s="6"/>
    </row>
    <row r="112" spans="1:27" x14ac:dyDescent="0.25">
      <c r="W112" s="6"/>
      <c r="X112" s="6"/>
      <c r="Y112" s="6"/>
      <c r="Z112" s="6"/>
      <c r="AA112" s="6"/>
    </row>
  </sheetData>
  <customSheetViews>
    <customSheetView guid="{500C2F4F-1743-499A-A051-20565DBF52B2}" scale="80" showPageBreaks="1" printArea="1" view="pageBreakPreview">
      <selection activeCell="D33" sqref="D33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17">
    <mergeCell ref="A4:U4"/>
    <mergeCell ref="A7:U7"/>
    <mergeCell ref="A10:U10"/>
    <mergeCell ref="A5:U5"/>
    <mergeCell ref="A8:U8"/>
    <mergeCell ref="B16:B19"/>
    <mergeCell ref="C16:C19"/>
    <mergeCell ref="E18:I18"/>
    <mergeCell ref="B12:U12"/>
    <mergeCell ref="A13:U13"/>
    <mergeCell ref="J18:O18"/>
    <mergeCell ref="D16:D19"/>
    <mergeCell ref="E16:O17"/>
    <mergeCell ref="P16:T18"/>
    <mergeCell ref="U16:U19"/>
    <mergeCell ref="A15:U15"/>
    <mergeCell ref="A16:A19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80" fitToHeight="0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Z108"/>
  <sheetViews>
    <sheetView view="pageBreakPreview" zoomScale="75" zoomScaleNormal="60" zoomScaleSheetLayoutView="75" workbookViewId="0">
      <selection activeCell="B29" sqref="B29"/>
    </sheetView>
  </sheetViews>
  <sheetFormatPr defaultRowHeight="12" x14ac:dyDescent="0.2"/>
  <cols>
    <col min="1" max="1" width="10.125" style="305" customWidth="1"/>
    <col min="2" max="2" width="40.375" style="305" customWidth="1"/>
    <col min="3" max="3" width="14.875" style="305" customWidth="1"/>
    <col min="4" max="4" width="5.125" style="305" customWidth="1"/>
    <col min="5" max="5" width="3.5" style="305" customWidth="1"/>
    <col min="6" max="6" width="5.125" style="305" customWidth="1"/>
    <col min="7" max="7" width="3.125" style="305" customWidth="1"/>
    <col min="8" max="8" width="4.125" style="305" customWidth="1"/>
    <col min="9" max="9" width="4" style="305" customWidth="1"/>
    <col min="10" max="10" width="4.75" style="305" customWidth="1"/>
    <col min="11" max="11" width="3.625" style="305" customWidth="1"/>
    <col min="12" max="12" width="4.125" style="305" customWidth="1"/>
    <col min="13" max="13" width="4" style="305" customWidth="1"/>
    <col min="14" max="14" width="3.75" style="305" customWidth="1"/>
    <col min="15" max="15" width="3.625" style="305" customWidth="1"/>
    <col min="16" max="16" width="5.125" style="305" customWidth="1"/>
    <col min="17" max="17" width="4.625" style="305" customWidth="1"/>
    <col min="18" max="18" width="3.5" style="305" customWidth="1"/>
    <col min="19" max="19" width="4.125" style="305" customWidth="1"/>
    <col min="20" max="20" width="7.625" style="305" customWidth="1"/>
    <col min="21" max="21" width="7.75" style="305" customWidth="1"/>
    <col min="22" max="22" width="6.25" style="305" customWidth="1"/>
    <col min="23" max="23" width="5.75" style="305" customWidth="1"/>
    <col min="24" max="24" width="4.875" style="305" customWidth="1"/>
    <col min="25" max="26" width="4.5" style="305" customWidth="1"/>
    <col min="27" max="27" width="3.875" style="305" customWidth="1"/>
    <col min="28" max="28" width="6.25" style="305" customWidth="1"/>
    <col min="29" max="29" width="6.375" style="305" customWidth="1"/>
    <col min="30" max="30" width="5.625" style="305" customWidth="1"/>
    <col min="31" max="32" width="4.875" style="305" customWidth="1"/>
    <col min="33" max="33" width="4.5" style="305" customWidth="1"/>
    <col min="34" max="34" width="4.625" style="305" customWidth="1"/>
    <col min="35" max="35" width="5.25" style="305" customWidth="1"/>
    <col min="36" max="36" width="5.125" style="305" customWidth="1"/>
    <col min="37" max="37" width="6.375" style="305" customWidth="1"/>
    <col min="38" max="38" width="6.5" style="305" customWidth="1"/>
    <col min="39" max="39" width="5.875" style="305" customWidth="1"/>
    <col min="40" max="40" width="4.25" style="305" customWidth="1"/>
    <col min="41" max="41" width="5.125" style="305" customWidth="1"/>
    <col min="42" max="42" width="5" style="305" customWidth="1"/>
    <col min="43" max="43" width="5.25" style="305" customWidth="1"/>
    <col min="44" max="44" width="4.5" style="305" customWidth="1"/>
    <col min="45" max="45" width="5.125" style="305" customWidth="1"/>
    <col min="46" max="46" width="6.25" style="305" customWidth="1"/>
    <col min="47" max="47" width="5.75" style="305" customWidth="1"/>
    <col min="48" max="48" width="6.625" style="305" customWidth="1"/>
    <col min="49" max="49" width="8" style="305" customWidth="1"/>
    <col min="50" max="50" width="9.5" style="305" customWidth="1"/>
    <col min="51" max="51" width="11" style="305" customWidth="1"/>
    <col min="52" max="52" width="9" style="305"/>
    <col min="53" max="16384" width="9" style="79"/>
  </cols>
  <sheetData>
    <row r="2" spans="1:52" ht="15.75" x14ac:dyDescent="0.2">
      <c r="T2" s="308"/>
      <c r="U2" s="309"/>
      <c r="V2" s="309"/>
      <c r="W2" s="309"/>
      <c r="X2" s="309"/>
      <c r="Y2" s="308"/>
      <c r="Z2" s="308"/>
      <c r="AA2" s="308"/>
      <c r="AB2" s="308"/>
      <c r="AC2" s="308"/>
    </row>
    <row r="3" spans="1:52" x14ac:dyDescent="0.2">
      <c r="T3" s="310"/>
      <c r="U3" s="310"/>
      <c r="V3" s="310"/>
      <c r="W3" s="310"/>
      <c r="X3" s="310"/>
      <c r="Y3" s="310"/>
      <c r="Z3" s="310"/>
      <c r="AA3" s="310"/>
      <c r="AB3" s="310"/>
      <c r="AC3" s="310"/>
    </row>
    <row r="4" spans="1:52" s="7" customFormat="1" ht="18.75" x14ac:dyDescent="0.3">
      <c r="A4" s="236" t="s">
        <v>759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6"/>
      <c r="AY4" s="236"/>
      <c r="AZ4" s="8"/>
    </row>
    <row r="5" spans="1:52" s="7" customFormat="1" ht="18.75" customHeight="1" x14ac:dyDescent="0.3">
      <c r="A5" s="230" t="s">
        <v>1002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P5" s="230"/>
      <c r="AQ5" s="230"/>
      <c r="AR5" s="230"/>
      <c r="AS5" s="230"/>
      <c r="AT5" s="230"/>
      <c r="AU5" s="230"/>
      <c r="AV5" s="230"/>
      <c r="AW5" s="230"/>
      <c r="AX5" s="230"/>
      <c r="AY5" s="230"/>
      <c r="AZ5" s="8"/>
    </row>
    <row r="6" spans="1:52" s="7" customFormat="1" ht="18.75" x14ac:dyDescent="0.3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</row>
    <row r="7" spans="1:52" s="7" customFormat="1" ht="18.75" customHeight="1" x14ac:dyDescent="0.3">
      <c r="A7" s="230" t="s">
        <v>856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8"/>
    </row>
    <row r="8" spans="1:52" s="4" customFormat="1" ht="15.75" x14ac:dyDescent="0.25">
      <c r="A8" s="311" t="s">
        <v>770</v>
      </c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1"/>
      <c r="Y8" s="311"/>
      <c r="Z8" s="311"/>
      <c r="AA8" s="311"/>
      <c r="AB8" s="311"/>
      <c r="AC8" s="311"/>
      <c r="AD8" s="311"/>
      <c r="AE8" s="311"/>
      <c r="AF8" s="311"/>
      <c r="AG8" s="311"/>
      <c r="AH8" s="311"/>
      <c r="AI8" s="311"/>
      <c r="AJ8" s="311"/>
      <c r="AK8" s="311"/>
      <c r="AL8" s="311"/>
      <c r="AM8" s="311"/>
      <c r="AN8" s="311"/>
      <c r="AO8" s="311"/>
      <c r="AP8" s="311"/>
      <c r="AQ8" s="311"/>
      <c r="AR8" s="311"/>
      <c r="AS8" s="311"/>
      <c r="AT8" s="311"/>
      <c r="AU8" s="311"/>
      <c r="AV8" s="311"/>
      <c r="AW8" s="311"/>
      <c r="AX8" s="311"/>
      <c r="AY8" s="311"/>
      <c r="AZ8" s="6"/>
    </row>
    <row r="9" spans="1:52" s="4" customFormat="1" ht="15.75" x14ac:dyDescent="0.25">
      <c r="A9" s="312"/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2"/>
      <c r="V9" s="312"/>
      <c r="W9" s="312"/>
      <c r="X9" s="312"/>
      <c r="Y9" s="312"/>
      <c r="Z9" s="312"/>
      <c r="AA9" s="312"/>
      <c r="AB9" s="312"/>
      <c r="AC9" s="312"/>
      <c r="AD9" s="312"/>
      <c r="AE9" s="312"/>
      <c r="AF9" s="312"/>
      <c r="AG9" s="312"/>
      <c r="AH9" s="312"/>
      <c r="AI9" s="312"/>
      <c r="AJ9" s="312"/>
      <c r="AK9" s="312"/>
      <c r="AL9" s="312"/>
      <c r="AM9" s="312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</row>
    <row r="10" spans="1:52" s="4" customFormat="1" ht="18.75" x14ac:dyDescent="0.3">
      <c r="A10" s="231" t="s">
        <v>1013</v>
      </c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6"/>
    </row>
    <row r="11" spans="1:52" s="4" customFormat="1" ht="15.75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</row>
    <row r="12" spans="1:52" s="4" customFormat="1" ht="18.75" x14ac:dyDescent="0.25">
      <c r="A12" s="313" t="s">
        <v>1000</v>
      </c>
      <c r="B12" s="313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3"/>
      <c r="AJ12" s="313"/>
      <c r="AK12" s="313"/>
      <c r="AL12" s="313"/>
      <c r="AM12" s="313"/>
      <c r="AN12" s="313"/>
      <c r="AO12" s="313"/>
      <c r="AP12" s="313"/>
      <c r="AQ12" s="313"/>
      <c r="AR12" s="313"/>
      <c r="AS12" s="313"/>
      <c r="AT12" s="313"/>
      <c r="AU12" s="313"/>
      <c r="AV12" s="313"/>
      <c r="AW12" s="313"/>
      <c r="AX12" s="313"/>
      <c r="AY12" s="313"/>
      <c r="AZ12" s="6"/>
    </row>
    <row r="13" spans="1:52" s="4" customFormat="1" ht="15.75" x14ac:dyDescent="0.25">
      <c r="A13" s="311" t="s">
        <v>769</v>
      </c>
      <c r="B13" s="311"/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1"/>
      <c r="Z13" s="311"/>
      <c r="AA13" s="311"/>
      <c r="AB13" s="311"/>
      <c r="AC13" s="311"/>
      <c r="AD13" s="311"/>
      <c r="AE13" s="311"/>
      <c r="AF13" s="311"/>
      <c r="AG13" s="311"/>
      <c r="AH13" s="311"/>
      <c r="AI13" s="311"/>
      <c r="AJ13" s="311"/>
      <c r="AK13" s="311"/>
      <c r="AL13" s="311"/>
      <c r="AM13" s="311"/>
      <c r="AN13" s="311"/>
      <c r="AO13" s="311"/>
      <c r="AP13" s="311"/>
      <c r="AQ13" s="311"/>
      <c r="AR13" s="311"/>
      <c r="AS13" s="311"/>
      <c r="AT13" s="311"/>
      <c r="AU13" s="311"/>
      <c r="AV13" s="311"/>
      <c r="AW13" s="311"/>
      <c r="AX13" s="311"/>
      <c r="AY13" s="311"/>
      <c r="AZ13" s="6"/>
    </row>
    <row r="14" spans="1:52" s="80" customFormat="1" ht="15.75" customHeight="1" x14ac:dyDescent="0.2">
      <c r="A14" s="314"/>
      <c r="B14" s="314"/>
      <c r="C14" s="314"/>
      <c r="D14" s="314"/>
      <c r="E14" s="314"/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4"/>
      <c r="W14" s="314"/>
      <c r="X14" s="314"/>
      <c r="Y14" s="314"/>
      <c r="Z14" s="314"/>
      <c r="AA14" s="314"/>
      <c r="AB14" s="314"/>
      <c r="AC14" s="314"/>
      <c r="AD14" s="314"/>
      <c r="AE14" s="314"/>
      <c r="AF14" s="314"/>
      <c r="AG14" s="314"/>
      <c r="AH14" s="314"/>
      <c r="AI14" s="314"/>
      <c r="AJ14" s="314"/>
      <c r="AK14" s="314"/>
      <c r="AL14" s="314"/>
      <c r="AM14" s="314"/>
      <c r="AN14" s="314"/>
      <c r="AO14" s="314"/>
      <c r="AP14" s="314"/>
      <c r="AQ14" s="314"/>
      <c r="AR14" s="314"/>
      <c r="AS14" s="314"/>
      <c r="AT14" s="314"/>
      <c r="AU14" s="314"/>
      <c r="AV14" s="314"/>
      <c r="AW14" s="314"/>
      <c r="AX14" s="314"/>
      <c r="AY14" s="314"/>
      <c r="AZ14" s="310"/>
    </row>
    <row r="15" spans="1:52" s="81" customFormat="1" ht="63" customHeight="1" x14ac:dyDescent="0.25">
      <c r="A15" s="262" t="s">
        <v>61</v>
      </c>
      <c r="B15" s="262" t="s">
        <v>18</v>
      </c>
      <c r="C15" s="262" t="s">
        <v>5</v>
      </c>
      <c r="D15" s="262" t="s">
        <v>1014</v>
      </c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62"/>
      <c r="AT15" s="262"/>
      <c r="AU15" s="262"/>
      <c r="AV15" s="262"/>
      <c r="AW15" s="262"/>
      <c r="AX15" s="262"/>
      <c r="AY15" s="262"/>
      <c r="AZ15" s="315"/>
    </row>
    <row r="16" spans="1:52" ht="79.5" customHeight="1" thickBot="1" x14ac:dyDescent="0.25">
      <c r="A16" s="262"/>
      <c r="B16" s="262"/>
      <c r="C16" s="262"/>
      <c r="D16" s="262" t="s">
        <v>748</v>
      </c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59" t="s">
        <v>749</v>
      </c>
      <c r="U16" s="260"/>
      <c r="V16" s="260"/>
      <c r="W16" s="260"/>
      <c r="X16" s="260"/>
      <c r="Y16" s="260"/>
      <c r="Z16" s="260"/>
      <c r="AA16" s="260"/>
      <c r="AB16" s="260"/>
      <c r="AC16" s="261"/>
      <c r="AD16" s="262" t="s">
        <v>750</v>
      </c>
      <c r="AE16" s="262"/>
      <c r="AF16" s="262"/>
      <c r="AG16" s="262"/>
      <c r="AH16" s="262"/>
      <c r="AI16" s="262"/>
      <c r="AJ16" s="262" t="s">
        <v>751</v>
      </c>
      <c r="AK16" s="262"/>
      <c r="AL16" s="262"/>
      <c r="AM16" s="262"/>
      <c r="AN16" s="262" t="s">
        <v>752</v>
      </c>
      <c r="AO16" s="262"/>
      <c r="AP16" s="262"/>
      <c r="AQ16" s="262"/>
      <c r="AR16" s="262"/>
      <c r="AS16" s="262"/>
      <c r="AT16" s="262" t="s">
        <v>753</v>
      </c>
      <c r="AU16" s="262"/>
      <c r="AV16" s="262"/>
      <c r="AW16" s="262"/>
      <c r="AX16" s="262" t="s">
        <v>754</v>
      </c>
      <c r="AY16" s="262"/>
    </row>
    <row r="17" spans="1:52" s="82" customFormat="1" ht="266.25" customHeight="1" thickBot="1" x14ac:dyDescent="0.25">
      <c r="A17" s="262"/>
      <c r="B17" s="262"/>
      <c r="C17" s="262"/>
      <c r="D17" s="317" t="s">
        <v>864</v>
      </c>
      <c r="E17" s="318"/>
      <c r="F17" s="317" t="s">
        <v>865</v>
      </c>
      <c r="G17" s="318"/>
      <c r="H17" s="317" t="s">
        <v>866</v>
      </c>
      <c r="I17" s="318"/>
      <c r="J17" s="317" t="s">
        <v>881</v>
      </c>
      <c r="K17" s="318"/>
      <c r="L17" s="319" t="s">
        <v>882</v>
      </c>
      <c r="M17" s="319"/>
      <c r="N17" s="319" t="s">
        <v>883</v>
      </c>
      <c r="O17" s="319"/>
      <c r="P17" s="319" t="s">
        <v>884</v>
      </c>
      <c r="Q17" s="319"/>
      <c r="R17" s="319" t="s">
        <v>885</v>
      </c>
      <c r="S17" s="319"/>
      <c r="T17" s="320" t="s">
        <v>898</v>
      </c>
      <c r="U17" s="321"/>
      <c r="V17" s="322" t="s">
        <v>854</v>
      </c>
      <c r="W17" s="322"/>
      <c r="X17" s="323" t="s">
        <v>899</v>
      </c>
      <c r="Y17" s="320"/>
      <c r="Z17" s="324" t="s">
        <v>900</v>
      </c>
      <c r="AA17" s="324"/>
      <c r="AB17" s="324" t="s">
        <v>901</v>
      </c>
      <c r="AC17" s="324"/>
      <c r="AD17" s="324" t="s">
        <v>867</v>
      </c>
      <c r="AE17" s="324"/>
      <c r="AF17" s="324" t="s">
        <v>868</v>
      </c>
      <c r="AG17" s="324"/>
      <c r="AH17" s="324" t="s">
        <v>869</v>
      </c>
      <c r="AI17" s="324"/>
      <c r="AJ17" s="324" t="s">
        <v>870</v>
      </c>
      <c r="AK17" s="324"/>
      <c r="AL17" s="324" t="s">
        <v>871</v>
      </c>
      <c r="AM17" s="324"/>
      <c r="AN17" s="324" t="s">
        <v>872</v>
      </c>
      <c r="AO17" s="324"/>
      <c r="AP17" s="324" t="s">
        <v>873</v>
      </c>
      <c r="AQ17" s="324"/>
      <c r="AR17" s="324" t="s">
        <v>874</v>
      </c>
      <c r="AS17" s="324"/>
      <c r="AT17" s="325" t="s">
        <v>875</v>
      </c>
      <c r="AU17" s="325"/>
      <c r="AV17" s="325" t="s">
        <v>876</v>
      </c>
      <c r="AW17" s="325"/>
      <c r="AX17" s="326" t="s">
        <v>855</v>
      </c>
      <c r="AY17" s="326"/>
      <c r="AZ17" s="305"/>
    </row>
    <row r="18" spans="1:52" ht="36" customHeight="1" x14ac:dyDescent="0.2">
      <c r="A18" s="262"/>
      <c r="B18" s="262"/>
      <c r="C18" s="262"/>
      <c r="D18" s="327" t="s">
        <v>9</v>
      </c>
      <c r="E18" s="328" t="s">
        <v>10</v>
      </c>
      <c r="F18" s="327" t="s">
        <v>9</v>
      </c>
      <c r="G18" s="328" t="s">
        <v>10</v>
      </c>
      <c r="H18" s="327" t="s">
        <v>9</v>
      </c>
      <c r="I18" s="328" t="s">
        <v>10</v>
      </c>
      <c r="J18" s="327" t="s">
        <v>9</v>
      </c>
      <c r="K18" s="328" t="s">
        <v>10</v>
      </c>
      <c r="L18" s="327" t="s">
        <v>9</v>
      </c>
      <c r="M18" s="328" t="s">
        <v>10</v>
      </c>
      <c r="N18" s="327" t="s">
        <v>9</v>
      </c>
      <c r="O18" s="328" t="s">
        <v>10</v>
      </c>
      <c r="P18" s="327" t="s">
        <v>9</v>
      </c>
      <c r="Q18" s="328" t="s">
        <v>10</v>
      </c>
      <c r="R18" s="327" t="s">
        <v>9</v>
      </c>
      <c r="S18" s="328" t="s">
        <v>10</v>
      </c>
      <c r="T18" s="327" t="s">
        <v>9</v>
      </c>
      <c r="U18" s="328" t="s">
        <v>10</v>
      </c>
      <c r="V18" s="327" t="s">
        <v>9</v>
      </c>
      <c r="W18" s="328" t="s">
        <v>10</v>
      </c>
      <c r="X18" s="327" t="s">
        <v>9</v>
      </c>
      <c r="Y18" s="328" t="s">
        <v>10</v>
      </c>
      <c r="Z18" s="327" t="s">
        <v>9</v>
      </c>
      <c r="AA18" s="328" t="s">
        <v>10</v>
      </c>
      <c r="AB18" s="327" t="s">
        <v>9</v>
      </c>
      <c r="AC18" s="328" t="s">
        <v>10</v>
      </c>
      <c r="AD18" s="327" t="s">
        <v>9</v>
      </c>
      <c r="AE18" s="328" t="s">
        <v>10</v>
      </c>
      <c r="AF18" s="327" t="s">
        <v>9</v>
      </c>
      <c r="AG18" s="328" t="s">
        <v>10</v>
      </c>
      <c r="AH18" s="327" t="s">
        <v>9</v>
      </c>
      <c r="AI18" s="328" t="s">
        <v>10</v>
      </c>
      <c r="AJ18" s="327" t="s">
        <v>9</v>
      </c>
      <c r="AK18" s="328" t="s">
        <v>10</v>
      </c>
      <c r="AL18" s="327" t="s">
        <v>9</v>
      </c>
      <c r="AM18" s="328" t="s">
        <v>10</v>
      </c>
      <c r="AN18" s="327" t="s">
        <v>9</v>
      </c>
      <c r="AO18" s="328" t="s">
        <v>10</v>
      </c>
      <c r="AP18" s="327" t="s">
        <v>9</v>
      </c>
      <c r="AQ18" s="328" t="s">
        <v>10</v>
      </c>
      <c r="AR18" s="327" t="s">
        <v>9</v>
      </c>
      <c r="AS18" s="328" t="s">
        <v>10</v>
      </c>
      <c r="AT18" s="327" t="s">
        <v>9</v>
      </c>
      <c r="AU18" s="328" t="s">
        <v>10</v>
      </c>
      <c r="AV18" s="327" t="s">
        <v>9</v>
      </c>
      <c r="AW18" s="328" t="s">
        <v>10</v>
      </c>
      <c r="AX18" s="327" t="s">
        <v>9</v>
      </c>
      <c r="AY18" s="328" t="s">
        <v>10</v>
      </c>
    </row>
    <row r="19" spans="1:52" s="83" customFormat="1" ht="15.75" x14ac:dyDescent="0.25">
      <c r="A19" s="329">
        <v>1</v>
      </c>
      <c r="B19" s="330">
        <v>2</v>
      </c>
      <c r="C19" s="329">
        <v>3</v>
      </c>
      <c r="D19" s="176" t="s">
        <v>25</v>
      </c>
      <c r="E19" s="176" t="s">
        <v>26</v>
      </c>
      <c r="F19" s="176" t="s">
        <v>755</v>
      </c>
      <c r="G19" s="176" t="s">
        <v>756</v>
      </c>
      <c r="H19" s="176" t="s">
        <v>886</v>
      </c>
      <c r="I19" s="176" t="s">
        <v>887</v>
      </c>
      <c r="J19" s="176" t="s">
        <v>888</v>
      </c>
      <c r="K19" s="176" t="s">
        <v>889</v>
      </c>
      <c r="L19" s="176" t="s">
        <v>890</v>
      </c>
      <c r="M19" s="176" t="s">
        <v>891</v>
      </c>
      <c r="N19" s="176" t="s">
        <v>892</v>
      </c>
      <c r="O19" s="176" t="s">
        <v>893</v>
      </c>
      <c r="P19" s="176" t="s">
        <v>894</v>
      </c>
      <c r="Q19" s="176" t="s">
        <v>895</v>
      </c>
      <c r="R19" s="176" t="s">
        <v>896</v>
      </c>
      <c r="S19" s="176" t="s">
        <v>897</v>
      </c>
      <c r="T19" s="176" t="s">
        <v>27</v>
      </c>
      <c r="U19" s="176" t="s">
        <v>28</v>
      </c>
      <c r="V19" s="176" t="s">
        <v>29</v>
      </c>
      <c r="W19" s="176" t="s">
        <v>30</v>
      </c>
      <c r="X19" s="176" t="s">
        <v>286</v>
      </c>
      <c r="Y19" s="176" t="s">
        <v>287</v>
      </c>
      <c r="Z19" s="176" t="s">
        <v>288</v>
      </c>
      <c r="AA19" s="176" t="s">
        <v>289</v>
      </c>
      <c r="AB19" s="176" t="s">
        <v>292</v>
      </c>
      <c r="AC19" s="176" t="s">
        <v>902</v>
      </c>
      <c r="AD19" s="176" t="s">
        <v>31</v>
      </c>
      <c r="AE19" s="176" t="s">
        <v>32</v>
      </c>
      <c r="AF19" s="176" t="s">
        <v>33</v>
      </c>
      <c r="AG19" s="176" t="s">
        <v>34</v>
      </c>
      <c r="AH19" s="176" t="s">
        <v>301</v>
      </c>
      <c r="AI19" s="176" t="s">
        <v>303</v>
      </c>
      <c r="AJ19" s="176" t="s">
        <v>35</v>
      </c>
      <c r="AK19" s="176" t="s">
        <v>36</v>
      </c>
      <c r="AL19" s="176" t="s">
        <v>37</v>
      </c>
      <c r="AM19" s="176" t="s">
        <v>38</v>
      </c>
      <c r="AN19" s="176" t="s">
        <v>39</v>
      </c>
      <c r="AO19" s="176" t="s">
        <v>40</v>
      </c>
      <c r="AP19" s="176" t="s">
        <v>41</v>
      </c>
      <c r="AQ19" s="176" t="s">
        <v>42</v>
      </c>
      <c r="AR19" s="176" t="s">
        <v>903</v>
      </c>
      <c r="AS19" s="176" t="s">
        <v>904</v>
      </c>
      <c r="AT19" s="176" t="s">
        <v>43</v>
      </c>
      <c r="AU19" s="176" t="s">
        <v>44</v>
      </c>
      <c r="AV19" s="176" t="s">
        <v>45</v>
      </c>
      <c r="AW19" s="176" t="s">
        <v>46</v>
      </c>
      <c r="AX19" s="176" t="s">
        <v>47</v>
      </c>
      <c r="AY19" s="176" t="s">
        <v>48</v>
      </c>
      <c r="AZ19" s="316"/>
    </row>
    <row r="20" spans="1:52" s="83" customFormat="1" ht="15.75" x14ac:dyDescent="0.25">
      <c r="A20" s="216" t="s">
        <v>852</v>
      </c>
      <c r="B20" s="126" t="s">
        <v>72</v>
      </c>
      <c r="C20" s="336" t="s">
        <v>851</v>
      </c>
      <c r="D20" s="124">
        <v>0</v>
      </c>
      <c r="E20" s="124">
        <v>0</v>
      </c>
      <c r="F20" s="124">
        <v>0</v>
      </c>
      <c r="G20" s="124">
        <v>0</v>
      </c>
      <c r="H20" s="124">
        <v>0</v>
      </c>
      <c r="I20" s="124">
        <v>0</v>
      </c>
      <c r="J20" s="124">
        <v>0</v>
      </c>
      <c r="K20" s="124">
        <v>0</v>
      </c>
      <c r="L20" s="124">
        <v>0</v>
      </c>
      <c r="M20" s="124">
        <v>0</v>
      </c>
      <c r="N20" s="124">
        <v>0</v>
      </c>
      <c r="O20" s="124">
        <v>0</v>
      </c>
      <c r="P20" s="124">
        <v>0</v>
      </c>
      <c r="Q20" s="124">
        <v>0</v>
      </c>
      <c r="R20" s="124">
        <v>0</v>
      </c>
      <c r="S20" s="124">
        <v>0</v>
      </c>
      <c r="T20" s="125">
        <f>T22</f>
        <v>13.395999999999999</v>
      </c>
      <c r="U20" s="125">
        <f>U22</f>
        <v>13.395999999999999</v>
      </c>
      <c r="V20" s="119">
        <f>V22</f>
        <v>1</v>
      </c>
      <c r="W20" s="124">
        <f>W22</f>
        <v>1</v>
      </c>
      <c r="X20" s="124">
        <v>0</v>
      </c>
      <c r="Y20" s="124">
        <v>0</v>
      </c>
      <c r="Z20" s="124">
        <v>0</v>
      </c>
      <c r="AA20" s="124">
        <v>0</v>
      </c>
      <c r="AB20" s="306">
        <f>AB22</f>
        <v>4.29</v>
      </c>
      <c r="AC20" s="306">
        <f>AC22</f>
        <v>4.29</v>
      </c>
      <c r="AD20" s="124">
        <v>0</v>
      </c>
      <c r="AE20" s="124">
        <v>0</v>
      </c>
      <c r="AF20" s="124">
        <v>0</v>
      </c>
      <c r="AG20" s="124">
        <v>0</v>
      </c>
      <c r="AH20" s="124">
        <v>0</v>
      </c>
      <c r="AI20" s="124">
        <v>0</v>
      </c>
      <c r="AJ20" s="124">
        <v>0</v>
      </c>
      <c r="AK20" s="124">
        <v>0</v>
      </c>
      <c r="AL20" s="124">
        <v>0</v>
      </c>
      <c r="AM20" s="124">
        <v>0</v>
      </c>
      <c r="AN20" s="124">
        <v>0</v>
      </c>
      <c r="AO20" s="124">
        <v>0</v>
      </c>
      <c r="AP20" s="124">
        <v>0</v>
      </c>
      <c r="AQ20" s="124">
        <v>0</v>
      </c>
      <c r="AR20" s="124">
        <v>0</v>
      </c>
      <c r="AS20" s="124">
        <v>0</v>
      </c>
      <c r="AT20" s="124">
        <v>0</v>
      </c>
      <c r="AU20" s="124">
        <v>0</v>
      </c>
      <c r="AV20" s="124">
        <v>0</v>
      </c>
      <c r="AW20" s="124">
        <v>0</v>
      </c>
      <c r="AX20" s="125">
        <f>AX26</f>
        <v>1.8</v>
      </c>
      <c r="AY20" s="125">
        <f>AY26</f>
        <v>1.9139999999999999</v>
      </c>
      <c r="AZ20" s="316"/>
    </row>
    <row r="21" spans="1:52" s="83" customFormat="1" ht="20.25" customHeight="1" x14ac:dyDescent="0.25">
      <c r="A21" s="216" t="s">
        <v>781</v>
      </c>
      <c r="B21" s="126" t="s">
        <v>782</v>
      </c>
      <c r="C21" s="336" t="s">
        <v>783</v>
      </c>
      <c r="D21" s="124" t="s">
        <v>851</v>
      </c>
      <c r="E21" s="124" t="s">
        <v>851</v>
      </c>
      <c r="F21" s="124" t="s">
        <v>851</v>
      </c>
      <c r="G21" s="124" t="s">
        <v>851</v>
      </c>
      <c r="H21" s="124" t="s">
        <v>851</v>
      </c>
      <c r="I21" s="124" t="s">
        <v>851</v>
      </c>
      <c r="J21" s="124" t="s">
        <v>851</v>
      </c>
      <c r="K21" s="124" t="s">
        <v>851</v>
      </c>
      <c r="L21" s="124" t="s">
        <v>851</v>
      </c>
      <c r="M21" s="124" t="s">
        <v>851</v>
      </c>
      <c r="N21" s="124" t="s">
        <v>851</v>
      </c>
      <c r="O21" s="124" t="s">
        <v>851</v>
      </c>
      <c r="P21" s="124" t="s">
        <v>851</v>
      </c>
      <c r="Q21" s="124" t="s">
        <v>851</v>
      </c>
      <c r="R21" s="124" t="s">
        <v>851</v>
      </c>
      <c r="S21" s="124" t="s">
        <v>851</v>
      </c>
      <c r="T21" s="125" t="s">
        <v>851</v>
      </c>
      <c r="U21" s="125" t="s">
        <v>851</v>
      </c>
      <c r="V21" s="119" t="s">
        <v>851</v>
      </c>
      <c r="W21" s="124" t="s">
        <v>851</v>
      </c>
      <c r="X21" s="124" t="s">
        <v>851</v>
      </c>
      <c r="Y21" s="124" t="s">
        <v>851</v>
      </c>
      <c r="Z21" s="124" t="s">
        <v>851</v>
      </c>
      <c r="AA21" s="124" t="s">
        <v>851</v>
      </c>
      <c r="AB21" s="119" t="s">
        <v>851</v>
      </c>
      <c r="AC21" s="306" t="s">
        <v>851</v>
      </c>
      <c r="AD21" s="124" t="s">
        <v>851</v>
      </c>
      <c r="AE21" s="124" t="s">
        <v>851</v>
      </c>
      <c r="AF21" s="124" t="s">
        <v>851</v>
      </c>
      <c r="AG21" s="124" t="s">
        <v>851</v>
      </c>
      <c r="AH21" s="124" t="s">
        <v>851</v>
      </c>
      <c r="AI21" s="124" t="s">
        <v>851</v>
      </c>
      <c r="AJ21" s="124" t="s">
        <v>851</v>
      </c>
      <c r="AK21" s="124" t="s">
        <v>851</v>
      </c>
      <c r="AL21" s="124" t="s">
        <v>851</v>
      </c>
      <c r="AM21" s="124" t="s">
        <v>851</v>
      </c>
      <c r="AN21" s="124" t="s">
        <v>851</v>
      </c>
      <c r="AO21" s="124" t="s">
        <v>851</v>
      </c>
      <c r="AP21" s="124" t="s">
        <v>851</v>
      </c>
      <c r="AQ21" s="124" t="s">
        <v>851</v>
      </c>
      <c r="AR21" s="124" t="s">
        <v>851</v>
      </c>
      <c r="AS21" s="124" t="s">
        <v>851</v>
      </c>
      <c r="AT21" s="124" t="s">
        <v>851</v>
      </c>
      <c r="AU21" s="124" t="s">
        <v>851</v>
      </c>
      <c r="AV21" s="119" t="s">
        <v>851</v>
      </c>
      <c r="AW21" s="119" t="s">
        <v>851</v>
      </c>
      <c r="AX21" s="119" t="s">
        <v>851</v>
      </c>
      <c r="AY21" s="119" t="s">
        <v>851</v>
      </c>
      <c r="AZ21" s="316"/>
    </row>
    <row r="22" spans="1:52" s="83" customFormat="1" ht="25.5" x14ac:dyDescent="0.25">
      <c r="A22" s="216" t="s">
        <v>784</v>
      </c>
      <c r="B22" s="126" t="s">
        <v>785</v>
      </c>
      <c r="C22" s="336" t="s">
        <v>783</v>
      </c>
      <c r="D22" s="124">
        <v>0</v>
      </c>
      <c r="E22" s="124">
        <v>0</v>
      </c>
      <c r="F22" s="124">
        <v>0</v>
      </c>
      <c r="G22" s="124">
        <v>0</v>
      </c>
      <c r="H22" s="124">
        <v>0</v>
      </c>
      <c r="I22" s="124">
        <v>0</v>
      </c>
      <c r="J22" s="124">
        <v>0</v>
      </c>
      <c r="K22" s="124">
        <v>0</v>
      </c>
      <c r="L22" s="124">
        <v>0</v>
      </c>
      <c r="M22" s="124">
        <v>0</v>
      </c>
      <c r="N22" s="124">
        <v>0</v>
      </c>
      <c r="O22" s="124">
        <v>0</v>
      </c>
      <c r="P22" s="124">
        <v>0</v>
      </c>
      <c r="Q22" s="124">
        <v>0</v>
      </c>
      <c r="R22" s="124">
        <v>0</v>
      </c>
      <c r="S22" s="124">
        <v>0</v>
      </c>
      <c r="T22" s="125">
        <f>T48</f>
        <v>13.395999999999999</v>
      </c>
      <c r="U22" s="125">
        <f>U48</f>
        <v>13.395999999999999</v>
      </c>
      <c r="V22" s="119">
        <f>V48</f>
        <v>1</v>
      </c>
      <c r="W22" s="124">
        <f>W48</f>
        <v>1</v>
      </c>
      <c r="X22" s="124">
        <v>0</v>
      </c>
      <c r="Y22" s="124">
        <v>0</v>
      </c>
      <c r="Z22" s="124">
        <v>0</v>
      </c>
      <c r="AA22" s="124">
        <v>0</v>
      </c>
      <c r="AB22" s="306">
        <f>AB48</f>
        <v>4.29</v>
      </c>
      <c r="AC22" s="306">
        <f>AC48</f>
        <v>4.29</v>
      </c>
      <c r="AD22" s="124">
        <v>0</v>
      </c>
      <c r="AE22" s="124">
        <v>0</v>
      </c>
      <c r="AF22" s="124">
        <v>0</v>
      </c>
      <c r="AG22" s="124">
        <v>0</v>
      </c>
      <c r="AH22" s="124">
        <v>0</v>
      </c>
      <c r="AI22" s="124">
        <v>0</v>
      </c>
      <c r="AJ22" s="124">
        <v>0</v>
      </c>
      <c r="AK22" s="124">
        <v>0</v>
      </c>
      <c r="AL22" s="124">
        <v>0</v>
      </c>
      <c r="AM22" s="124">
        <v>0</v>
      </c>
      <c r="AN22" s="124">
        <v>0</v>
      </c>
      <c r="AO22" s="124">
        <v>0</v>
      </c>
      <c r="AP22" s="124">
        <v>0</v>
      </c>
      <c r="AQ22" s="124">
        <v>0</v>
      </c>
      <c r="AR22" s="124">
        <v>0</v>
      </c>
      <c r="AS22" s="124">
        <v>0</v>
      </c>
      <c r="AT22" s="124">
        <v>0</v>
      </c>
      <c r="AU22" s="124">
        <v>0</v>
      </c>
      <c r="AV22" s="124">
        <v>0</v>
      </c>
      <c r="AW22" s="124">
        <v>0</v>
      </c>
      <c r="AX22" s="124">
        <v>0</v>
      </c>
      <c r="AY22" s="124">
        <v>0</v>
      </c>
      <c r="AZ22" s="316"/>
    </row>
    <row r="23" spans="1:52" s="83" customFormat="1" ht="38.25" x14ac:dyDescent="0.25">
      <c r="A23" s="216" t="s">
        <v>786</v>
      </c>
      <c r="B23" s="126" t="s">
        <v>787</v>
      </c>
      <c r="C23" s="336" t="s">
        <v>783</v>
      </c>
      <c r="D23" s="124" t="s">
        <v>851</v>
      </c>
      <c r="E23" s="124" t="s">
        <v>851</v>
      </c>
      <c r="F23" s="124" t="s">
        <v>851</v>
      </c>
      <c r="G23" s="124" t="s">
        <v>851</v>
      </c>
      <c r="H23" s="124" t="s">
        <v>851</v>
      </c>
      <c r="I23" s="124" t="s">
        <v>851</v>
      </c>
      <c r="J23" s="124" t="s">
        <v>851</v>
      </c>
      <c r="K23" s="124" t="s">
        <v>851</v>
      </c>
      <c r="L23" s="124" t="s">
        <v>851</v>
      </c>
      <c r="M23" s="124" t="s">
        <v>851</v>
      </c>
      <c r="N23" s="124" t="s">
        <v>851</v>
      </c>
      <c r="O23" s="124" t="s">
        <v>851</v>
      </c>
      <c r="P23" s="124" t="s">
        <v>851</v>
      </c>
      <c r="Q23" s="124" t="s">
        <v>851</v>
      </c>
      <c r="R23" s="124" t="s">
        <v>851</v>
      </c>
      <c r="S23" s="124" t="s">
        <v>851</v>
      </c>
      <c r="T23" s="119" t="s">
        <v>851</v>
      </c>
      <c r="U23" s="119" t="s">
        <v>851</v>
      </c>
      <c r="V23" s="119" t="s">
        <v>851</v>
      </c>
      <c r="W23" s="119" t="s">
        <v>851</v>
      </c>
      <c r="X23" s="119" t="s">
        <v>851</v>
      </c>
      <c r="Y23" s="119" t="s">
        <v>851</v>
      </c>
      <c r="Z23" s="119" t="s">
        <v>851</v>
      </c>
      <c r="AA23" s="119" t="s">
        <v>851</v>
      </c>
      <c r="AB23" s="119" t="s">
        <v>851</v>
      </c>
      <c r="AC23" s="119" t="s">
        <v>851</v>
      </c>
      <c r="AD23" s="119" t="s">
        <v>851</v>
      </c>
      <c r="AE23" s="119" t="s">
        <v>851</v>
      </c>
      <c r="AF23" s="119" t="s">
        <v>851</v>
      </c>
      <c r="AG23" s="119" t="s">
        <v>851</v>
      </c>
      <c r="AH23" s="119" t="s">
        <v>851</v>
      </c>
      <c r="AI23" s="119" t="s">
        <v>851</v>
      </c>
      <c r="AJ23" s="119" t="s">
        <v>851</v>
      </c>
      <c r="AK23" s="119" t="s">
        <v>851</v>
      </c>
      <c r="AL23" s="119" t="s">
        <v>851</v>
      </c>
      <c r="AM23" s="119" t="s">
        <v>851</v>
      </c>
      <c r="AN23" s="119" t="s">
        <v>851</v>
      </c>
      <c r="AO23" s="119" t="s">
        <v>851</v>
      </c>
      <c r="AP23" s="119" t="s">
        <v>851</v>
      </c>
      <c r="AQ23" s="119" t="s">
        <v>851</v>
      </c>
      <c r="AR23" s="119" t="s">
        <v>851</v>
      </c>
      <c r="AS23" s="119" t="s">
        <v>851</v>
      </c>
      <c r="AT23" s="119" t="s">
        <v>851</v>
      </c>
      <c r="AU23" s="119" t="s">
        <v>851</v>
      </c>
      <c r="AV23" s="119" t="s">
        <v>851</v>
      </c>
      <c r="AW23" s="119" t="s">
        <v>851</v>
      </c>
      <c r="AX23" s="119" t="s">
        <v>851</v>
      </c>
      <c r="AY23" s="119" t="s">
        <v>851</v>
      </c>
      <c r="AZ23" s="316"/>
    </row>
    <row r="24" spans="1:52" s="83" customFormat="1" ht="25.5" x14ac:dyDescent="0.25">
      <c r="A24" s="216" t="s">
        <v>788</v>
      </c>
      <c r="B24" s="126" t="s">
        <v>789</v>
      </c>
      <c r="C24" s="336" t="s">
        <v>783</v>
      </c>
      <c r="D24" s="124" t="s">
        <v>851</v>
      </c>
      <c r="E24" s="124" t="s">
        <v>851</v>
      </c>
      <c r="F24" s="124" t="s">
        <v>851</v>
      </c>
      <c r="G24" s="124" t="s">
        <v>851</v>
      </c>
      <c r="H24" s="124" t="s">
        <v>851</v>
      </c>
      <c r="I24" s="124" t="s">
        <v>851</v>
      </c>
      <c r="J24" s="124" t="s">
        <v>851</v>
      </c>
      <c r="K24" s="124" t="s">
        <v>851</v>
      </c>
      <c r="L24" s="124" t="s">
        <v>851</v>
      </c>
      <c r="M24" s="124" t="s">
        <v>851</v>
      </c>
      <c r="N24" s="124" t="s">
        <v>851</v>
      </c>
      <c r="O24" s="124" t="s">
        <v>851</v>
      </c>
      <c r="P24" s="124" t="s">
        <v>851</v>
      </c>
      <c r="Q24" s="124" t="s">
        <v>851</v>
      </c>
      <c r="R24" s="124" t="s">
        <v>851</v>
      </c>
      <c r="S24" s="124" t="s">
        <v>851</v>
      </c>
      <c r="T24" s="119" t="s">
        <v>851</v>
      </c>
      <c r="U24" s="119" t="s">
        <v>851</v>
      </c>
      <c r="V24" s="119" t="s">
        <v>851</v>
      </c>
      <c r="W24" s="119" t="s">
        <v>851</v>
      </c>
      <c r="X24" s="119" t="s">
        <v>851</v>
      </c>
      <c r="Y24" s="119" t="s">
        <v>851</v>
      </c>
      <c r="Z24" s="119" t="s">
        <v>851</v>
      </c>
      <c r="AA24" s="119" t="s">
        <v>851</v>
      </c>
      <c r="AB24" s="119" t="s">
        <v>851</v>
      </c>
      <c r="AC24" s="119" t="s">
        <v>851</v>
      </c>
      <c r="AD24" s="119" t="s">
        <v>851</v>
      </c>
      <c r="AE24" s="119" t="s">
        <v>851</v>
      </c>
      <c r="AF24" s="119" t="s">
        <v>851</v>
      </c>
      <c r="AG24" s="119" t="s">
        <v>851</v>
      </c>
      <c r="AH24" s="119" t="s">
        <v>851</v>
      </c>
      <c r="AI24" s="119" t="s">
        <v>851</v>
      </c>
      <c r="AJ24" s="119" t="s">
        <v>851</v>
      </c>
      <c r="AK24" s="119" t="s">
        <v>851</v>
      </c>
      <c r="AL24" s="119" t="s">
        <v>851</v>
      </c>
      <c r="AM24" s="119" t="s">
        <v>851</v>
      </c>
      <c r="AN24" s="119" t="s">
        <v>851</v>
      </c>
      <c r="AO24" s="119" t="s">
        <v>851</v>
      </c>
      <c r="AP24" s="119" t="s">
        <v>851</v>
      </c>
      <c r="AQ24" s="119" t="s">
        <v>851</v>
      </c>
      <c r="AR24" s="119" t="s">
        <v>851</v>
      </c>
      <c r="AS24" s="119" t="s">
        <v>851</v>
      </c>
      <c r="AT24" s="119" t="s">
        <v>851</v>
      </c>
      <c r="AU24" s="119" t="s">
        <v>851</v>
      </c>
      <c r="AV24" s="119" t="s">
        <v>851</v>
      </c>
      <c r="AW24" s="119" t="s">
        <v>851</v>
      </c>
      <c r="AX24" s="119" t="s">
        <v>851</v>
      </c>
      <c r="AY24" s="119" t="s">
        <v>851</v>
      </c>
      <c r="AZ24" s="316"/>
    </row>
    <row r="25" spans="1:52" s="83" customFormat="1" ht="25.5" x14ac:dyDescent="0.25">
      <c r="A25" s="216" t="s">
        <v>790</v>
      </c>
      <c r="B25" s="126" t="s">
        <v>791</v>
      </c>
      <c r="C25" s="336" t="s">
        <v>783</v>
      </c>
      <c r="D25" s="124" t="s">
        <v>851</v>
      </c>
      <c r="E25" s="124" t="s">
        <v>851</v>
      </c>
      <c r="F25" s="124" t="s">
        <v>851</v>
      </c>
      <c r="G25" s="124" t="s">
        <v>851</v>
      </c>
      <c r="H25" s="124" t="s">
        <v>851</v>
      </c>
      <c r="I25" s="124" t="s">
        <v>851</v>
      </c>
      <c r="J25" s="124" t="s">
        <v>851</v>
      </c>
      <c r="K25" s="124" t="s">
        <v>851</v>
      </c>
      <c r="L25" s="124" t="s">
        <v>851</v>
      </c>
      <c r="M25" s="124" t="s">
        <v>851</v>
      </c>
      <c r="N25" s="124" t="s">
        <v>851</v>
      </c>
      <c r="O25" s="124" t="s">
        <v>851</v>
      </c>
      <c r="P25" s="124" t="s">
        <v>851</v>
      </c>
      <c r="Q25" s="124" t="s">
        <v>851</v>
      </c>
      <c r="R25" s="124" t="s">
        <v>851</v>
      </c>
      <c r="S25" s="124" t="s">
        <v>851</v>
      </c>
      <c r="T25" s="119" t="s">
        <v>851</v>
      </c>
      <c r="U25" s="119" t="s">
        <v>851</v>
      </c>
      <c r="V25" s="119" t="s">
        <v>851</v>
      </c>
      <c r="W25" s="119" t="s">
        <v>851</v>
      </c>
      <c r="X25" s="119" t="s">
        <v>851</v>
      </c>
      <c r="Y25" s="119" t="s">
        <v>851</v>
      </c>
      <c r="Z25" s="119" t="s">
        <v>851</v>
      </c>
      <c r="AA25" s="119" t="s">
        <v>851</v>
      </c>
      <c r="AB25" s="119" t="s">
        <v>851</v>
      </c>
      <c r="AC25" s="119" t="s">
        <v>851</v>
      </c>
      <c r="AD25" s="119" t="s">
        <v>851</v>
      </c>
      <c r="AE25" s="119" t="s">
        <v>851</v>
      </c>
      <c r="AF25" s="119" t="s">
        <v>851</v>
      </c>
      <c r="AG25" s="119" t="s">
        <v>851</v>
      </c>
      <c r="AH25" s="119" t="s">
        <v>851</v>
      </c>
      <c r="AI25" s="119" t="s">
        <v>851</v>
      </c>
      <c r="AJ25" s="119" t="s">
        <v>851</v>
      </c>
      <c r="AK25" s="119" t="s">
        <v>851</v>
      </c>
      <c r="AL25" s="119" t="s">
        <v>851</v>
      </c>
      <c r="AM25" s="119" t="s">
        <v>851</v>
      </c>
      <c r="AN25" s="119" t="s">
        <v>851</v>
      </c>
      <c r="AO25" s="119" t="s">
        <v>851</v>
      </c>
      <c r="AP25" s="119" t="s">
        <v>851</v>
      </c>
      <c r="AQ25" s="119" t="s">
        <v>851</v>
      </c>
      <c r="AR25" s="119" t="s">
        <v>851</v>
      </c>
      <c r="AS25" s="119" t="s">
        <v>851</v>
      </c>
      <c r="AT25" s="119" t="s">
        <v>851</v>
      </c>
      <c r="AU25" s="119" t="s">
        <v>851</v>
      </c>
      <c r="AV25" s="119" t="s">
        <v>851</v>
      </c>
      <c r="AW25" s="119" t="s">
        <v>851</v>
      </c>
      <c r="AX25" s="119" t="s">
        <v>851</v>
      </c>
      <c r="AY25" s="119" t="s">
        <v>851</v>
      </c>
      <c r="AZ25" s="316"/>
    </row>
    <row r="26" spans="1:52" s="83" customFormat="1" ht="25.5" customHeight="1" x14ac:dyDescent="0.25">
      <c r="A26" s="216" t="s">
        <v>792</v>
      </c>
      <c r="B26" s="126" t="s">
        <v>793</v>
      </c>
      <c r="C26" s="336" t="s">
        <v>783</v>
      </c>
      <c r="D26" s="124">
        <v>0</v>
      </c>
      <c r="E26" s="124">
        <v>0</v>
      </c>
      <c r="F26" s="124">
        <v>0</v>
      </c>
      <c r="G26" s="124">
        <v>0</v>
      </c>
      <c r="H26" s="124">
        <v>0</v>
      </c>
      <c r="I26" s="124">
        <v>0</v>
      </c>
      <c r="J26" s="124">
        <v>0</v>
      </c>
      <c r="K26" s="124">
        <v>0</v>
      </c>
      <c r="L26" s="124">
        <v>0</v>
      </c>
      <c r="M26" s="124">
        <v>0</v>
      </c>
      <c r="N26" s="124">
        <v>0</v>
      </c>
      <c r="O26" s="124">
        <v>0</v>
      </c>
      <c r="P26" s="124">
        <v>0</v>
      </c>
      <c r="Q26" s="124">
        <v>0</v>
      </c>
      <c r="R26" s="124">
        <v>0</v>
      </c>
      <c r="S26" s="124">
        <v>0</v>
      </c>
      <c r="T26" s="124">
        <v>0</v>
      </c>
      <c r="U26" s="124">
        <v>0</v>
      </c>
      <c r="V26" s="124">
        <v>0</v>
      </c>
      <c r="W26" s="124">
        <v>0</v>
      </c>
      <c r="X26" s="124">
        <v>0</v>
      </c>
      <c r="Y26" s="124">
        <v>0</v>
      </c>
      <c r="Z26" s="124">
        <v>0</v>
      </c>
      <c r="AA26" s="124">
        <v>0</v>
      </c>
      <c r="AB26" s="124">
        <v>0</v>
      </c>
      <c r="AC26" s="124">
        <v>0</v>
      </c>
      <c r="AD26" s="124">
        <v>0</v>
      </c>
      <c r="AE26" s="124">
        <v>0</v>
      </c>
      <c r="AF26" s="124">
        <v>0</v>
      </c>
      <c r="AG26" s="124">
        <v>0</v>
      </c>
      <c r="AH26" s="124">
        <v>0</v>
      </c>
      <c r="AI26" s="124">
        <v>0</v>
      </c>
      <c r="AJ26" s="124">
        <v>0</v>
      </c>
      <c r="AK26" s="124">
        <v>0</v>
      </c>
      <c r="AL26" s="124">
        <v>0</v>
      </c>
      <c r="AM26" s="124">
        <v>0</v>
      </c>
      <c r="AN26" s="124">
        <v>0</v>
      </c>
      <c r="AO26" s="124">
        <v>0</v>
      </c>
      <c r="AP26" s="124">
        <v>0</v>
      </c>
      <c r="AQ26" s="124">
        <v>0</v>
      </c>
      <c r="AR26" s="124">
        <v>0</v>
      </c>
      <c r="AS26" s="124">
        <v>0</v>
      </c>
      <c r="AT26" s="124">
        <v>0</v>
      </c>
      <c r="AU26" s="124">
        <v>0</v>
      </c>
      <c r="AV26" s="124">
        <v>0</v>
      </c>
      <c r="AW26" s="119">
        <f>AW107</f>
        <v>0</v>
      </c>
      <c r="AX26" s="125">
        <f>AX107</f>
        <v>1.8</v>
      </c>
      <c r="AY26" s="125">
        <f>AY107</f>
        <v>1.9139999999999999</v>
      </c>
      <c r="AZ26" s="316"/>
    </row>
    <row r="27" spans="1:52" s="83" customFormat="1" ht="15.75" x14ac:dyDescent="0.25">
      <c r="A27" s="331" t="s">
        <v>794</v>
      </c>
      <c r="B27" s="332" t="s">
        <v>795</v>
      </c>
      <c r="C27" s="337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175"/>
      <c r="AY27" s="307"/>
      <c r="AZ27" s="316"/>
    </row>
    <row r="28" spans="1:52" s="83" customFormat="1" ht="15.75" x14ac:dyDescent="0.25">
      <c r="A28" s="216" t="s">
        <v>78</v>
      </c>
      <c r="B28" s="126" t="s">
        <v>796</v>
      </c>
      <c r="C28" s="336" t="s">
        <v>783</v>
      </c>
      <c r="D28" s="124" t="s">
        <v>851</v>
      </c>
      <c r="E28" s="124" t="s">
        <v>851</v>
      </c>
      <c r="F28" s="124" t="s">
        <v>851</v>
      </c>
      <c r="G28" s="124" t="s">
        <v>851</v>
      </c>
      <c r="H28" s="124" t="s">
        <v>851</v>
      </c>
      <c r="I28" s="124" t="s">
        <v>851</v>
      </c>
      <c r="J28" s="124" t="s">
        <v>851</v>
      </c>
      <c r="K28" s="124" t="s">
        <v>851</v>
      </c>
      <c r="L28" s="124" t="s">
        <v>851</v>
      </c>
      <c r="M28" s="124" t="s">
        <v>851</v>
      </c>
      <c r="N28" s="124" t="s">
        <v>851</v>
      </c>
      <c r="O28" s="124" t="s">
        <v>851</v>
      </c>
      <c r="P28" s="124" t="s">
        <v>851</v>
      </c>
      <c r="Q28" s="124" t="s">
        <v>851</v>
      </c>
      <c r="R28" s="124" t="s">
        <v>851</v>
      </c>
      <c r="S28" s="124" t="s">
        <v>851</v>
      </c>
      <c r="T28" s="119" t="s">
        <v>851</v>
      </c>
      <c r="U28" s="119" t="s">
        <v>851</v>
      </c>
      <c r="V28" s="119" t="s">
        <v>851</v>
      </c>
      <c r="W28" s="119" t="s">
        <v>851</v>
      </c>
      <c r="X28" s="119" t="s">
        <v>851</v>
      </c>
      <c r="Y28" s="119" t="s">
        <v>851</v>
      </c>
      <c r="Z28" s="119" t="s">
        <v>851</v>
      </c>
      <c r="AA28" s="119" t="s">
        <v>851</v>
      </c>
      <c r="AB28" s="119" t="s">
        <v>851</v>
      </c>
      <c r="AC28" s="119" t="s">
        <v>851</v>
      </c>
      <c r="AD28" s="119" t="s">
        <v>851</v>
      </c>
      <c r="AE28" s="119" t="s">
        <v>851</v>
      </c>
      <c r="AF28" s="119" t="s">
        <v>851</v>
      </c>
      <c r="AG28" s="119" t="s">
        <v>851</v>
      </c>
      <c r="AH28" s="119" t="s">
        <v>851</v>
      </c>
      <c r="AI28" s="119" t="s">
        <v>851</v>
      </c>
      <c r="AJ28" s="119" t="s">
        <v>851</v>
      </c>
      <c r="AK28" s="119" t="s">
        <v>851</v>
      </c>
      <c r="AL28" s="119" t="s">
        <v>851</v>
      </c>
      <c r="AM28" s="119" t="s">
        <v>851</v>
      </c>
      <c r="AN28" s="119" t="s">
        <v>851</v>
      </c>
      <c r="AO28" s="119" t="s">
        <v>851</v>
      </c>
      <c r="AP28" s="119" t="s">
        <v>851</v>
      </c>
      <c r="AQ28" s="119" t="s">
        <v>851</v>
      </c>
      <c r="AR28" s="119" t="s">
        <v>851</v>
      </c>
      <c r="AS28" s="119" t="s">
        <v>851</v>
      </c>
      <c r="AT28" s="119" t="s">
        <v>851</v>
      </c>
      <c r="AU28" s="119" t="s">
        <v>851</v>
      </c>
      <c r="AV28" s="119" t="s">
        <v>851</v>
      </c>
      <c r="AW28" s="119" t="s">
        <v>851</v>
      </c>
      <c r="AX28" s="119" t="s">
        <v>851</v>
      </c>
      <c r="AY28" s="119" t="s">
        <v>851</v>
      </c>
      <c r="AZ28" s="316"/>
    </row>
    <row r="29" spans="1:52" s="83" customFormat="1" ht="38.25" x14ac:dyDescent="0.25">
      <c r="A29" s="216" t="s">
        <v>80</v>
      </c>
      <c r="B29" s="126" t="s">
        <v>797</v>
      </c>
      <c r="C29" s="336" t="s">
        <v>783</v>
      </c>
      <c r="D29" s="124" t="s">
        <v>851</v>
      </c>
      <c r="E29" s="124" t="s">
        <v>851</v>
      </c>
      <c r="F29" s="124" t="s">
        <v>851</v>
      </c>
      <c r="G29" s="124" t="s">
        <v>851</v>
      </c>
      <c r="H29" s="124" t="s">
        <v>851</v>
      </c>
      <c r="I29" s="124" t="s">
        <v>851</v>
      </c>
      <c r="J29" s="124" t="s">
        <v>851</v>
      </c>
      <c r="K29" s="124" t="s">
        <v>851</v>
      </c>
      <c r="L29" s="124" t="s">
        <v>851</v>
      </c>
      <c r="M29" s="124" t="s">
        <v>851</v>
      </c>
      <c r="N29" s="124" t="s">
        <v>851</v>
      </c>
      <c r="O29" s="124" t="s">
        <v>851</v>
      </c>
      <c r="P29" s="124" t="s">
        <v>851</v>
      </c>
      <c r="Q29" s="124" t="s">
        <v>851</v>
      </c>
      <c r="R29" s="124" t="s">
        <v>851</v>
      </c>
      <c r="S29" s="124" t="s">
        <v>851</v>
      </c>
      <c r="T29" s="119" t="s">
        <v>851</v>
      </c>
      <c r="U29" s="119" t="s">
        <v>851</v>
      </c>
      <c r="V29" s="119" t="s">
        <v>851</v>
      </c>
      <c r="W29" s="119" t="s">
        <v>851</v>
      </c>
      <c r="X29" s="119" t="s">
        <v>851</v>
      </c>
      <c r="Y29" s="119" t="s">
        <v>851</v>
      </c>
      <c r="Z29" s="119" t="s">
        <v>851</v>
      </c>
      <c r="AA29" s="119" t="s">
        <v>851</v>
      </c>
      <c r="AB29" s="119" t="s">
        <v>851</v>
      </c>
      <c r="AC29" s="119" t="s">
        <v>851</v>
      </c>
      <c r="AD29" s="119" t="s">
        <v>851</v>
      </c>
      <c r="AE29" s="119" t="s">
        <v>851</v>
      </c>
      <c r="AF29" s="119" t="s">
        <v>851</v>
      </c>
      <c r="AG29" s="119" t="s">
        <v>851</v>
      </c>
      <c r="AH29" s="119" t="s">
        <v>851</v>
      </c>
      <c r="AI29" s="119" t="s">
        <v>851</v>
      </c>
      <c r="AJ29" s="119" t="s">
        <v>851</v>
      </c>
      <c r="AK29" s="119" t="s">
        <v>851</v>
      </c>
      <c r="AL29" s="119" t="s">
        <v>851</v>
      </c>
      <c r="AM29" s="119" t="s">
        <v>851</v>
      </c>
      <c r="AN29" s="119" t="s">
        <v>851</v>
      </c>
      <c r="AO29" s="119" t="s">
        <v>851</v>
      </c>
      <c r="AP29" s="119" t="s">
        <v>851</v>
      </c>
      <c r="AQ29" s="119" t="s">
        <v>851</v>
      </c>
      <c r="AR29" s="119" t="s">
        <v>851</v>
      </c>
      <c r="AS29" s="119" t="s">
        <v>851</v>
      </c>
      <c r="AT29" s="119" t="s">
        <v>851</v>
      </c>
      <c r="AU29" s="119" t="s">
        <v>851</v>
      </c>
      <c r="AV29" s="119" t="s">
        <v>851</v>
      </c>
      <c r="AW29" s="119" t="s">
        <v>851</v>
      </c>
      <c r="AX29" s="119" t="s">
        <v>851</v>
      </c>
      <c r="AY29" s="119" t="s">
        <v>851</v>
      </c>
      <c r="AZ29" s="316"/>
    </row>
    <row r="30" spans="1:52" s="83" customFormat="1" ht="51" x14ac:dyDescent="0.25">
      <c r="A30" s="216" t="s">
        <v>81</v>
      </c>
      <c r="B30" s="126" t="s">
        <v>798</v>
      </c>
      <c r="C30" s="336" t="s">
        <v>783</v>
      </c>
      <c r="D30" s="124" t="s">
        <v>851</v>
      </c>
      <c r="E30" s="124" t="s">
        <v>851</v>
      </c>
      <c r="F30" s="124" t="s">
        <v>851</v>
      </c>
      <c r="G30" s="124" t="s">
        <v>851</v>
      </c>
      <c r="H30" s="124" t="s">
        <v>851</v>
      </c>
      <c r="I30" s="124" t="s">
        <v>851</v>
      </c>
      <c r="J30" s="124" t="s">
        <v>851</v>
      </c>
      <c r="K30" s="124" t="s">
        <v>851</v>
      </c>
      <c r="L30" s="124" t="s">
        <v>851</v>
      </c>
      <c r="M30" s="124" t="s">
        <v>851</v>
      </c>
      <c r="N30" s="124" t="s">
        <v>851</v>
      </c>
      <c r="O30" s="124" t="s">
        <v>851</v>
      </c>
      <c r="P30" s="124" t="s">
        <v>851</v>
      </c>
      <c r="Q30" s="124" t="s">
        <v>851</v>
      </c>
      <c r="R30" s="124" t="s">
        <v>851</v>
      </c>
      <c r="S30" s="124" t="s">
        <v>851</v>
      </c>
      <c r="T30" s="119" t="s">
        <v>851</v>
      </c>
      <c r="U30" s="119" t="s">
        <v>851</v>
      </c>
      <c r="V30" s="119" t="s">
        <v>851</v>
      </c>
      <c r="W30" s="119" t="s">
        <v>851</v>
      </c>
      <c r="X30" s="119" t="s">
        <v>851</v>
      </c>
      <c r="Y30" s="119" t="s">
        <v>851</v>
      </c>
      <c r="Z30" s="119" t="s">
        <v>851</v>
      </c>
      <c r="AA30" s="119" t="s">
        <v>851</v>
      </c>
      <c r="AB30" s="119" t="s">
        <v>851</v>
      </c>
      <c r="AC30" s="119" t="s">
        <v>851</v>
      </c>
      <c r="AD30" s="119" t="s">
        <v>851</v>
      </c>
      <c r="AE30" s="119" t="s">
        <v>851</v>
      </c>
      <c r="AF30" s="119" t="s">
        <v>851</v>
      </c>
      <c r="AG30" s="119" t="s">
        <v>851</v>
      </c>
      <c r="AH30" s="119" t="s">
        <v>851</v>
      </c>
      <c r="AI30" s="119" t="s">
        <v>851</v>
      </c>
      <c r="AJ30" s="119" t="s">
        <v>851</v>
      </c>
      <c r="AK30" s="119" t="s">
        <v>851</v>
      </c>
      <c r="AL30" s="119" t="s">
        <v>1015</v>
      </c>
      <c r="AM30" s="119" t="s">
        <v>851</v>
      </c>
      <c r="AN30" s="119" t="s">
        <v>851</v>
      </c>
      <c r="AO30" s="119" t="s">
        <v>851</v>
      </c>
      <c r="AP30" s="119" t="s">
        <v>851</v>
      </c>
      <c r="AQ30" s="119" t="s">
        <v>851</v>
      </c>
      <c r="AR30" s="119" t="s">
        <v>851</v>
      </c>
      <c r="AS30" s="119" t="s">
        <v>851</v>
      </c>
      <c r="AT30" s="119" t="s">
        <v>851</v>
      </c>
      <c r="AU30" s="119" t="s">
        <v>851</v>
      </c>
      <c r="AV30" s="119" t="s">
        <v>851</v>
      </c>
      <c r="AW30" s="119" t="s">
        <v>851</v>
      </c>
      <c r="AX30" s="119" t="s">
        <v>851</v>
      </c>
      <c r="AY30" s="119" t="s">
        <v>851</v>
      </c>
      <c r="AZ30" s="316"/>
    </row>
    <row r="31" spans="1:52" s="83" customFormat="1" ht="51" x14ac:dyDescent="0.25">
      <c r="A31" s="216" t="s">
        <v>83</v>
      </c>
      <c r="B31" s="126" t="s">
        <v>799</v>
      </c>
      <c r="C31" s="336" t="s">
        <v>783</v>
      </c>
      <c r="D31" s="124" t="s">
        <v>851</v>
      </c>
      <c r="E31" s="124" t="s">
        <v>851</v>
      </c>
      <c r="F31" s="124" t="s">
        <v>851</v>
      </c>
      <c r="G31" s="124" t="s">
        <v>851</v>
      </c>
      <c r="H31" s="124" t="s">
        <v>851</v>
      </c>
      <c r="I31" s="124" t="s">
        <v>851</v>
      </c>
      <c r="J31" s="124" t="s">
        <v>851</v>
      </c>
      <c r="K31" s="124" t="s">
        <v>851</v>
      </c>
      <c r="L31" s="124" t="s">
        <v>851</v>
      </c>
      <c r="M31" s="124" t="s">
        <v>851</v>
      </c>
      <c r="N31" s="124" t="s">
        <v>851</v>
      </c>
      <c r="O31" s="124" t="s">
        <v>851</v>
      </c>
      <c r="P31" s="124" t="s">
        <v>851</v>
      </c>
      <c r="Q31" s="124" t="s">
        <v>851</v>
      </c>
      <c r="R31" s="124" t="s">
        <v>851</v>
      </c>
      <c r="S31" s="124" t="s">
        <v>851</v>
      </c>
      <c r="T31" s="119" t="s">
        <v>851</v>
      </c>
      <c r="U31" s="119" t="s">
        <v>851</v>
      </c>
      <c r="V31" s="119" t="s">
        <v>851</v>
      </c>
      <c r="W31" s="119" t="s">
        <v>851</v>
      </c>
      <c r="X31" s="119" t="s">
        <v>851</v>
      </c>
      <c r="Y31" s="119" t="s">
        <v>851</v>
      </c>
      <c r="Z31" s="119" t="s">
        <v>851</v>
      </c>
      <c r="AA31" s="119" t="s">
        <v>851</v>
      </c>
      <c r="AB31" s="119" t="s">
        <v>851</v>
      </c>
      <c r="AC31" s="119" t="s">
        <v>851</v>
      </c>
      <c r="AD31" s="119" t="s">
        <v>851</v>
      </c>
      <c r="AE31" s="119" t="s">
        <v>851</v>
      </c>
      <c r="AF31" s="119" t="s">
        <v>851</v>
      </c>
      <c r="AG31" s="119" t="s">
        <v>851</v>
      </c>
      <c r="AH31" s="119" t="s">
        <v>851</v>
      </c>
      <c r="AI31" s="119" t="s">
        <v>851</v>
      </c>
      <c r="AJ31" s="119" t="s">
        <v>851</v>
      </c>
      <c r="AK31" s="119" t="s">
        <v>851</v>
      </c>
      <c r="AL31" s="119" t="s">
        <v>851</v>
      </c>
      <c r="AM31" s="119" t="s">
        <v>851</v>
      </c>
      <c r="AN31" s="119" t="s">
        <v>851</v>
      </c>
      <c r="AO31" s="119" t="s">
        <v>851</v>
      </c>
      <c r="AP31" s="119" t="s">
        <v>851</v>
      </c>
      <c r="AQ31" s="119" t="s">
        <v>851</v>
      </c>
      <c r="AR31" s="119" t="s">
        <v>851</v>
      </c>
      <c r="AS31" s="119" t="s">
        <v>851</v>
      </c>
      <c r="AT31" s="119" t="s">
        <v>851</v>
      </c>
      <c r="AU31" s="119" t="s">
        <v>851</v>
      </c>
      <c r="AV31" s="119" t="s">
        <v>851</v>
      </c>
      <c r="AW31" s="119" t="s">
        <v>851</v>
      </c>
      <c r="AX31" s="119" t="s">
        <v>851</v>
      </c>
      <c r="AY31" s="119" t="s">
        <v>851</v>
      </c>
      <c r="AZ31" s="316"/>
    </row>
    <row r="32" spans="1:52" s="83" customFormat="1" ht="38.25" x14ac:dyDescent="0.25">
      <c r="A32" s="216" t="s">
        <v>85</v>
      </c>
      <c r="B32" s="126" t="s">
        <v>800</v>
      </c>
      <c r="C32" s="336" t="s">
        <v>783</v>
      </c>
      <c r="D32" s="124" t="s">
        <v>851</v>
      </c>
      <c r="E32" s="124" t="s">
        <v>851</v>
      </c>
      <c r="F32" s="124" t="s">
        <v>851</v>
      </c>
      <c r="G32" s="124" t="s">
        <v>851</v>
      </c>
      <c r="H32" s="124" t="s">
        <v>851</v>
      </c>
      <c r="I32" s="124" t="s">
        <v>851</v>
      </c>
      <c r="J32" s="124" t="s">
        <v>851</v>
      </c>
      <c r="K32" s="124" t="s">
        <v>851</v>
      </c>
      <c r="L32" s="124" t="s">
        <v>851</v>
      </c>
      <c r="M32" s="124" t="s">
        <v>851</v>
      </c>
      <c r="N32" s="124" t="s">
        <v>851</v>
      </c>
      <c r="O32" s="124" t="s">
        <v>851</v>
      </c>
      <c r="P32" s="124" t="s">
        <v>851</v>
      </c>
      <c r="Q32" s="124" t="s">
        <v>851</v>
      </c>
      <c r="R32" s="124" t="s">
        <v>851</v>
      </c>
      <c r="S32" s="124" t="s">
        <v>851</v>
      </c>
      <c r="T32" s="119" t="s">
        <v>851</v>
      </c>
      <c r="U32" s="119" t="s">
        <v>851</v>
      </c>
      <c r="V32" s="119" t="s">
        <v>851</v>
      </c>
      <c r="W32" s="119" t="s">
        <v>851</v>
      </c>
      <c r="X32" s="119" t="s">
        <v>851</v>
      </c>
      <c r="Y32" s="119" t="s">
        <v>851</v>
      </c>
      <c r="Z32" s="119" t="s">
        <v>851</v>
      </c>
      <c r="AA32" s="119" t="s">
        <v>851</v>
      </c>
      <c r="AB32" s="119" t="s">
        <v>851</v>
      </c>
      <c r="AC32" s="119" t="s">
        <v>851</v>
      </c>
      <c r="AD32" s="119" t="s">
        <v>851</v>
      </c>
      <c r="AE32" s="119" t="s">
        <v>851</v>
      </c>
      <c r="AF32" s="119" t="s">
        <v>851</v>
      </c>
      <c r="AG32" s="119" t="s">
        <v>851</v>
      </c>
      <c r="AH32" s="119" t="s">
        <v>851</v>
      </c>
      <c r="AI32" s="119" t="s">
        <v>851</v>
      </c>
      <c r="AJ32" s="119" t="s">
        <v>851</v>
      </c>
      <c r="AK32" s="119" t="s">
        <v>851</v>
      </c>
      <c r="AL32" s="119" t="s">
        <v>851</v>
      </c>
      <c r="AM32" s="119" t="s">
        <v>851</v>
      </c>
      <c r="AN32" s="119" t="s">
        <v>851</v>
      </c>
      <c r="AO32" s="119" t="s">
        <v>851</v>
      </c>
      <c r="AP32" s="119" t="s">
        <v>851</v>
      </c>
      <c r="AQ32" s="119" t="s">
        <v>851</v>
      </c>
      <c r="AR32" s="119" t="s">
        <v>851</v>
      </c>
      <c r="AS32" s="119" t="s">
        <v>851</v>
      </c>
      <c r="AT32" s="119" t="s">
        <v>851</v>
      </c>
      <c r="AU32" s="119" t="s">
        <v>851</v>
      </c>
      <c r="AV32" s="119" t="s">
        <v>851</v>
      </c>
      <c r="AW32" s="119" t="s">
        <v>851</v>
      </c>
      <c r="AX32" s="119" t="s">
        <v>851</v>
      </c>
      <c r="AY32" s="119" t="s">
        <v>851</v>
      </c>
      <c r="AZ32" s="316"/>
    </row>
    <row r="33" spans="1:52" s="83" customFormat="1" ht="25.5" x14ac:dyDescent="0.25">
      <c r="A33" s="216" t="s">
        <v>93</v>
      </c>
      <c r="B33" s="126" t="s">
        <v>801</v>
      </c>
      <c r="C33" s="336" t="s">
        <v>783</v>
      </c>
      <c r="D33" s="124" t="s">
        <v>851</v>
      </c>
      <c r="E33" s="124" t="s">
        <v>851</v>
      </c>
      <c r="F33" s="124" t="s">
        <v>851</v>
      </c>
      <c r="G33" s="124" t="s">
        <v>851</v>
      </c>
      <c r="H33" s="124" t="s">
        <v>851</v>
      </c>
      <c r="I33" s="124" t="s">
        <v>851</v>
      </c>
      <c r="J33" s="124" t="s">
        <v>851</v>
      </c>
      <c r="K33" s="124" t="s">
        <v>851</v>
      </c>
      <c r="L33" s="124" t="s">
        <v>851</v>
      </c>
      <c r="M33" s="124" t="s">
        <v>851</v>
      </c>
      <c r="N33" s="124" t="s">
        <v>851</v>
      </c>
      <c r="O33" s="124" t="s">
        <v>851</v>
      </c>
      <c r="P33" s="124" t="s">
        <v>851</v>
      </c>
      <c r="Q33" s="124" t="s">
        <v>851</v>
      </c>
      <c r="R33" s="124" t="s">
        <v>851</v>
      </c>
      <c r="S33" s="124" t="s">
        <v>851</v>
      </c>
      <c r="T33" s="119" t="s">
        <v>851</v>
      </c>
      <c r="U33" s="119" t="s">
        <v>851</v>
      </c>
      <c r="V33" s="119" t="s">
        <v>851</v>
      </c>
      <c r="W33" s="119" t="s">
        <v>851</v>
      </c>
      <c r="X33" s="119" t="s">
        <v>851</v>
      </c>
      <c r="Y33" s="119" t="s">
        <v>851</v>
      </c>
      <c r="Z33" s="119" t="s">
        <v>851</v>
      </c>
      <c r="AA33" s="119" t="s">
        <v>851</v>
      </c>
      <c r="AB33" s="119" t="s">
        <v>851</v>
      </c>
      <c r="AC33" s="119" t="s">
        <v>851</v>
      </c>
      <c r="AD33" s="119" t="s">
        <v>851</v>
      </c>
      <c r="AE33" s="119" t="s">
        <v>851</v>
      </c>
      <c r="AF33" s="119" t="s">
        <v>851</v>
      </c>
      <c r="AG33" s="119" t="s">
        <v>851</v>
      </c>
      <c r="AH33" s="119" t="s">
        <v>851</v>
      </c>
      <c r="AI33" s="119" t="s">
        <v>851</v>
      </c>
      <c r="AJ33" s="119" t="s">
        <v>851</v>
      </c>
      <c r="AK33" s="119" t="s">
        <v>851</v>
      </c>
      <c r="AL33" s="119" t="s">
        <v>851</v>
      </c>
      <c r="AM33" s="119" t="s">
        <v>851</v>
      </c>
      <c r="AN33" s="119" t="s">
        <v>851</v>
      </c>
      <c r="AO33" s="119" t="s">
        <v>851</v>
      </c>
      <c r="AP33" s="119" t="s">
        <v>851</v>
      </c>
      <c r="AQ33" s="119" t="s">
        <v>851</v>
      </c>
      <c r="AR33" s="119" t="s">
        <v>851</v>
      </c>
      <c r="AS33" s="119" t="s">
        <v>851</v>
      </c>
      <c r="AT33" s="119" t="s">
        <v>851</v>
      </c>
      <c r="AU33" s="119" t="s">
        <v>851</v>
      </c>
      <c r="AV33" s="119" t="s">
        <v>851</v>
      </c>
      <c r="AW33" s="119" t="s">
        <v>851</v>
      </c>
      <c r="AX33" s="119" t="s">
        <v>851</v>
      </c>
      <c r="AY33" s="119" t="s">
        <v>851</v>
      </c>
      <c r="AZ33" s="316"/>
    </row>
    <row r="34" spans="1:52" s="83" customFormat="1" ht="51" x14ac:dyDescent="0.25">
      <c r="A34" s="216" t="s">
        <v>703</v>
      </c>
      <c r="B34" s="126" t="s">
        <v>802</v>
      </c>
      <c r="C34" s="336" t="s">
        <v>783</v>
      </c>
      <c r="D34" s="124" t="s">
        <v>851</v>
      </c>
      <c r="E34" s="124" t="s">
        <v>851</v>
      </c>
      <c r="F34" s="124" t="s">
        <v>851</v>
      </c>
      <c r="G34" s="124" t="s">
        <v>851</v>
      </c>
      <c r="H34" s="124" t="s">
        <v>851</v>
      </c>
      <c r="I34" s="124" t="s">
        <v>851</v>
      </c>
      <c r="J34" s="124" t="s">
        <v>851</v>
      </c>
      <c r="K34" s="124" t="s">
        <v>851</v>
      </c>
      <c r="L34" s="124" t="s">
        <v>851</v>
      </c>
      <c r="M34" s="124" t="s">
        <v>851</v>
      </c>
      <c r="N34" s="124" t="s">
        <v>851</v>
      </c>
      <c r="O34" s="124" t="s">
        <v>851</v>
      </c>
      <c r="P34" s="124" t="s">
        <v>851</v>
      </c>
      <c r="Q34" s="124" t="s">
        <v>851</v>
      </c>
      <c r="R34" s="124" t="s">
        <v>851</v>
      </c>
      <c r="S34" s="124" t="s">
        <v>851</v>
      </c>
      <c r="T34" s="119" t="s">
        <v>851</v>
      </c>
      <c r="U34" s="119" t="s">
        <v>851</v>
      </c>
      <c r="V34" s="119" t="s">
        <v>851</v>
      </c>
      <c r="W34" s="119" t="s">
        <v>851</v>
      </c>
      <c r="X34" s="119" t="s">
        <v>851</v>
      </c>
      <c r="Y34" s="119" t="s">
        <v>851</v>
      </c>
      <c r="Z34" s="119" t="s">
        <v>851</v>
      </c>
      <c r="AA34" s="119" t="s">
        <v>851</v>
      </c>
      <c r="AB34" s="119" t="s">
        <v>851</v>
      </c>
      <c r="AC34" s="119" t="s">
        <v>851</v>
      </c>
      <c r="AD34" s="119" t="s">
        <v>851</v>
      </c>
      <c r="AE34" s="119" t="s">
        <v>851</v>
      </c>
      <c r="AF34" s="119" t="s">
        <v>851</v>
      </c>
      <c r="AG34" s="119" t="s">
        <v>851</v>
      </c>
      <c r="AH34" s="119" t="s">
        <v>851</v>
      </c>
      <c r="AI34" s="119" t="s">
        <v>851</v>
      </c>
      <c r="AJ34" s="119" t="s">
        <v>851</v>
      </c>
      <c r="AK34" s="119" t="s">
        <v>851</v>
      </c>
      <c r="AL34" s="119" t="s">
        <v>851</v>
      </c>
      <c r="AM34" s="119" t="s">
        <v>851</v>
      </c>
      <c r="AN34" s="119" t="s">
        <v>851</v>
      </c>
      <c r="AO34" s="119" t="s">
        <v>851</v>
      </c>
      <c r="AP34" s="119" t="s">
        <v>851</v>
      </c>
      <c r="AQ34" s="119" t="s">
        <v>851</v>
      </c>
      <c r="AR34" s="119" t="s">
        <v>851</v>
      </c>
      <c r="AS34" s="119" t="s">
        <v>851</v>
      </c>
      <c r="AT34" s="119" t="s">
        <v>851</v>
      </c>
      <c r="AU34" s="119" t="s">
        <v>851</v>
      </c>
      <c r="AV34" s="119" t="s">
        <v>851</v>
      </c>
      <c r="AW34" s="119" t="s">
        <v>851</v>
      </c>
      <c r="AX34" s="119" t="s">
        <v>851</v>
      </c>
      <c r="AY34" s="119" t="s">
        <v>851</v>
      </c>
      <c r="AZ34" s="316"/>
    </row>
    <row r="35" spans="1:52" s="83" customFormat="1" ht="25.5" x14ac:dyDescent="0.25">
      <c r="A35" s="216" t="s">
        <v>704</v>
      </c>
      <c r="B35" s="126" t="s">
        <v>803</v>
      </c>
      <c r="C35" s="336" t="s">
        <v>783</v>
      </c>
      <c r="D35" s="124" t="s">
        <v>851</v>
      </c>
      <c r="E35" s="124" t="s">
        <v>851</v>
      </c>
      <c r="F35" s="124" t="s">
        <v>851</v>
      </c>
      <c r="G35" s="124" t="s">
        <v>851</v>
      </c>
      <c r="H35" s="124" t="s">
        <v>851</v>
      </c>
      <c r="I35" s="124" t="s">
        <v>851</v>
      </c>
      <c r="J35" s="124" t="s">
        <v>851</v>
      </c>
      <c r="K35" s="124" t="s">
        <v>851</v>
      </c>
      <c r="L35" s="124" t="s">
        <v>851</v>
      </c>
      <c r="M35" s="124" t="s">
        <v>851</v>
      </c>
      <c r="N35" s="124" t="s">
        <v>851</v>
      </c>
      <c r="O35" s="124" t="s">
        <v>851</v>
      </c>
      <c r="P35" s="124" t="s">
        <v>851</v>
      </c>
      <c r="Q35" s="124" t="s">
        <v>851</v>
      </c>
      <c r="R35" s="124" t="s">
        <v>851</v>
      </c>
      <c r="S35" s="124" t="s">
        <v>851</v>
      </c>
      <c r="T35" s="119" t="s">
        <v>851</v>
      </c>
      <c r="U35" s="119" t="s">
        <v>851</v>
      </c>
      <c r="V35" s="119" t="s">
        <v>851</v>
      </c>
      <c r="W35" s="119" t="s">
        <v>851</v>
      </c>
      <c r="X35" s="119" t="s">
        <v>851</v>
      </c>
      <c r="Y35" s="119" t="s">
        <v>851</v>
      </c>
      <c r="Z35" s="119" t="s">
        <v>851</v>
      </c>
      <c r="AA35" s="119" t="s">
        <v>851</v>
      </c>
      <c r="AB35" s="119" t="s">
        <v>851</v>
      </c>
      <c r="AC35" s="119" t="s">
        <v>851</v>
      </c>
      <c r="AD35" s="119" t="s">
        <v>851</v>
      </c>
      <c r="AE35" s="119" t="s">
        <v>851</v>
      </c>
      <c r="AF35" s="119" t="s">
        <v>851</v>
      </c>
      <c r="AG35" s="119" t="s">
        <v>851</v>
      </c>
      <c r="AH35" s="119" t="s">
        <v>851</v>
      </c>
      <c r="AI35" s="119" t="s">
        <v>851</v>
      </c>
      <c r="AJ35" s="119" t="s">
        <v>851</v>
      </c>
      <c r="AK35" s="119" t="s">
        <v>851</v>
      </c>
      <c r="AL35" s="119" t="s">
        <v>851</v>
      </c>
      <c r="AM35" s="119" t="s">
        <v>851</v>
      </c>
      <c r="AN35" s="119" t="s">
        <v>851</v>
      </c>
      <c r="AO35" s="119" t="s">
        <v>851</v>
      </c>
      <c r="AP35" s="119" t="s">
        <v>851</v>
      </c>
      <c r="AQ35" s="119" t="s">
        <v>851</v>
      </c>
      <c r="AR35" s="119" t="s">
        <v>851</v>
      </c>
      <c r="AS35" s="119" t="s">
        <v>851</v>
      </c>
      <c r="AT35" s="119" t="s">
        <v>851</v>
      </c>
      <c r="AU35" s="119" t="s">
        <v>851</v>
      </c>
      <c r="AV35" s="119" t="s">
        <v>851</v>
      </c>
      <c r="AW35" s="119" t="s">
        <v>851</v>
      </c>
      <c r="AX35" s="119" t="s">
        <v>851</v>
      </c>
      <c r="AY35" s="119" t="s">
        <v>851</v>
      </c>
      <c r="AZ35" s="316"/>
    </row>
    <row r="36" spans="1:52" s="83" customFormat="1" ht="38.25" x14ac:dyDescent="0.25">
      <c r="A36" s="216" t="s">
        <v>94</v>
      </c>
      <c r="B36" s="126" t="s">
        <v>804</v>
      </c>
      <c r="C36" s="336" t="s">
        <v>783</v>
      </c>
      <c r="D36" s="124" t="s">
        <v>851</v>
      </c>
      <c r="E36" s="124" t="s">
        <v>851</v>
      </c>
      <c r="F36" s="124" t="s">
        <v>851</v>
      </c>
      <c r="G36" s="124" t="s">
        <v>851</v>
      </c>
      <c r="H36" s="124" t="s">
        <v>851</v>
      </c>
      <c r="I36" s="124" t="s">
        <v>851</v>
      </c>
      <c r="J36" s="124" t="s">
        <v>851</v>
      </c>
      <c r="K36" s="124" t="s">
        <v>851</v>
      </c>
      <c r="L36" s="124" t="s">
        <v>851</v>
      </c>
      <c r="M36" s="124" t="s">
        <v>851</v>
      </c>
      <c r="N36" s="124" t="s">
        <v>851</v>
      </c>
      <c r="O36" s="124" t="s">
        <v>851</v>
      </c>
      <c r="P36" s="124" t="s">
        <v>851</v>
      </c>
      <c r="Q36" s="124" t="s">
        <v>851</v>
      </c>
      <c r="R36" s="124" t="s">
        <v>851</v>
      </c>
      <c r="S36" s="124" t="s">
        <v>851</v>
      </c>
      <c r="T36" s="119" t="s">
        <v>851</v>
      </c>
      <c r="U36" s="119" t="s">
        <v>851</v>
      </c>
      <c r="V36" s="119" t="s">
        <v>851</v>
      </c>
      <c r="W36" s="119" t="s">
        <v>851</v>
      </c>
      <c r="X36" s="119" t="s">
        <v>851</v>
      </c>
      <c r="Y36" s="119" t="s">
        <v>851</v>
      </c>
      <c r="Z36" s="119" t="s">
        <v>851</v>
      </c>
      <c r="AA36" s="119" t="s">
        <v>851</v>
      </c>
      <c r="AB36" s="119" t="s">
        <v>851</v>
      </c>
      <c r="AC36" s="119" t="s">
        <v>851</v>
      </c>
      <c r="AD36" s="119" t="s">
        <v>851</v>
      </c>
      <c r="AE36" s="119" t="s">
        <v>851</v>
      </c>
      <c r="AF36" s="119" t="s">
        <v>851</v>
      </c>
      <c r="AG36" s="119" t="s">
        <v>851</v>
      </c>
      <c r="AH36" s="119" t="s">
        <v>851</v>
      </c>
      <c r="AI36" s="119" t="s">
        <v>851</v>
      </c>
      <c r="AJ36" s="119" t="s">
        <v>851</v>
      </c>
      <c r="AK36" s="119" t="s">
        <v>851</v>
      </c>
      <c r="AL36" s="119" t="s">
        <v>851</v>
      </c>
      <c r="AM36" s="119" t="s">
        <v>851</v>
      </c>
      <c r="AN36" s="119" t="s">
        <v>851</v>
      </c>
      <c r="AO36" s="119" t="s">
        <v>851</v>
      </c>
      <c r="AP36" s="119" t="s">
        <v>851</v>
      </c>
      <c r="AQ36" s="119" t="s">
        <v>851</v>
      </c>
      <c r="AR36" s="119" t="s">
        <v>851</v>
      </c>
      <c r="AS36" s="119" t="s">
        <v>851</v>
      </c>
      <c r="AT36" s="119" t="s">
        <v>851</v>
      </c>
      <c r="AU36" s="119" t="s">
        <v>851</v>
      </c>
      <c r="AV36" s="119" t="s">
        <v>851</v>
      </c>
      <c r="AW36" s="119" t="s">
        <v>851</v>
      </c>
      <c r="AX36" s="119" t="s">
        <v>851</v>
      </c>
      <c r="AY36" s="119" t="s">
        <v>851</v>
      </c>
      <c r="AZ36" s="316"/>
    </row>
    <row r="37" spans="1:52" s="83" customFormat="1" ht="25.5" x14ac:dyDescent="0.25">
      <c r="A37" s="216" t="s">
        <v>805</v>
      </c>
      <c r="B37" s="126" t="s">
        <v>806</v>
      </c>
      <c r="C37" s="336" t="s">
        <v>783</v>
      </c>
      <c r="D37" s="124" t="s">
        <v>851</v>
      </c>
      <c r="E37" s="124" t="s">
        <v>851</v>
      </c>
      <c r="F37" s="124" t="s">
        <v>851</v>
      </c>
      <c r="G37" s="124" t="s">
        <v>851</v>
      </c>
      <c r="H37" s="124" t="s">
        <v>851</v>
      </c>
      <c r="I37" s="124" t="s">
        <v>851</v>
      </c>
      <c r="J37" s="124" t="s">
        <v>851</v>
      </c>
      <c r="K37" s="124" t="s">
        <v>851</v>
      </c>
      <c r="L37" s="124" t="s">
        <v>851</v>
      </c>
      <c r="M37" s="124" t="s">
        <v>851</v>
      </c>
      <c r="N37" s="124" t="s">
        <v>851</v>
      </c>
      <c r="O37" s="124" t="s">
        <v>851</v>
      </c>
      <c r="P37" s="124" t="s">
        <v>851</v>
      </c>
      <c r="Q37" s="124" t="s">
        <v>851</v>
      </c>
      <c r="R37" s="124" t="s">
        <v>851</v>
      </c>
      <c r="S37" s="124" t="s">
        <v>851</v>
      </c>
      <c r="T37" s="119" t="s">
        <v>851</v>
      </c>
      <c r="U37" s="119" t="s">
        <v>851</v>
      </c>
      <c r="V37" s="119" t="s">
        <v>851</v>
      </c>
      <c r="W37" s="119" t="s">
        <v>851</v>
      </c>
      <c r="X37" s="119" t="s">
        <v>851</v>
      </c>
      <c r="Y37" s="119" t="s">
        <v>851</v>
      </c>
      <c r="Z37" s="119" t="s">
        <v>851</v>
      </c>
      <c r="AA37" s="119" t="s">
        <v>851</v>
      </c>
      <c r="AB37" s="119" t="s">
        <v>851</v>
      </c>
      <c r="AC37" s="119" t="s">
        <v>851</v>
      </c>
      <c r="AD37" s="119" t="s">
        <v>851</v>
      </c>
      <c r="AE37" s="119" t="s">
        <v>851</v>
      </c>
      <c r="AF37" s="119" t="s">
        <v>851</v>
      </c>
      <c r="AG37" s="119" t="s">
        <v>851</v>
      </c>
      <c r="AH37" s="119" t="s">
        <v>851</v>
      </c>
      <c r="AI37" s="119" t="s">
        <v>851</v>
      </c>
      <c r="AJ37" s="119" t="s">
        <v>851</v>
      </c>
      <c r="AK37" s="119" t="s">
        <v>851</v>
      </c>
      <c r="AL37" s="119" t="s">
        <v>851</v>
      </c>
      <c r="AM37" s="119" t="s">
        <v>851</v>
      </c>
      <c r="AN37" s="119" t="s">
        <v>851</v>
      </c>
      <c r="AO37" s="119" t="s">
        <v>851</v>
      </c>
      <c r="AP37" s="119" t="s">
        <v>851</v>
      </c>
      <c r="AQ37" s="119" t="s">
        <v>851</v>
      </c>
      <c r="AR37" s="119" t="s">
        <v>851</v>
      </c>
      <c r="AS37" s="119" t="s">
        <v>851</v>
      </c>
      <c r="AT37" s="119" t="s">
        <v>851</v>
      </c>
      <c r="AU37" s="119" t="s">
        <v>851</v>
      </c>
      <c r="AV37" s="119" t="s">
        <v>851</v>
      </c>
      <c r="AW37" s="119" t="s">
        <v>851</v>
      </c>
      <c r="AX37" s="119" t="s">
        <v>851</v>
      </c>
      <c r="AY37" s="119" t="s">
        <v>851</v>
      </c>
      <c r="AZ37" s="316"/>
    </row>
    <row r="38" spans="1:52" s="83" customFormat="1" ht="100.5" customHeight="1" x14ac:dyDescent="0.25">
      <c r="A38" s="216" t="s">
        <v>805</v>
      </c>
      <c r="B38" s="126" t="s">
        <v>807</v>
      </c>
      <c r="C38" s="336" t="s">
        <v>783</v>
      </c>
      <c r="D38" s="124" t="s">
        <v>851</v>
      </c>
      <c r="E38" s="124" t="s">
        <v>851</v>
      </c>
      <c r="F38" s="124" t="s">
        <v>851</v>
      </c>
      <c r="G38" s="124" t="s">
        <v>851</v>
      </c>
      <c r="H38" s="124" t="s">
        <v>851</v>
      </c>
      <c r="I38" s="124" t="s">
        <v>851</v>
      </c>
      <c r="J38" s="124" t="s">
        <v>851</v>
      </c>
      <c r="K38" s="124" t="s">
        <v>851</v>
      </c>
      <c r="L38" s="124" t="s">
        <v>851</v>
      </c>
      <c r="M38" s="124" t="s">
        <v>851</v>
      </c>
      <c r="N38" s="124" t="s">
        <v>851</v>
      </c>
      <c r="O38" s="124" t="s">
        <v>851</v>
      </c>
      <c r="P38" s="124" t="s">
        <v>851</v>
      </c>
      <c r="Q38" s="124" t="s">
        <v>851</v>
      </c>
      <c r="R38" s="124" t="s">
        <v>851</v>
      </c>
      <c r="S38" s="124" t="s">
        <v>851</v>
      </c>
      <c r="T38" s="119" t="s">
        <v>851</v>
      </c>
      <c r="U38" s="119" t="s">
        <v>851</v>
      </c>
      <c r="V38" s="119" t="s">
        <v>851</v>
      </c>
      <c r="W38" s="119" t="s">
        <v>851</v>
      </c>
      <c r="X38" s="119" t="s">
        <v>851</v>
      </c>
      <c r="Y38" s="119" t="s">
        <v>851</v>
      </c>
      <c r="Z38" s="119" t="s">
        <v>851</v>
      </c>
      <c r="AA38" s="119" t="s">
        <v>851</v>
      </c>
      <c r="AB38" s="119" t="s">
        <v>851</v>
      </c>
      <c r="AC38" s="119" t="s">
        <v>851</v>
      </c>
      <c r="AD38" s="119" t="s">
        <v>851</v>
      </c>
      <c r="AE38" s="119" t="s">
        <v>851</v>
      </c>
      <c r="AF38" s="119" t="s">
        <v>851</v>
      </c>
      <c r="AG38" s="119" t="s">
        <v>851</v>
      </c>
      <c r="AH38" s="119" t="s">
        <v>851</v>
      </c>
      <c r="AI38" s="119" t="s">
        <v>851</v>
      </c>
      <c r="AJ38" s="119" t="s">
        <v>851</v>
      </c>
      <c r="AK38" s="119" t="s">
        <v>851</v>
      </c>
      <c r="AL38" s="119" t="s">
        <v>851</v>
      </c>
      <c r="AM38" s="119" t="s">
        <v>851</v>
      </c>
      <c r="AN38" s="119" t="s">
        <v>851</v>
      </c>
      <c r="AO38" s="119" t="s">
        <v>851</v>
      </c>
      <c r="AP38" s="119" t="s">
        <v>851</v>
      </c>
      <c r="AQ38" s="119" t="s">
        <v>851</v>
      </c>
      <c r="AR38" s="119" t="s">
        <v>851</v>
      </c>
      <c r="AS38" s="119" t="s">
        <v>851</v>
      </c>
      <c r="AT38" s="119" t="s">
        <v>851</v>
      </c>
      <c r="AU38" s="119" t="s">
        <v>851</v>
      </c>
      <c r="AV38" s="119" t="s">
        <v>851</v>
      </c>
      <c r="AW38" s="119" t="s">
        <v>851</v>
      </c>
      <c r="AX38" s="119" t="s">
        <v>851</v>
      </c>
      <c r="AY38" s="119" t="s">
        <v>851</v>
      </c>
      <c r="AZ38" s="316"/>
    </row>
    <row r="39" spans="1:52" s="83" customFormat="1" ht="83.25" customHeight="1" x14ac:dyDescent="0.25">
      <c r="A39" s="216" t="s">
        <v>805</v>
      </c>
      <c r="B39" s="126" t="s">
        <v>808</v>
      </c>
      <c r="C39" s="336" t="s">
        <v>783</v>
      </c>
      <c r="D39" s="124" t="s">
        <v>851</v>
      </c>
      <c r="E39" s="124" t="s">
        <v>851</v>
      </c>
      <c r="F39" s="124" t="s">
        <v>851</v>
      </c>
      <c r="G39" s="124" t="s">
        <v>851</v>
      </c>
      <c r="H39" s="124" t="s">
        <v>851</v>
      </c>
      <c r="I39" s="124" t="s">
        <v>851</v>
      </c>
      <c r="J39" s="124" t="s">
        <v>851</v>
      </c>
      <c r="K39" s="124" t="s">
        <v>851</v>
      </c>
      <c r="L39" s="124" t="s">
        <v>851</v>
      </c>
      <c r="M39" s="124" t="s">
        <v>851</v>
      </c>
      <c r="N39" s="124" t="s">
        <v>851</v>
      </c>
      <c r="O39" s="124" t="s">
        <v>851</v>
      </c>
      <c r="P39" s="124" t="s">
        <v>851</v>
      </c>
      <c r="Q39" s="124" t="s">
        <v>851</v>
      </c>
      <c r="R39" s="124" t="s">
        <v>851</v>
      </c>
      <c r="S39" s="124" t="s">
        <v>851</v>
      </c>
      <c r="T39" s="119" t="s">
        <v>851</v>
      </c>
      <c r="U39" s="119" t="s">
        <v>851</v>
      </c>
      <c r="V39" s="119" t="s">
        <v>851</v>
      </c>
      <c r="W39" s="119" t="s">
        <v>851</v>
      </c>
      <c r="X39" s="119" t="s">
        <v>851</v>
      </c>
      <c r="Y39" s="119" t="s">
        <v>851</v>
      </c>
      <c r="Z39" s="119" t="s">
        <v>851</v>
      </c>
      <c r="AA39" s="119" t="s">
        <v>851</v>
      </c>
      <c r="AB39" s="119" t="s">
        <v>851</v>
      </c>
      <c r="AC39" s="119" t="s">
        <v>851</v>
      </c>
      <c r="AD39" s="119" t="s">
        <v>851</v>
      </c>
      <c r="AE39" s="119" t="s">
        <v>851</v>
      </c>
      <c r="AF39" s="119" t="s">
        <v>851</v>
      </c>
      <c r="AG39" s="119" t="s">
        <v>851</v>
      </c>
      <c r="AH39" s="119" t="s">
        <v>851</v>
      </c>
      <c r="AI39" s="119" t="s">
        <v>851</v>
      </c>
      <c r="AJ39" s="119" t="s">
        <v>851</v>
      </c>
      <c r="AK39" s="119" t="s">
        <v>851</v>
      </c>
      <c r="AL39" s="119" t="s">
        <v>851</v>
      </c>
      <c r="AM39" s="119" t="s">
        <v>851</v>
      </c>
      <c r="AN39" s="119" t="s">
        <v>851</v>
      </c>
      <c r="AO39" s="119" t="s">
        <v>851</v>
      </c>
      <c r="AP39" s="119" t="s">
        <v>851</v>
      </c>
      <c r="AQ39" s="119" t="s">
        <v>851</v>
      </c>
      <c r="AR39" s="119" t="s">
        <v>851</v>
      </c>
      <c r="AS39" s="119" t="s">
        <v>851</v>
      </c>
      <c r="AT39" s="119" t="s">
        <v>851</v>
      </c>
      <c r="AU39" s="119" t="s">
        <v>851</v>
      </c>
      <c r="AV39" s="119" t="s">
        <v>851</v>
      </c>
      <c r="AW39" s="119" t="s">
        <v>851</v>
      </c>
      <c r="AX39" s="119" t="s">
        <v>851</v>
      </c>
      <c r="AY39" s="119" t="s">
        <v>851</v>
      </c>
      <c r="AZ39" s="316"/>
    </row>
    <row r="40" spans="1:52" s="83" customFormat="1" ht="76.5" x14ac:dyDescent="0.25">
      <c r="A40" s="216" t="s">
        <v>805</v>
      </c>
      <c r="B40" s="126" t="s">
        <v>809</v>
      </c>
      <c r="C40" s="336" t="s">
        <v>783</v>
      </c>
      <c r="D40" s="124" t="s">
        <v>851</v>
      </c>
      <c r="E40" s="124" t="s">
        <v>851</v>
      </c>
      <c r="F40" s="124" t="s">
        <v>851</v>
      </c>
      <c r="G40" s="124" t="s">
        <v>851</v>
      </c>
      <c r="H40" s="124" t="s">
        <v>851</v>
      </c>
      <c r="I40" s="124" t="s">
        <v>851</v>
      </c>
      <c r="J40" s="124" t="s">
        <v>851</v>
      </c>
      <c r="K40" s="124" t="s">
        <v>851</v>
      </c>
      <c r="L40" s="124" t="s">
        <v>851</v>
      </c>
      <c r="M40" s="124" t="s">
        <v>851</v>
      </c>
      <c r="N40" s="124" t="s">
        <v>851</v>
      </c>
      <c r="O40" s="124" t="s">
        <v>851</v>
      </c>
      <c r="P40" s="124" t="s">
        <v>851</v>
      </c>
      <c r="Q40" s="124" t="s">
        <v>851</v>
      </c>
      <c r="R40" s="124" t="s">
        <v>851</v>
      </c>
      <c r="S40" s="124" t="s">
        <v>851</v>
      </c>
      <c r="T40" s="119" t="s">
        <v>851</v>
      </c>
      <c r="U40" s="119" t="s">
        <v>851</v>
      </c>
      <c r="V40" s="119" t="s">
        <v>851</v>
      </c>
      <c r="W40" s="119" t="s">
        <v>851</v>
      </c>
      <c r="X40" s="119" t="s">
        <v>851</v>
      </c>
      <c r="Y40" s="119" t="s">
        <v>851</v>
      </c>
      <c r="Z40" s="119" t="s">
        <v>851</v>
      </c>
      <c r="AA40" s="119" t="s">
        <v>851</v>
      </c>
      <c r="AB40" s="119" t="s">
        <v>851</v>
      </c>
      <c r="AC40" s="119" t="s">
        <v>851</v>
      </c>
      <c r="AD40" s="119" t="s">
        <v>851</v>
      </c>
      <c r="AE40" s="119" t="s">
        <v>851</v>
      </c>
      <c r="AF40" s="119" t="s">
        <v>851</v>
      </c>
      <c r="AG40" s="119" t="s">
        <v>851</v>
      </c>
      <c r="AH40" s="119" t="s">
        <v>851</v>
      </c>
      <c r="AI40" s="119" t="s">
        <v>851</v>
      </c>
      <c r="AJ40" s="119" t="s">
        <v>851</v>
      </c>
      <c r="AK40" s="119" t="s">
        <v>851</v>
      </c>
      <c r="AL40" s="119" t="s">
        <v>851</v>
      </c>
      <c r="AM40" s="119" t="s">
        <v>851</v>
      </c>
      <c r="AN40" s="119" t="s">
        <v>851</v>
      </c>
      <c r="AO40" s="119" t="s">
        <v>851</v>
      </c>
      <c r="AP40" s="119" t="s">
        <v>851</v>
      </c>
      <c r="AQ40" s="119" t="s">
        <v>851</v>
      </c>
      <c r="AR40" s="119" t="s">
        <v>851</v>
      </c>
      <c r="AS40" s="119" t="s">
        <v>851</v>
      </c>
      <c r="AT40" s="119" t="s">
        <v>851</v>
      </c>
      <c r="AU40" s="119" t="s">
        <v>851</v>
      </c>
      <c r="AV40" s="119" t="s">
        <v>851</v>
      </c>
      <c r="AW40" s="119" t="s">
        <v>851</v>
      </c>
      <c r="AX40" s="119" t="s">
        <v>851</v>
      </c>
      <c r="AY40" s="119" t="s">
        <v>851</v>
      </c>
      <c r="AZ40" s="316"/>
    </row>
    <row r="41" spans="1:52" s="83" customFormat="1" ht="25.5" x14ac:dyDescent="0.25">
      <c r="A41" s="216" t="s">
        <v>810</v>
      </c>
      <c r="B41" s="126" t="s">
        <v>806</v>
      </c>
      <c r="C41" s="336" t="s">
        <v>783</v>
      </c>
      <c r="D41" s="124" t="s">
        <v>851</v>
      </c>
      <c r="E41" s="124" t="s">
        <v>851</v>
      </c>
      <c r="F41" s="124" t="s">
        <v>851</v>
      </c>
      <c r="G41" s="124" t="s">
        <v>851</v>
      </c>
      <c r="H41" s="124" t="s">
        <v>851</v>
      </c>
      <c r="I41" s="124" t="s">
        <v>851</v>
      </c>
      <c r="J41" s="124" t="s">
        <v>851</v>
      </c>
      <c r="K41" s="124" t="s">
        <v>851</v>
      </c>
      <c r="L41" s="124" t="s">
        <v>851</v>
      </c>
      <c r="M41" s="124" t="s">
        <v>851</v>
      </c>
      <c r="N41" s="124" t="s">
        <v>851</v>
      </c>
      <c r="O41" s="124" t="s">
        <v>851</v>
      </c>
      <c r="P41" s="124" t="s">
        <v>851</v>
      </c>
      <c r="Q41" s="124" t="s">
        <v>851</v>
      </c>
      <c r="R41" s="124" t="s">
        <v>851</v>
      </c>
      <c r="S41" s="124" t="s">
        <v>851</v>
      </c>
      <c r="T41" s="119" t="s">
        <v>851</v>
      </c>
      <c r="U41" s="119" t="s">
        <v>851</v>
      </c>
      <c r="V41" s="119" t="s">
        <v>851</v>
      </c>
      <c r="W41" s="119" t="s">
        <v>851</v>
      </c>
      <c r="X41" s="119" t="s">
        <v>851</v>
      </c>
      <c r="Y41" s="119" t="s">
        <v>851</v>
      </c>
      <c r="Z41" s="119" t="s">
        <v>851</v>
      </c>
      <c r="AA41" s="119" t="s">
        <v>851</v>
      </c>
      <c r="AB41" s="119" t="s">
        <v>851</v>
      </c>
      <c r="AC41" s="119" t="s">
        <v>851</v>
      </c>
      <c r="AD41" s="119" t="s">
        <v>851</v>
      </c>
      <c r="AE41" s="119" t="s">
        <v>851</v>
      </c>
      <c r="AF41" s="119" t="s">
        <v>851</v>
      </c>
      <c r="AG41" s="119" t="s">
        <v>851</v>
      </c>
      <c r="AH41" s="119" t="s">
        <v>851</v>
      </c>
      <c r="AI41" s="119" t="s">
        <v>851</v>
      </c>
      <c r="AJ41" s="119" t="s">
        <v>851</v>
      </c>
      <c r="AK41" s="119" t="s">
        <v>851</v>
      </c>
      <c r="AL41" s="119" t="s">
        <v>851</v>
      </c>
      <c r="AM41" s="119" t="s">
        <v>851</v>
      </c>
      <c r="AN41" s="119" t="s">
        <v>851</v>
      </c>
      <c r="AO41" s="119" t="s">
        <v>851</v>
      </c>
      <c r="AP41" s="119" t="s">
        <v>851</v>
      </c>
      <c r="AQ41" s="119" t="s">
        <v>851</v>
      </c>
      <c r="AR41" s="119" t="s">
        <v>851</v>
      </c>
      <c r="AS41" s="119" t="s">
        <v>851</v>
      </c>
      <c r="AT41" s="119" t="s">
        <v>851</v>
      </c>
      <c r="AU41" s="119" t="s">
        <v>851</v>
      </c>
      <c r="AV41" s="119" t="s">
        <v>851</v>
      </c>
      <c r="AW41" s="119" t="s">
        <v>851</v>
      </c>
      <c r="AX41" s="119" t="s">
        <v>851</v>
      </c>
      <c r="AY41" s="119" t="s">
        <v>851</v>
      </c>
      <c r="AZ41" s="316"/>
    </row>
    <row r="42" spans="1:52" s="83" customFormat="1" ht="98.25" customHeight="1" x14ac:dyDescent="0.25">
      <c r="A42" s="216" t="s">
        <v>810</v>
      </c>
      <c r="B42" s="126" t="s">
        <v>807</v>
      </c>
      <c r="C42" s="336" t="s">
        <v>783</v>
      </c>
      <c r="D42" s="124" t="s">
        <v>851</v>
      </c>
      <c r="E42" s="124" t="s">
        <v>851</v>
      </c>
      <c r="F42" s="124" t="s">
        <v>851</v>
      </c>
      <c r="G42" s="124" t="s">
        <v>851</v>
      </c>
      <c r="H42" s="124" t="s">
        <v>851</v>
      </c>
      <c r="I42" s="124" t="s">
        <v>851</v>
      </c>
      <c r="J42" s="124" t="s">
        <v>851</v>
      </c>
      <c r="K42" s="124" t="s">
        <v>851</v>
      </c>
      <c r="L42" s="124" t="s">
        <v>851</v>
      </c>
      <c r="M42" s="124" t="s">
        <v>851</v>
      </c>
      <c r="N42" s="124" t="s">
        <v>851</v>
      </c>
      <c r="O42" s="124" t="s">
        <v>851</v>
      </c>
      <c r="P42" s="124" t="s">
        <v>851</v>
      </c>
      <c r="Q42" s="124" t="s">
        <v>851</v>
      </c>
      <c r="R42" s="124" t="s">
        <v>851</v>
      </c>
      <c r="S42" s="124" t="s">
        <v>851</v>
      </c>
      <c r="T42" s="119" t="s">
        <v>851</v>
      </c>
      <c r="U42" s="119" t="s">
        <v>851</v>
      </c>
      <c r="V42" s="119" t="s">
        <v>851</v>
      </c>
      <c r="W42" s="119" t="s">
        <v>851</v>
      </c>
      <c r="X42" s="119" t="s">
        <v>851</v>
      </c>
      <c r="Y42" s="119" t="s">
        <v>851</v>
      </c>
      <c r="Z42" s="119" t="s">
        <v>851</v>
      </c>
      <c r="AA42" s="119" t="s">
        <v>851</v>
      </c>
      <c r="AB42" s="119" t="s">
        <v>851</v>
      </c>
      <c r="AC42" s="119" t="s">
        <v>851</v>
      </c>
      <c r="AD42" s="119" t="s">
        <v>851</v>
      </c>
      <c r="AE42" s="119" t="s">
        <v>851</v>
      </c>
      <c r="AF42" s="119" t="s">
        <v>851</v>
      </c>
      <c r="AG42" s="119" t="s">
        <v>851</v>
      </c>
      <c r="AH42" s="119" t="s">
        <v>851</v>
      </c>
      <c r="AI42" s="119" t="s">
        <v>851</v>
      </c>
      <c r="AJ42" s="119" t="s">
        <v>851</v>
      </c>
      <c r="AK42" s="119" t="s">
        <v>851</v>
      </c>
      <c r="AL42" s="119" t="s">
        <v>851</v>
      </c>
      <c r="AM42" s="119" t="s">
        <v>851</v>
      </c>
      <c r="AN42" s="119" t="s">
        <v>851</v>
      </c>
      <c r="AO42" s="119" t="s">
        <v>851</v>
      </c>
      <c r="AP42" s="119" t="s">
        <v>851</v>
      </c>
      <c r="AQ42" s="119" t="s">
        <v>851</v>
      </c>
      <c r="AR42" s="119" t="s">
        <v>851</v>
      </c>
      <c r="AS42" s="119" t="s">
        <v>851</v>
      </c>
      <c r="AT42" s="119" t="s">
        <v>851</v>
      </c>
      <c r="AU42" s="119" t="s">
        <v>851</v>
      </c>
      <c r="AV42" s="119" t="s">
        <v>851</v>
      </c>
      <c r="AW42" s="119" t="s">
        <v>851</v>
      </c>
      <c r="AX42" s="119" t="s">
        <v>851</v>
      </c>
      <c r="AY42" s="119" t="s">
        <v>851</v>
      </c>
      <c r="AZ42" s="316"/>
    </row>
    <row r="43" spans="1:52" s="83" customFormat="1" ht="83.25" customHeight="1" x14ac:dyDescent="0.25">
      <c r="A43" s="216" t="s">
        <v>810</v>
      </c>
      <c r="B43" s="126" t="s">
        <v>808</v>
      </c>
      <c r="C43" s="336" t="s">
        <v>783</v>
      </c>
      <c r="D43" s="124" t="s">
        <v>851</v>
      </c>
      <c r="E43" s="124" t="s">
        <v>851</v>
      </c>
      <c r="F43" s="124" t="s">
        <v>851</v>
      </c>
      <c r="G43" s="124" t="s">
        <v>851</v>
      </c>
      <c r="H43" s="124" t="s">
        <v>851</v>
      </c>
      <c r="I43" s="124" t="s">
        <v>851</v>
      </c>
      <c r="J43" s="124" t="s">
        <v>851</v>
      </c>
      <c r="K43" s="124" t="s">
        <v>851</v>
      </c>
      <c r="L43" s="124" t="s">
        <v>851</v>
      </c>
      <c r="M43" s="124" t="s">
        <v>851</v>
      </c>
      <c r="N43" s="124" t="s">
        <v>851</v>
      </c>
      <c r="O43" s="124" t="s">
        <v>851</v>
      </c>
      <c r="P43" s="124" t="s">
        <v>851</v>
      </c>
      <c r="Q43" s="124" t="s">
        <v>851</v>
      </c>
      <c r="R43" s="124" t="s">
        <v>851</v>
      </c>
      <c r="S43" s="124" t="s">
        <v>851</v>
      </c>
      <c r="T43" s="119" t="s">
        <v>851</v>
      </c>
      <c r="U43" s="119" t="s">
        <v>851</v>
      </c>
      <c r="V43" s="119" t="s">
        <v>851</v>
      </c>
      <c r="W43" s="119" t="s">
        <v>851</v>
      </c>
      <c r="X43" s="119" t="s">
        <v>851</v>
      </c>
      <c r="Y43" s="119" t="s">
        <v>851</v>
      </c>
      <c r="Z43" s="119" t="s">
        <v>851</v>
      </c>
      <c r="AA43" s="119" t="s">
        <v>851</v>
      </c>
      <c r="AB43" s="119" t="s">
        <v>851</v>
      </c>
      <c r="AC43" s="119" t="s">
        <v>851</v>
      </c>
      <c r="AD43" s="119" t="s">
        <v>851</v>
      </c>
      <c r="AE43" s="119" t="s">
        <v>851</v>
      </c>
      <c r="AF43" s="119" t="s">
        <v>851</v>
      </c>
      <c r="AG43" s="119" t="s">
        <v>851</v>
      </c>
      <c r="AH43" s="119" t="s">
        <v>851</v>
      </c>
      <c r="AI43" s="119" t="s">
        <v>851</v>
      </c>
      <c r="AJ43" s="119" t="s">
        <v>851</v>
      </c>
      <c r="AK43" s="119" t="s">
        <v>851</v>
      </c>
      <c r="AL43" s="119" t="s">
        <v>851</v>
      </c>
      <c r="AM43" s="119" t="s">
        <v>851</v>
      </c>
      <c r="AN43" s="119" t="s">
        <v>851</v>
      </c>
      <c r="AO43" s="119" t="s">
        <v>851</v>
      </c>
      <c r="AP43" s="119" t="s">
        <v>851</v>
      </c>
      <c r="AQ43" s="119" t="s">
        <v>851</v>
      </c>
      <c r="AR43" s="119" t="s">
        <v>851</v>
      </c>
      <c r="AS43" s="119" t="s">
        <v>851</v>
      </c>
      <c r="AT43" s="119" t="s">
        <v>851</v>
      </c>
      <c r="AU43" s="119" t="s">
        <v>851</v>
      </c>
      <c r="AV43" s="119" t="s">
        <v>851</v>
      </c>
      <c r="AW43" s="119" t="s">
        <v>851</v>
      </c>
      <c r="AX43" s="119" t="s">
        <v>851</v>
      </c>
      <c r="AY43" s="119" t="s">
        <v>851</v>
      </c>
      <c r="AZ43" s="316"/>
    </row>
    <row r="44" spans="1:52" s="83" customFormat="1" ht="76.5" x14ac:dyDescent="0.25">
      <c r="A44" s="216" t="s">
        <v>810</v>
      </c>
      <c r="B44" s="126" t="s">
        <v>811</v>
      </c>
      <c r="C44" s="336" t="s">
        <v>783</v>
      </c>
      <c r="D44" s="124" t="s">
        <v>851</v>
      </c>
      <c r="E44" s="124" t="s">
        <v>851</v>
      </c>
      <c r="F44" s="124" t="s">
        <v>851</v>
      </c>
      <c r="G44" s="124" t="s">
        <v>851</v>
      </c>
      <c r="H44" s="124" t="s">
        <v>851</v>
      </c>
      <c r="I44" s="124" t="s">
        <v>851</v>
      </c>
      <c r="J44" s="124" t="s">
        <v>851</v>
      </c>
      <c r="K44" s="124" t="s">
        <v>851</v>
      </c>
      <c r="L44" s="124" t="s">
        <v>851</v>
      </c>
      <c r="M44" s="124" t="s">
        <v>851</v>
      </c>
      <c r="N44" s="124" t="s">
        <v>851</v>
      </c>
      <c r="O44" s="124" t="s">
        <v>851</v>
      </c>
      <c r="P44" s="124" t="s">
        <v>851</v>
      </c>
      <c r="Q44" s="124" t="s">
        <v>851</v>
      </c>
      <c r="R44" s="124" t="s">
        <v>851</v>
      </c>
      <c r="S44" s="124" t="s">
        <v>851</v>
      </c>
      <c r="T44" s="119" t="s">
        <v>851</v>
      </c>
      <c r="U44" s="119" t="s">
        <v>851</v>
      </c>
      <c r="V44" s="119" t="s">
        <v>851</v>
      </c>
      <c r="W44" s="119" t="s">
        <v>851</v>
      </c>
      <c r="X44" s="119" t="s">
        <v>851</v>
      </c>
      <c r="Y44" s="119" t="s">
        <v>851</v>
      </c>
      <c r="Z44" s="119" t="s">
        <v>851</v>
      </c>
      <c r="AA44" s="119" t="s">
        <v>851</v>
      </c>
      <c r="AB44" s="119" t="s">
        <v>851</v>
      </c>
      <c r="AC44" s="119" t="s">
        <v>851</v>
      </c>
      <c r="AD44" s="119" t="s">
        <v>851</v>
      </c>
      <c r="AE44" s="119" t="s">
        <v>851</v>
      </c>
      <c r="AF44" s="119" t="s">
        <v>851</v>
      </c>
      <c r="AG44" s="119" t="s">
        <v>851</v>
      </c>
      <c r="AH44" s="119" t="s">
        <v>851</v>
      </c>
      <c r="AI44" s="119" t="s">
        <v>851</v>
      </c>
      <c r="AJ44" s="119" t="s">
        <v>851</v>
      </c>
      <c r="AK44" s="119" t="s">
        <v>851</v>
      </c>
      <c r="AL44" s="119" t="s">
        <v>851</v>
      </c>
      <c r="AM44" s="119" t="s">
        <v>851</v>
      </c>
      <c r="AN44" s="119" t="s">
        <v>851</v>
      </c>
      <c r="AO44" s="119" t="s">
        <v>851</v>
      </c>
      <c r="AP44" s="119" t="s">
        <v>851</v>
      </c>
      <c r="AQ44" s="119" t="s">
        <v>851</v>
      </c>
      <c r="AR44" s="119" t="s">
        <v>851</v>
      </c>
      <c r="AS44" s="119" t="s">
        <v>851</v>
      </c>
      <c r="AT44" s="119" t="s">
        <v>851</v>
      </c>
      <c r="AU44" s="119" t="s">
        <v>851</v>
      </c>
      <c r="AV44" s="119" t="s">
        <v>851</v>
      </c>
      <c r="AW44" s="119" t="s">
        <v>851</v>
      </c>
      <c r="AX44" s="119" t="s">
        <v>851</v>
      </c>
      <c r="AY44" s="119" t="s">
        <v>851</v>
      </c>
      <c r="AZ44" s="316"/>
    </row>
    <row r="45" spans="1:52" s="83" customFormat="1" ht="63.75" x14ac:dyDescent="0.25">
      <c r="A45" s="216" t="s">
        <v>812</v>
      </c>
      <c r="B45" s="126" t="s">
        <v>813</v>
      </c>
      <c r="C45" s="336" t="s">
        <v>783</v>
      </c>
      <c r="D45" s="124" t="s">
        <v>851</v>
      </c>
      <c r="E45" s="124" t="s">
        <v>851</v>
      </c>
      <c r="F45" s="124" t="s">
        <v>851</v>
      </c>
      <c r="G45" s="124" t="s">
        <v>851</v>
      </c>
      <c r="H45" s="124" t="s">
        <v>851</v>
      </c>
      <c r="I45" s="124" t="s">
        <v>851</v>
      </c>
      <c r="J45" s="124" t="s">
        <v>851</v>
      </c>
      <c r="K45" s="124" t="s">
        <v>851</v>
      </c>
      <c r="L45" s="124" t="s">
        <v>851</v>
      </c>
      <c r="M45" s="124" t="s">
        <v>851</v>
      </c>
      <c r="N45" s="124" t="s">
        <v>851</v>
      </c>
      <c r="O45" s="124" t="s">
        <v>851</v>
      </c>
      <c r="P45" s="124" t="s">
        <v>851</v>
      </c>
      <c r="Q45" s="124" t="s">
        <v>851</v>
      </c>
      <c r="R45" s="124" t="s">
        <v>851</v>
      </c>
      <c r="S45" s="124" t="s">
        <v>851</v>
      </c>
      <c r="T45" s="119" t="s">
        <v>851</v>
      </c>
      <c r="U45" s="119" t="s">
        <v>851</v>
      </c>
      <c r="V45" s="119" t="s">
        <v>851</v>
      </c>
      <c r="W45" s="119" t="s">
        <v>851</v>
      </c>
      <c r="X45" s="119" t="s">
        <v>851</v>
      </c>
      <c r="Y45" s="119" t="s">
        <v>851</v>
      </c>
      <c r="Z45" s="119" t="s">
        <v>851</v>
      </c>
      <c r="AA45" s="119" t="s">
        <v>851</v>
      </c>
      <c r="AB45" s="119" t="s">
        <v>851</v>
      </c>
      <c r="AC45" s="119" t="s">
        <v>851</v>
      </c>
      <c r="AD45" s="119" t="s">
        <v>851</v>
      </c>
      <c r="AE45" s="119" t="s">
        <v>851</v>
      </c>
      <c r="AF45" s="119" t="s">
        <v>851</v>
      </c>
      <c r="AG45" s="119" t="s">
        <v>851</v>
      </c>
      <c r="AH45" s="119" t="s">
        <v>851</v>
      </c>
      <c r="AI45" s="119" t="s">
        <v>851</v>
      </c>
      <c r="AJ45" s="119" t="s">
        <v>851</v>
      </c>
      <c r="AK45" s="119" t="s">
        <v>851</v>
      </c>
      <c r="AL45" s="119" t="s">
        <v>851</v>
      </c>
      <c r="AM45" s="119" t="s">
        <v>851</v>
      </c>
      <c r="AN45" s="119" t="s">
        <v>851</v>
      </c>
      <c r="AO45" s="119" t="s">
        <v>851</v>
      </c>
      <c r="AP45" s="119" t="s">
        <v>851</v>
      </c>
      <c r="AQ45" s="119" t="s">
        <v>851</v>
      </c>
      <c r="AR45" s="119" t="s">
        <v>851</v>
      </c>
      <c r="AS45" s="119" t="s">
        <v>851</v>
      </c>
      <c r="AT45" s="119" t="s">
        <v>851</v>
      </c>
      <c r="AU45" s="119" t="s">
        <v>851</v>
      </c>
      <c r="AV45" s="119" t="s">
        <v>851</v>
      </c>
      <c r="AW45" s="119" t="s">
        <v>851</v>
      </c>
      <c r="AX45" s="119" t="s">
        <v>851</v>
      </c>
      <c r="AY45" s="119" t="s">
        <v>851</v>
      </c>
      <c r="AZ45" s="316"/>
    </row>
    <row r="46" spans="1:52" s="83" customFormat="1" ht="66.75" customHeight="1" x14ac:dyDescent="0.25">
      <c r="A46" s="216" t="s">
        <v>814</v>
      </c>
      <c r="B46" s="126" t="s">
        <v>815</v>
      </c>
      <c r="C46" s="336" t="s">
        <v>783</v>
      </c>
      <c r="D46" s="124" t="s">
        <v>851</v>
      </c>
      <c r="E46" s="124" t="s">
        <v>851</v>
      </c>
      <c r="F46" s="124" t="s">
        <v>851</v>
      </c>
      <c r="G46" s="124" t="s">
        <v>851</v>
      </c>
      <c r="H46" s="124" t="s">
        <v>851</v>
      </c>
      <c r="I46" s="124" t="s">
        <v>851</v>
      </c>
      <c r="J46" s="124" t="s">
        <v>851</v>
      </c>
      <c r="K46" s="124" t="s">
        <v>851</v>
      </c>
      <c r="L46" s="124" t="s">
        <v>851</v>
      </c>
      <c r="M46" s="124" t="s">
        <v>851</v>
      </c>
      <c r="N46" s="124" t="s">
        <v>851</v>
      </c>
      <c r="O46" s="124" t="s">
        <v>851</v>
      </c>
      <c r="P46" s="124" t="s">
        <v>851</v>
      </c>
      <c r="Q46" s="124" t="s">
        <v>851</v>
      </c>
      <c r="R46" s="124" t="s">
        <v>851</v>
      </c>
      <c r="S46" s="124" t="s">
        <v>851</v>
      </c>
      <c r="T46" s="119" t="s">
        <v>851</v>
      </c>
      <c r="U46" s="119" t="s">
        <v>851</v>
      </c>
      <c r="V46" s="119" t="s">
        <v>851</v>
      </c>
      <c r="W46" s="119" t="s">
        <v>851</v>
      </c>
      <c r="X46" s="119" t="s">
        <v>851</v>
      </c>
      <c r="Y46" s="119" t="s">
        <v>851</v>
      </c>
      <c r="Z46" s="119" t="s">
        <v>851</v>
      </c>
      <c r="AA46" s="119" t="s">
        <v>851</v>
      </c>
      <c r="AB46" s="119" t="s">
        <v>851</v>
      </c>
      <c r="AC46" s="119" t="s">
        <v>851</v>
      </c>
      <c r="AD46" s="119" t="s">
        <v>851</v>
      </c>
      <c r="AE46" s="119" t="s">
        <v>851</v>
      </c>
      <c r="AF46" s="119" t="s">
        <v>851</v>
      </c>
      <c r="AG46" s="119" t="s">
        <v>851</v>
      </c>
      <c r="AH46" s="119" t="s">
        <v>851</v>
      </c>
      <c r="AI46" s="119" t="s">
        <v>851</v>
      </c>
      <c r="AJ46" s="119" t="s">
        <v>851</v>
      </c>
      <c r="AK46" s="119" t="s">
        <v>851</v>
      </c>
      <c r="AL46" s="119" t="s">
        <v>851</v>
      </c>
      <c r="AM46" s="119" t="s">
        <v>851</v>
      </c>
      <c r="AN46" s="119" t="s">
        <v>851</v>
      </c>
      <c r="AO46" s="119" t="s">
        <v>851</v>
      </c>
      <c r="AP46" s="119" t="s">
        <v>851</v>
      </c>
      <c r="AQ46" s="119" t="s">
        <v>851</v>
      </c>
      <c r="AR46" s="119" t="s">
        <v>851</v>
      </c>
      <c r="AS46" s="119" t="s">
        <v>851</v>
      </c>
      <c r="AT46" s="119" t="s">
        <v>851</v>
      </c>
      <c r="AU46" s="119" t="s">
        <v>851</v>
      </c>
      <c r="AV46" s="119" t="s">
        <v>851</v>
      </c>
      <c r="AW46" s="119" t="s">
        <v>851</v>
      </c>
      <c r="AX46" s="119" t="s">
        <v>851</v>
      </c>
      <c r="AY46" s="119" t="s">
        <v>851</v>
      </c>
      <c r="AZ46" s="316"/>
    </row>
    <row r="47" spans="1:52" s="83" customFormat="1" ht="51" x14ac:dyDescent="0.25">
      <c r="A47" s="216" t="s">
        <v>816</v>
      </c>
      <c r="B47" s="126" t="s">
        <v>817</v>
      </c>
      <c r="C47" s="336" t="s">
        <v>783</v>
      </c>
      <c r="D47" s="124" t="s">
        <v>851</v>
      </c>
      <c r="E47" s="124" t="s">
        <v>851</v>
      </c>
      <c r="F47" s="124" t="s">
        <v>851</v>
      </c>
      <c r="G47" s="124" t="s">
        <v>851</v>
      </c>
      <c r="H47" s="124" t="s">
        <v>851</v>
      </c>
      <c r="I47" s="124" t="s">
        <v>851</v>
      </c>
      <c r="J47" s="124" t="s">
        <v>851</v>
      </c>
      <c r="K47" s="124" t="s">
        <v>851</v>
      </c>
      <c r="L47" s="124" t="s">
        <v>851</v>
      </c>
      <c r="M47" s="124" t="s">
        <v>851</v>
      </c>
      <c r="N47" s="124" t="s">
        <v>851</v>
      </c>
      <c r="O47" s="124" t="s">
        <v>851</v>
      </c>
      <c r="P47" s="124" t="s">
        <v>851</v>
      </c>
      <c r="Q47" s="124" t="s">
        <v>851</v>
      </c>
      <c r="R47" s="124" t="s">
        <v>851</v>
      </c>
      <c r="S47" s="124" t="s">
        <v>851</v>
      </c>
      <c r="T47" s="119" t="s">
        <v>851</v>
      </c>
      <c r="U47" s="119" t="s">
        <v>851</v>
      </c>
      <c r="V47" s="119" t="s">
        <v>851</v>
      </c>
      <c r="W47" s="119" t="s">
        <v>851</v>
      </c>
      <c r="X47" s="119" t="s">
        <v>851</v>
      </c>
      <c r="Y47" s="119" t="s">
        <v>851</v>
      </c>
      <c r="Z47" s="119" t="s">
        <v>851</v>
      </c>
      <c r="AA47" s="119" t="s">
        <v>851</v>
      </c>
      <c r="AB47" s="119" t="s">
        <v>851</v>
      </c>
      <c r="AC47" s="119" t="s">
        <v>851</v>
      </c>
      <c r="AD47" s="119" t="s">
        <v>851</v>
      </c>
      <c r="AE47" s="119" t="s">
        <v>851</v>
      </c>
      <c r="AF47" s="119" t="s">
        <v>851</v>
      </c>
      <c r="AG47" s="119" t="s">
        <v>851</v>
      </c>
      <c r="AH47" s="119" t="s">
        <v>851</v>
      </c>
      <c r="AI47" s="119" t="s">
        <v>851</v>
      </c>
      <c r="AJ47" s="119" t="s">
        <v>851</v>
      </c>
      <c r="AK47" s="119" t="s">
        <v>851</v>
      </c>
      <c r="AL47" s="119" t="s">
        <v>851</v>
      </c>
      <c r="AM47" s="119" t="s">
        <v>851</v>
      </c>
      <c r="AN47" s="119" t="s">
        <v>851</v>
      </c>
      <c r="AO47" s="119" t="s">
        <v>851</v>
      </c>
      <c r="AP47" s="119" t="s">
        <v>851</v>
      </c>
      <c r="AQ47" s="119" t="s">
        <v>851</v>
      </c>
      <c r="AR47" s="119" t="s">
        <v>851</v>
      </c>
      <c r="AS47" s="119" t="s">
        <v>851</v>
      </c>
      <c r="AT47" s="119" t="s">
        <v>851</v>
      </c>
      <c r="AU47" s="119" t="s">
        <v>851</v>
      </c>
      <c r="AV47" s="119" t="s">
        <v>851</v>
      </c>
      <c r="AW47" s="119" t="s">
        <v>851</v>
      </c>
      <c r="AX47" s="119" t="s">
        <v>851</v>
      </c>
      <c r="AY47" s="119" t="s">
        <v>851</v>
      </c>
      <c r="AZ47" s="316"/>
    </row>
    <row r="48" spans="1:52" s="209" customFormat="1" ht="25.5" x14ac:dyDescent="0.25">
      <c r="A48" s="216" t="s">
        <v>96</v>
      </c>
      <c r="B48" s="126" t="s">
        <v>818</v>
      </c>
      <c r="C48" s="336" t="s">
        <v>783</v>
      </c>
      <c r="D48" s="124">
        <v>0</v>
      </c>
      <c r="E48" s="124">
        <v>0</v>
      </c>
      <c r="F48" s="124">
        <v>0</v>
      </c>
      <c r="G48" s="124">
        <v>0</v>
      </c>
      <c r="H48" s="124">
        <v>0</v>
      </c>
      <c r="I48" s="124">
        <v>0</v>
      </c>
      <c r="J48" s="124">
        <v>0</v>
      </c>
      <c r="K48" s="124">
        <v>0</v>
      </c>
      <c r="L48" s="124">
        <v>0</v>
      </c>
      <c r="M48" s="124">
        <v>0</v>
      </c>
      <c r="N48" s="124">
        <v>0</v>
      </c>
      <c r="O48" s="124">
        <v>0</v>
      </c>
      <c r="P48" s="124">
        <v>0</v>
      </c>
      <c r="Q48" s="124">
        <v>0</v>
      </c>
      <c r="R48" s="124">
        <v>0</v>
      </c>
      <c r="S48" s="124">
        <v>0</v>
      </c>
      <c r="T48" s="125">
        <f>T53</f>
        <v>13.395999999999999</v>
      </c>
      <c r="U48" s="119">
        <f>U53</f>
        <v>13.395999999999999</v>
      </c>
      <c r="V48" s="124">
        <f>V49+V89</f>
        <v>1</v>
      </c>
      <c r="W48" s="124">
        <f>W49+W89</f>
        <v>1</v>
      </c>
      <c r="X48" s="124">
        <v>0</v>
      </c>
      <c r="Y48" s="124">
        <v>0</v>
      </c>
      <c r="Z48" s="124">
        <v>0</v>
      </c>
      <c r="AA48" s="124">
        <v>0</v>
      </c>
      <c r="AB48" s="306">
        <f>AB89</f>
        <v>4.29</v>
      </c>
      <c r="AC48" s="306">
        <f>AC89</f>
        <v>4.29</v>
      </c>
      <c r="AD48" s="124">
        <v>0</v>
      </c>
      <c r="AE48" s="124">
        <v>0</v>
      </c>
      <c r="AF48" s="124">
        <v>0</v>
      </c>
      <c r="AG48" s="124">
        <v>0</v>
      </c>
      <c r="AH48" s="124">
        <v>0</v>
      </c>
      <c r="AI48" s="124">
        <v>0</v>
      </c>
      <c r="AJ48" s="124">
        <v>0</v>
      </c>
      <c r="AK48" s="124">
        <v>0</v>
      </c>
      <c r="AL48" s="124">
        <v>0</v>
      </c>
      <c r="AM48" s="124">
        <v>0</v>
      </c>
      <c r="AN48" s="124">
        <v>0</v>
      </c>
      <c r="AO48" s="124">
        <v>0</v>
      </c>
      <c r="AP48" s="124">
        <v>0</v>
      </c>
      <c r="AQ48" s="124">
        <v>0</v>
      </c>
      <c r="AR48" s="124">
        <v>0</v>
      </c>
      <c r="AS48" s="124">
        <v>0</v>
      </c>
      <c r="AT48" s="124">
        <v>0</v>
      </c>
      <c r="AU48" s="124">
        <v>0</v>
      </c>
      <c r="AV48" s="124">
        <v>0</v>
      </c>
      <c r="AW48" s="124">
        <v>0</v>
      </c>
      <c r="AX48" s="124">
        <v>0</v>
      </c>
      <c r="AY48" s="124">
        <v>0</v>
      </c>
      <c r="AZ48" s="316"/>
    </row>
    <row r="49" spans="1:52" s="210" customFormat="1" ht="51" x14ac:dyDescent="0.25">
      <c r="A49" s="216" t="s">
        <v>97</v>
      </c>
      <c r="B49" s="126" t="s">
        <v>819</v>
      </c>
      <c r="C49" s="336" t="s">
        <v>783</v>
      </c>
      <c r="D49" s="124">
        <v>0</v>
      </c>
      <c r="E49" s="124">
        <v>0</v>
      </c>
      <c r="F49" s="124">
        <v>0</v>
      </c>
      <c r="G49" s="124">
        <v>0</v>
      </c>
      <c r="H49" s="124">
        <v>0</v>
      </c>
      <c r="I49" s="124">
        <v>0</v>
      </c>
      <c r="J49" s="124">
        <v>0</v>
      </c>
      <c r="K49" s="124">
        <v>0</v>
      </c>
      <c r="L49" s="124">
        <v>0</v>
      </c>
      <c r="M49" s="124">
        <v>0</v>
      </c>
      <c r="N49" s="124">
        <v>0</v>
      </c>
      <c r="O49" s="124">
        <v>0</v>
      </c>
      <c r="P49" s="124">
        <v>0</v>
      </c>
      <c r="Q49" s="124">
        <v>0</v>
      </c>
      <c r="R49" s="124">
        <v>0</v>
      </c>
      <c r="S49" s="124">
        <v>0</v>
      </c>
      <c r="T49" s="124">
        <v>0</v>
      </c>
      <c r="U49" s="124">
        <v>0</v>
      </c>
      <c r="V49" s="124">
        <f>V51</f>
        <v>1</v>
      </c>
      <c r="W49" s="124">
        <v>1</v>
      </c>
      <c r="X49" s="124">
        <v>0</v>
      </c>
      <c r="Y49" s="124">
        <v>0</v>
      </c>
      <c r="Z49" s="124">
        <v>0</v>
      </c>
      <c r="AA49" s="124">
        <v>0</v>
      </c>
      <c r="AB49" s="124">
        <v>0</v>
      </c>
      <c r="AC49" s="124">
        <v>0</v>
      </c>
      <c r="AD49" s="124">
        <v>0</v>
      </c>
      <c r="AE49" s="124">
        <v>0</v>
      </c>
      <c r="AF49" s="124">
        <v>0</v>
      </c>
      <c r="AG49" s="124">
        <v>0</v>
      </c>
      <c r="AH49" s="124">
        <v>0</v>
      </c>
      <c r="AI49" s="124">
        <v>0</v>
      </c>
      <c r="AJ49" s="124">
        <v>0</v>
      </c>
      <c r="AK49" s="124">
        <v>0</v>
      </c>
      <c r="AL49" s="124">
        <v>0</v>
      </c>
      <c r="AM49" s="124">
        <v>0</v>
      </c>
      <c r="AN49" s="124">
        <v>0</v>
      </c>
      <c r="AO49" s="124">
        <v>0</v>
      </c>
      <c r="AP49" s="124">
        <v>0</v>
      </c>
      <c r="AQ49" s="124">
        <v>0</v>
      </c>
      <c r="AR49" s="124">
        <v>0</v>
      </c>
      <c r="AS49" s="124">
        <v>0</v>
      </c>
      <c r="AT49" s="124">
        <v>0</v>
      </c>
      <c r="AU49" s="124">
        <v>0</v>
      </c>
      <c r="AV49" s="124">
        <v>0</v>
      </c>
      <c r="AW49" s="124">
        <v>0</v>
      </c>
      <c r="AX49" s="124">
        <v>0</v>
      </c>
      <c r="AY49" s="124">
        <v>0</v>
      </c>
      <c r="AZ49" s="316"/>
    </row>
    <row r="50" spans="1:52" s="211" customFormat="1" ht="25.5" x14ac:dyDescent="0.25">
      <c r="A50" s="216" t="s">
        <v>98</v>
      </c>
      <c r="B50" s="126" t="s">
        <v>820</v>
      </c>
      <c r="C50" s="336" t="s">
        <v>783</v>
      </c>
      <c r="D50" s="124" t="s">
        <v>851</v>
      </c>
      <c r="E50" s="124" t="s">
        <v>851</v>
      </c>
      <c r="F50" s="124" t="s">
        <v>851</v>
      </c>
      <c r="G50" s="124" t="s">
        <v>851</v>
      </c>
      <c r="H50" s="124" t="s">
        <v>851</v>
      </c>
      <c r="I50" s="124" t="s">
        <v>851</v>
      </c>
      <c r="J50" s="124" t="s">
        <v>851</v>
      </c>
      <c r="K50" s="124" t="s">
        <v>851</v>
      </c>
      <c r="L50" s="124" t="s">
        <v>851</v>
      </c>
      <c r="M50" s="124" t="s">
        <v>851</v>
      </c>
      <c r="N50" s="124" t="s">
        <v>851</v>
      </c>
      <c r="O50" s="124" t="s">
        <v>851</v>
      </c>
      <c r="P50" s="124" t="s">
        <v>851</v>
      </c>
      <c r="Q50" s="124" t="s">
        <v>851</v>
      </c>
      <c r="R50" s="124" t="s">
        <v>851</v>
      </c>
      <c r="S50" s="124" t="s">
        <v>851</v>
      </c>
      <c r="T50" s="124" t="s">
        <v>851</v>
      </c>
      <c r="U50" s="124" t="s">
        <v>851</v>
      </c>
      <c r="V50" s="124" t="s">
        <v>851</v>
      </c>
      <c r="W50" s="124" t="s">
        <v>851</v>
      </c>
      <c r="X50" s="124" t="s">
        <v>851</v>
      </c>
      <c r="Y50" s="124" t="s">
        <v>851</v>
      </c>
      <c r="Z50" s="124" t="s">
        <v>851</v>
      </c>
      <c r="AA50" s="124" t="s">
        <v>851</v>
      </c>
      <c r="AB50" s="124" t="s">
        <v>851</v>
      </c>
      <c r="AC50" s="124" t="s">
        <v>851</v>
      </c>
      <c r="AD50" s="124" t="s">
        <v>851</v>
      </c>
      <c r="AE50" s="124" t="s">
        <v>851</v>
      </c>
      <c r="AF50" s="124" t="s">
        <v>851</v>
      </c>
      <c r="AG50" s="124" t="s">
        <v>851</v>
      </c>
      <c r="AH50" s="124" t="s">
        <v>851</v>
      </c>
      <c r="AI50" s="124" t="s">
        <v>851</v>
      </c>
      <c r="AJ50" s="124" t="s">
        <v>851</v>
      </c>
      <c r="AK50" s="124" t="s">
        <v>851</v>
      </c>
      <c r="AL50" s="124" t="s">
        <v>851</v>
      </c>
      <c r="AM50" s="124" t="s">
        <v>851</v>
      </c>
      <c r="AN50" s="124" t="s">
        <v>851</v>
      </c>
      <c r="AO50" s="124" t="s">
        <v>851</v>
      </c>
      <c r="AP50" s="124" t="s">
        <v>851</v>
      </c>
      <c r="AQ50" s="124" t="s">
        <v>851</v>
      </c>
      <c r="AR50" s="124" t="s">
        <v>851</v>
      </c>
      <c r="AS50" s="124" t="s">
        <v>851</v>
      </c>
      <c r="AT50" s="124" t="s">
        <v>851</v>
      </c>
      <c r="AU50" s="124" t="s">
        <v>851</v>
      </c>
      <c r="AV50" s="124" t="s">
        <v>851</v>
      </c>
      <c r="AW50" s="124" t="s">
        <v>851</v>
      </c>
      <c r="AX50" s="124" t="s">
        <v>851</v>
      </c>
      <c r="AY50" s="124" t="s">
        <v>851</v>
      </c>
      <c r="AZ50" s="316"/>
    </row>
    <row r="51" spans="1:52" s="211" customFormat="1" ht="38.25" x14ac:dyDescent="0.25">
      <c r="A51" s="216" t="s">
        <v>99</v>
      </c>
      <c r="B51" s="126" t="s">
        <v>821</v>
      </c>
      <c r="C51" s="336" t="s">
        <v>783</v>
      </c>
      <c r="D51" s="124">
        <v>0</v>
      </c>
      <c r="E51" s="124">
        <v>0</v>
      </c>
      <c r="F51" s="124">
        <v>0</v>
      </c>
      <c r="G51" s="124">
        <v>0</v>
      </c>
      <c r="H51" s="124">
        <v>0</v>
      </c>
      <c r="I51" s="124">
        <v>0</v>
      </c>
      <c r="J51" s="124">
        <v>0</v>
      </c>
      <c r="K51" s="124">
        <v>0</v>
      </c>
      <c r="L51" s="124">
        <v>0</v>
      </c>
      <c r="M51" s="124">
        <v>0</v>
      </c>
      <c r="N51" s="124">
        <v>0</v>
      </c>
      <c r="O51" s="124">
        <v>0</v>
      </c>
      <c r="P51" s="124">
        <v>0</v>
      </c>
      <c r="Q51" s="124">
        <v>0</v>
      </c>
      <c r="R51" s="124">
        <v>0</v>
      </c>
      <c r="S51" s="124">
        <v>0</v>
      </c>
      <c r="T51" s="124">
        <v>0</v>
      </c>
      <c r="U51" s="124">
        <v>0</v>
      </c>
      <c r="V51" s="124">
        <f>V52</f>
        <v>1</v>
      </c>
      <c r="W51" s="124">
        <v>1</v>
      </c>
      <c r="X51" s="124">
        <v>0</v>
      </c>
      <c r="Y51" s="124">
        <v>0</v>
      </c>
      <c r="Z51" s="124">
        <v>0</v>
      </c>
      <c r="AA51" s="124">
        <v>0</v>
      </c>
      <c r="AB51" s="124">
        <v>0</v>
      </c>
      <c r="AC51" s="124">
        <v>0</v>
      </c>
      <c r="AD51" s="124">
        <v>0</v>
      </c>
      <c r="AE51" s="124">
        <v>0</v>
      </c>
      <c r="AF51" s="124">
        <v>0</v>
      </c>
      <c r="AG51" s="124">
        <v>0</v>
      </c>
      <c r="AH51" s="124">
        <v>0</v>
      </c>
      <c r="AI51" s="124">
        <v>0</v>
      </c>
      <c r="AJ51" s="124">
        <v>0</v>
      </c>
      <c r="AK51" s="124">
        <v>0</v>
      </c>
      <c r="AL51" s="124">
        <v>0</v>
      </c>
      <c r="AM51" s="124">
        <v>0</v>
      </c>
      <c r="AN51" s="124">
        <v>0</v>
      </c>
      <c r="AO51" s="124">
        <v>0</v>
      </c>
      <c r="AP51" s="124">
        <v>0</v>
      </c>
      <c r="AQ51" s="124">
        <v>0</v>
      </c>
      <c r="AR51" s="124">
        <v>0</v>
      </c>
      <c r="AS51" s="124">
        <v>0</v>
      </c>
      <c r="AT51" s="124">
        <v>0</v>
      </c>
      <c r="AU51" s="124">
        <v>0</v>
      </c>
      <c r="AV51" s="124">
        <v>0</v>
      </c>
      <c r="AW51" s="124">
        <v>0</v>
      </c>
      <c r="AX51" s="124">
        <v>0</v>
      </c>
      <c r="AY51" s="124">
        <v>0</v>
      </c>
      <c r="AZ51" s="316"/>
    </row>
    <row r="52" spans="1:52" s="83" customFormat="1" ht="36.75" customHeight="1" x14ac:dyDescent="0.25">
      <c r="A52" s="333" t="s">
        <v>99</v>
      </c>
      <c r="B52" s="334" t="s">
        <v>919</v>
      </c>
      <c r="C52" s="123" t="s">
        <v>920</v>
      </c>
      <c r="D52" s="124">
        <v>0</v>
      </c>
      <c r="E52" s="124">
        <v>0</v>
      </c>
      <c r="F52" s="124">
        <v>0</v>
      </c>
      <c r="G52" s="124">
        <v>0</v>
      </c>
      <c r="H52" s="124">
        <v>0</v>
      </c>
      <c r="I52" s="124">
        <v>0</v>
      </c>
      <c r="J52" s="124">
        <v>0</v>
      </c>
      <c r="K52" s="124">
        <v>0</v>
      </c>
      <c r="L52" s="124">
        <v>0</v>
      </c>
      <c r="M52" s="124">
        <v>0</v>
      </c>
      <c r="N52" s="124">
        <v>0</v>
      </c>
      <c r="O52" s="124">
        <v>0</v>
      </c>
      <c r="P52" s="124">
        <v>0</v>
      </c>
      <c r="Q52" s="124">
        <v>0</v>
      </c>
      <c r="R52" s="124">
        <v>0</v>
      </c>
      <c r="S52" s="124">
        <v>0</v>
      </c>
      <c r="T52" s="124">
        <v>0</v>
      </c>
      <c r="U52" s="124">
        <v>0</v>
      </c>
      <c r="V52" s="124">
        <v>1</v>
      </c>
      <c r="W52" s="124">
        <v>1</v>
      </c>
      <c r="X52" s="124">
        <v>0</v>
      </c>
      <c r="Y52" s="124">
        <v>0</v>
      </c>
      <c r="Z52" s="124">
        <v>0</v>
      </c>
      <c r="AA52" s="124">
        <v>0</v>
      </c>
      <c r="AB52" s="124">
        <v>0</v>
      </c>
      <c r="AC52" s="124">
        <v>0</v>
      </c>
      <c r="AD52" s="124">
        <v>0</v>
      </c>
      <c r="AE52" s="124">
        <v>0</v>
      </c>
      <c r="AF52" s="124">
        <v>0</v>
      </c>
      <c r="AG52" s="124">
        <v>0</v>
      </c>
      <c r="AH52" s="124">
        <v>0</v>
      </c>
      <c r="AI52" s="124">
        <v>0</v>
      </c>
      <c r="AJ52" s="124">
        <v>0</v>
      </c>
      <c r="AK52" s="124">
        <v>0</v>
      </c>
      <c r="AL52" s="124">
        <v>0</v>
      </c>
      <c r="AM52" s="124">
        <v>0</v>
      </c>
      <c r="AN52" s="124">
        <v>0</v>
      </c>
      <c r="AO52" s="124">
        <v>0</v>
      </c>
      <c r="AP52" s="124">
        <v>0</v>
      </c>
      <c r="AQ52" s="124">
        <v>0</v>
      </c>
      <c r="AR52" s="124">
        <v>0</v>
      </c>
      <c r="AS52" s="124">
        <v>0</v>
      </c>
      <c r="AT52" s="124">
        <v>0</v>
      </c>
      <c r="AU52" s="124">
        <v>0</v>
      </c>
      <c r="AV52" s="124">
        <v>0</v>
      </c>
      <c r="AW52" s="124">
        <v>0</v>
      </c>
      <c r="AX52" s="124">
        <v>0</v>
      </c>
      <c r="AY52" s="124">
        <v>0</v>
      </c>
      <c r="AZ52" s="316"/>
    </row>
    <row r="53" spans="1:52" s="210" customFormat="1" ht="38.25" x14ac:dyDescent="0.25">
      <c r="A53" s="216" t="s">
        <v>107</v>
      </c>
      <c r="B53" s="126" t="s">
        <v>822</v>
      </c>
      <c r="C53" s="336" t="s">
        <v>783</v>
      </c>
      <c r="D53" s="124">
        <v>0</v>
      </c>
      <c r="E53" s="124">
        <v>0</v>
      </c>
      <c r="F53" s="124">
        <v>0</v>
      </c>
      <c r="G53" s="124">
        <v>0</v>
      </c>
      <c r="H53" s="124">
        <v>0</v>
      </c>
      <c r="I53" s="124">
        <v>0</v>
      </c>
      <c r="J53" s="124">
        <v>0</v>
      </c>
      <c r="K53" s="124">
        <v>0</v>
      </c>
      <c r="L53" s="124">
        <v>0</v>
      </c>
      <c r="M53" s="124">
        <v>0</v>
      </c>
      <c r="N53" s="124">
        <v>0</v>
      </c>
      <c r="O53" s="124">
        <v>0</v>
      </c>
      <c r="P53" s="124">
        <v>0</v>
      </c>
      <c r="Q53" s="124">
        <v>0</v>
      </c>
      <c r="R53" s="124">
        <v>0</v>
      </c>
      <c r="S53" s="124">
        <v>0</v>
      </c>
      <c r="T53" s="125">
        <f>T54</f>
        <v>13.395999999999999</v>
      </c>
      <c r="U53" s="119">
        <f>U54</f>
        <v>13.395999999999999</v>
      </c>
      <c r="V53" s="124">
        <v>0</v>
      </c>
      <c r="W53" s="124">
        <v>0</v>
      </c>
      <c r="X53" s="124">
        <v>0</v>
      </c>
      <c r="Y53" s="124">
        <v>0</v>
      </c>
      <c r="Z53" s="124">
        <v>0</v>
      </c>
      <c r="AA53" s="124">
        <v>0</v>
      </c>
      <c r="AB53" s="124">
        <v>0</v>
      </c>
      <c r="AC53" s="124">
        <v>0</v>
      </c>
      <c r="AD53" s="124">
        <v>0</v>
      </c>
      <c r="AE53" s="124">
        <v>0</v>
      </c>
      <c r="AF53" s="124">
        <v>0</v>
      </c>
      <c r="AG53" s="124">
        <v>0</v>
      </c>
      <c r="AH53" s="124">
        <v>0</v>
      </c>
      <c r="AI53" s="124">
        <v>0</v>
      </c>
      <c r="AJ53" s="124">
        <v>0</v>
      </c>
      <c r="AK53" s="124">
        <v>0</v>
      </c>
      <c r="AL53" s="124">
        <v>0</v>
      </c>
      <c r="AM53" s="124">
        <v>0</v>
      </c>
      <c r="AN53" s="124">
        <v>0</v>
      </c>
      <c r="AO53" s="124">
        <v>0</v>
      </c>
      <c r="AP53" s="124">
        <v>0</v>
      </c>
      <c r="AQ53" s="124">
        <v>0</v>
      </c>
      <c r="AR53" s="124">
        <v>0</v>
      </c>
      <c r="AS53" s="124">
        <v>0</v>
      </c>
      <c r="AT53" s="124">
        <v>0</v>
      </c>
      <c r="AU53" s="124">
        <v>0</v>
      </c>
      <c r="AV53" s="124">
        <v>0</v>
      </c>
      <c r="AW53" s="124">
        <v>0</v>
      </c>
      <c r="AX53" s="124">
        <v>0</v>
      </c>
      <c r="AY53" s="124">
        <v>0</v>
      </c>
      <c r="AZ53" s="316"/>
    </row>
    <row r="54" spans="1:52" s="211" customFormat="1" ht="25.5" x14ac:dyDescent="0.25">
      <c r="A54" s="216" t="s">
        <v>823</v>
      </c>
      <c r="B54" s="126" t="s">
        <v>824</v>
      </c>
      <c r="C54" s="336" t="s">
        <v>783</v>
      </c>
      <c r="D54" s="124">
        <v>0</v>
      </c>
      <c r="E54" s="124">
        <v>0</v>
      </c>
      <c r="F54" s="124">
        <v>0</v>
      </c>
      <c r="G54" s="124">
        <v>0</v>
      </c>
      <c r="H54" s="124">
        <v>0</v>
      </c>
      <c r="I54" s="124">
        <v>0</v>
      </c>
      <c r="J54" s="124">
        <v>0</v>
      </c>
      <c r="K54" s="124">
        <v>0</v>
      </c>
      <c r="L54" s="124">
        <v>0</v>
      </c>
      <c r="M54" s="124">
        <v>0</v>
      </c>
      <c r="N54" s="124">
        <v>0</v>
      </c>
      <c r="O54" s="124">
        <v>0</v>
      </c>
      <c r="P54" s="124">
        <v>0</v>
      </c>
      <c r="Q54" s="124">
        <v>0</v>
      </c>
      <c r="R54" s="124">
        <v>0</v>
      </c>
      <c r="S54" s="124">
        <v>0</v>
      </c>
      <c r="T54" s="125">
        <f>SUM(T55:T87)</f>
        <v>13.395999999999999</v>
      </c>
      <c r="U54" s="125">
        <f>SUM(U55:U87)</f>
        <v>13.395999999999999</v>
      </c>
      <c r="V54" s="124">
        <v>0</v>
      </c>
      <c r="W54" s="124">
        <v>0</v>
      </c>
      <c r="X54" s="124">
        <v>0</v>
      </c>
      <c r="Y54" s="124">
        <v>0</v>
      </c>
      <c r="Z54" s="124">
        <v>0</v>
      </c>
      <c r="AA54" s="124">
        <v>0</v>
      </c>
      <c r="AB54" s="124">
        <v>0</v>
      </c>
      <c r="AC54" s="124">
        <v>0</v>
      </c>
      <c r="AD54" s="124">
        <v>0</v>
      </c>
      <c r="AE54" s="124">
        <v>0</v>
      </c>
      <c r="AF54" s="124">
        <v>0</v>
      </c>
      <c r="AG54" s="124">
        <v>0</v>
      </c>
      <c r="AH54" s="124">
        <v>0</v>
      </c>
      <c r="AI54" s="124">
        <v>0</v>
      </c>
      <c r="AJ54" s="124">
        <v>0</v>
      </c>
      <c r="AK54" s="124">
        <v>0</v>
      </c>
      <c r="AL54" s="124">
        <v>0</v>
      </c>
      <c r="AM54" s="124">
        <v>0</v>
      </c>
      <c r="AN54" s="124">
        <v>0</v>
      </c>
      <c r="AO54" s="124">
        <v>0</v>
      </c>
      <c r="AP54" s="124">
        <v>0</v>
      </c>
      <c r="AQ54" s="124">
        <v>0</v>
      </c>
      <c r="AR54" s="124">
        <v>0</v>
      </c>
      <c r="AS54" s="124">
        <v>0</v>
      </c>
      <c r="AT54" s="124">
        <v>0</v>
      </c>
      <c r="AU54" s="124">
        <v>0</v>
      </c>
      <c r="AV54" s="124">
        <v>0</v>
      </c>
      <c r="AW54" s="124">
        <v>0</v>
      </c>
      <c r="AX54" s="124">
        <v>0</v>
      </c>
      <c r="AY54" s="124">
        <v>0</v>
      </c>
      <c r="AZ54" s="316"/>
    </row>
    <row r="55" spans="1:52" s="83" customFormat="1" ht="25.5" x14ac:dyDescent="0.25">
      <c r="A55" s="333" t="s">
        <v>823</v>
      </c>
      <c r="B55" s="334" t="s">
        <v>921</v>
      </c>
      <c r="C55" s="123" t="s">
        <v>922</v>
      </c>
      <c r="D55" s="124">
        <v>0</v>
      </c>
      <c r="E55" s="124">
        <v>0</v>
      </c>
      <c r="F55" s="124">
        <v>0</v>
      </c>
      <c r="G55" s="124">
        <v>0</v>
      </c>
      <c r="H55" s="124">
        <v>0</v>
      </c>
      <c r="I55" s="124">
        <v>0</v>
      </c>
      <c r="J55" s="124">
        <v>0</v>
      </c>
      <c r="K55" s="124">
        <v>0</v>
      </c>
      <c r="L55" s="124">
        <v>0</v>
      </c>
      <c r="M55" s="124">
        <v>0</v>
      </c>
      <c r="N55" s="124">
        <v>0</v>
      </c>
      <c r="O55" s="124">
        <v>0</v>
      </c>
      <c r="P55" s="124">
        <v>0</v>
      </c>
      <c r="Q55" s="124">
        <v>0</v>
      </c>
      <c r="R55" s="124">
        <v>0</v>
      </c>
      <c r="S55" s="124">
        <v>0</v>
      </c>
      <c r="T55" s="338">
        <v>0.26</v>
      </c>
      <c r="U55" s="338">
        <v>0.26</v>
      </c>
      <c r="V55" s="124">
        <v>0</v>
      </c>
      <c r="W55" s="124">
        <v>0</v>
      </c>
      <c r="X55" s="124">
        <v>0</v>
      </c>
      <c r="Y55" s="124">
        <v>0</v>
      </c>
      <c r="Z55" s="124">
        <v>0</v>
      </c>
      <c r="AA55" s="124">
        <v>0</v>
      </c>
      <c r="AB55" s="124">
        <v>0</v>
      </c>
      <c r="AC55" s="124">
        <v>0</v>
      </c>
      <c r="AD55" s="124">
        <v>0</v>
      </c>
      <c r="AE55" s="124">
        <v>0</v>
      </c>
      <c r="AF55" s="124">
        <v>0</v>
      </c>
      <c r="AG55" s="124">
        <v>0</v>
      </c>
      <c r="AH55" s="124">
        <v>0</v>
      </c>
      <c r="AI55" s="124">
        <v>0</v>
      </c>
      <c r="AJ55" s="124">
        <v>0</v>
      </c>
      <c r="AK55" s="124">
        <v>0</v>
      </c>
      <c r="AL55" s="124">
        <v>0</v>
      </c>
      <c r="AM55" s="124">
        <v>0</v>
      </c>
      <c r="AN55" s="124">
        <v>0</v>
      </c>
      <c r="AO55" s="124">
        <v>0</v>
      </c>
      <c r="AP55" s="124">
        <v>0</v>
      </c>
      <c r="AQ55" s="124">
        <v>0</v>
      </c>
      <c r="AR55" s="124">
        <v>0</v>
      </c>
      <c r="AS55" s="124">
        <v>0</v>
      </c>
      <c r="AT55" s="124">
        <v>0</v>
      </c>
      <c r="AU55" s="124">
        <v>0</v>
      </c>
      <c r="AV55" s="124">
        <v>0</v>
      </c>
      <c r="AW55" s="124">
        <v>0</v>
      </c>
      <c r="AX55" s="124">
        <v>0</v>
      </c>
      <c r="AY55" s="124">
        <v>0</v>
      </c>
      <c r="AZ55" s="316"/>
    </row>
    <row r="56" spans="1:52" s="83" customFormat="1" ht="25.5" x14ac:dyDescent="0.25">
      <c r="A56" s="333" t="s">
        <v>823</v>
      </c>
      <c r="B56" s="334" t="s">
        <v>923</v>
      </c>
      <c r="C56" s="123" t="s">
        <v>924</v>
      </c>
      <c r="D56" s="124">
        <v>0</v>
      </c>
      <c r="E56" s="124">
        <v>0</v>
      </c>
      <c r="F56" s="124">
        <v>0</v>
      </c>
      <c r="G56" s="124">
        <v>0</v>
      </c>
      <c r="H56" s="124">
        <v>0</v>
      </c>
      <c r="I56" s="124">
        <v>0</v>
      </c>
      <c r="J56" s="124">
        <v>0</v>
      </c>
      <c r="K56" s="124">
        <v>0</v>
      </c>
      <c r="L56" s="124">
        <v>0</v>
      </c>
      <c r="M56" s="124">
        <v>0</v>
      </c>
      <c r="N56" s="124">
        <v>0</v>
      </c>
      <c r="O56" s="124">
        <v>0</v>
      </c>
      <c r="P56" s="124">
        <v>0</v>
      </c>
      <c r="Q56" s="124">
        <v>0</v>
      </c>
      <c r="R56" s="124">
        <v>0</v>
      </c>
      <c r="S56" s="124">
        <v>0</v>
      </c>
      <c r="T56" s="163">
        <v>0.48</v>
      </c>
      <c r="U56" s="163">
        <v>0.48</v>
      </c>
      <c r="V56" s="124">
        <v>0</v>
      </c>
      <c r="W56" s="124">
        <v>0</v>
      </c>
      <c r="X56" s="124">
        <v>0</v>
      </c>
      <c r="Y56" s="124">
        <v>0</v>
      </c>
      <c r="Z56" s="124">
        <v>0</v>
      </c>
      <c r="AA56" s="124">
        <v>0</v>
      </c>
      <c r="AB56" s="124">
        <v>0</v>
      </c>
      <c r="AC56" s="124">
        <v>0</v>
      </c>
      <c r="AD56" s="124">
        <v>0</v>
      </c>
      <c r="AE56" s="124">
        <v>0</v>
      </c>
      <c r="AF56" s="124">
        <v>0</v>
      </c>
      <c r="AG56" s="124">
        <v>0</v>
      </c>
      <c r="AH56" s="124">
        <v>0</v>
      </c>
      <c r="AI56" s="124">
        <v>0</v>
      </c>
      <c r="AJ56" s="124">
        <v>0</v>
      </c>
      <c r="AK56" s="124">
        <v>0</v>
      </c>
      <c r="AL56" s="124">
        <v>0</v>
      </c>
      <c r="AM56" s="124">
        <v>0</v>
      </c>
      <c r="AN56" s="124">
        <v>0</v>
      </c>
      <c r="AO56" s="124">
        <v>0</v>
      </c>
      <c r="AP56" s="124">
        <v>0</v>
      </c>
      <c r="AQ56" s="124">
        <v>0</v>
      </c>
      <c r="AR56" s="124">
        <v>0</v>
      </c>
      <c r="AS56" s="124">
        <v>0</v>
      </c>
      <c r="AT56" s="124">
        <v>0</v>
      </c>
      <c r="AU56" s="124">
        <v>0</v>
      </c>
      <c r="AV56" s="124">
        <v>0</v>
      </c>
      <c r="AW56" s="124">
        <v>0</v>
      </c>
      <c r="AX56" s="124">
        <v>0</v>
      </c>
      <c r="AY56" s="124">
        <v>0</v>
      </c>
      <c r="AZ56" s="316"/>
    </row>
    <row r="57" spans="1:52" s="83" customFormat="1" ht="25.5" x14ac:dyDescent="0.25">
      <c r="A57" s="333" t="s">
        <v>823</v>
      </c>
      <c r="B57" s="334" t="s">
        <v>925</v>
      </c>
      <c r="C57" s="123" t="s">
        <v>926</v>
      </c>
      <c r="D57" s="124">
        <v>0</v>
      </c>
      <c r="E57" s="124">
        <v>0</v>
      </c>
      <c r="F57" s="124">
        <v>0</v>
      </c>
      <c r="G57" s="124">
        <v>0</v>
      </c>
      <c r="H57" s="124">
        <v>0</v>
      </c>
      <c r="I57" s="124">
        <v>0</v>
      </c>
      <c r="J57" s="124">
        <v>0</v>
      </c>
      <c r="K57" s="124">
        <v>0</v>
      </c>
      <c r="L57" s="124">
        <v>0</v>
      </c>
      <c r="M57" s="124">
        <v>0</v>
      </c>
      <c r="N57" s="124">
        <v>0</v>
      </c>
      <c r="O57" s="124">
        <v>0</v>
      </c>
      <c r="P57" s="124">
        <v>0</v>
      </c>
      <c r="Q57" s="124">
        <v>0</v>
      </c>
      <c r="R57" s="124">
        <v>0</v>
      </c>
      <c r="S57" s="124">
        <v>0</v>
      </c>
      <c r="T57" s="163">
        <v>0.38</v>
      </c>
      <c r="U57" s="163">
        <v>0.38</v>
      </c>
      <c r="V57" s="124">
        <v>0</v>
      </c>
      <c r="W57" s="124">
        <v>0</v>
      </c>
      <c r="X57" s="124">
        <v>0</v>
      </c>
      <c r="Y57" s="124">
        <v>0</v>
      </c>
      <c r="Z57" s="124">
        <v>0</v>
      </c>
      <c r="AA57" s="124">
        <v>0</v>
      </c>
      <c r="AB57" s="124">
        <v>0</v>
      </c>
      <c r="AC57" s="124">
        <v>0</v>
      </c>
      <c r="AD57" s="124">
        <v>0</v>
      </c>
      <c r="AE57" s="124">
        <v>0</v>
      </c>
      <c r="AF57" s="124">
        <v>0</v>
      </c>
      <c r="AG57" s="124">
        <v>0</v>
      </c>
      <c r="AH57" s="124">
        <v>0</v>
      </c>
      <c r="AI57" s="124">
        <v>0</v>
      </c>
      <c r="AJ57" s="124">
        <v>0</v>
      </c>
      <c r="AK57" s="124">
        <v>0</v>
      </c>
      <c r="AL57" s="124">
        <v>0</v>
      </c>
      <c r="AM57" s="124">
        <v>0</v>
      </c>
      <c r="AN57" s="124">
        <v>0</v>
      </c>
      <c r="AO57" s="124">
        <v>0</v>
      </c>
      <c r="AP57" s="124">
        <v>0</v>
      </c>
      <c r="AQ57" s="124">
        <v>0</v>
      </c>
      <c r="AR57" s="124">
        <v>0</v>
      </c>
      <c r="AS57" s="124">
        <v>0</v>
      </c>
      <c r="AT57" s="124">
        <v>0</v>
      </c>
      <c r="AU57" s="124">
        <v>0</v>
      </c>
      <c r="AV57" s="124">
        <v>0</v>
      </c>
      <c r="AW57" s="124">
        <v>0</v>
      </c>
      <c r="AX57" s="124">
        <v>0</v>
      </c>
      <c r="AY57" s="124">
        <v>0</v>
      </c>
      <c r="AZ57" s="316"/>
    </row>
    <row r="58" spans="1:52" s="83" customFormat="1" ht="25.5" x14ac:dyDescent="0.25">
      <c r="A58" s="333" t="s">
        <v>823</v>
      </c>
      <c r="B58" s="334" t="s">
        <v>927</v>
      </c>
      <c r="C58" s="123" t="s">
        <v>928</v>
      </c>
      <c r="D58" s="124">
        <v>0</v>
      </c>
      <c r="E58" s="124">
        <v>0</v>
      </c>
      <c r="F58" s="124">
        <v>0</v>
      </c>
      <c r="G58" s="124">
        <v>0</v>
      </c>
      <c r="H58" s="124">
        <v>0</v>
      </c>
      <c r="I58" s="124">
        <v>0</v>
      </c>
      <c r="J58" s="124">
        <v>0</v>
      </c>
      <c r="K58" s="124">
        <v>0</v>
      </c>
      <c r="L58" s="124">
        <v>0</v>
      </c>
      <c r="M58" s="124">
        <v>0</v>
      </c>
      <c r="N58" s="124">
        <v>0</v>
      </c>
      <c r="O58" s="124">
        <v>0</v>
      </c>
      <c r="P58" s="124">
        <v>0</v>
      </c>
      <c r="Q58" s="124">
        <v>0</v>
      </c>
      <c r="R58" s="124">
        <v>0</v>
      </c>
      <c r="S58" s="124">
        <v>0</v>
      </c>
      <c r="T58" s="163">
        <v>0.51</v>
      </c>
      <c r="U58" s="163">
        <v>0.51</v>
      </c>
      <c r="V58" s="124">
        <v>0</v>
      </c>
      <c r="W58" s="124">
        <v>0</v>
      </c>
      <c r="X58" s="124">
        <v>0</v>
      </c>
      <c r="Y58" s="124">
        <v>0</v>
      </c>
      <c r="Z58" s="124">
        <v>0</v>
      </c>
      <c r="AA58" s="124">
        <v>0</v>
      </c>
      <c r="AB58" s="124">
        <v>0</v>
      </c>
      <c r="AC58" s="124">
        <v>0</v>
      </c>
      <c r="AD58" s="124">
        <v>0</v>
      </c>
      <c r="AE58" s="124">
        <v>0</v>
      </c>
      <c r="AF58" s="124">
        <v>0</v>
      </c>
      <c r="AG58" s="124">
        <v>0</v>
      </c>
      <c r="AH58" s="124">
        <v>0</v>
      </c>
      <c r="AI58" s="124">
        <v>0</v>
      </c>
      <c r="AJ58" s="124">
        <v>0</v>
      </c>
      <c r="AK58" s="124">
        <v>0</v>
      </c>
      <c r="AL58" s="124">
        <v>0</v>
      </c>
      <c r="AM58" s="124">
        <v>0</v>
      </c>
      <c r="AN58" s="124">
        <v>0</v>
      </c>
      <c r="AO58" s="124">
        <v>0</v>
      </c>
      <c r="AP58" s="124">
        <v>0</v>
      </c>
      <c r="AQ58" s="124">
        <v>0</v>
      </c>
      <c r="AR58" s="124">
        <v>0</v>
      </c>
      <c r="AS58" s="124">
        <v>0</v>
      </c>
      <c r="AT58" s="124">
        <v>0</v>
      </c>
      <c r="AU58" s="124">
        <v>0</v>
      </c>
      <c r="AV58" s="124">
        <v>0</v>
      </c>
      <c r="AW58" s="124">
        <v>0</v>
      </c>
      <c r="AX58" s="124">
        <v>0</v>
      </c>
      <c r="AY58" s="124">
        <v>0</v>
      </c>
      <c r="AZ58" s="316"/>
    </row>
    <row r="59" spans="1:52" s="83" customFormat="1" ht="25.5" x14ac:dyDescent="0.25">
      <c r="A59" s="333" t="s">
        <v>823</v>
      </c>
      <c r="B59" s="334" t="s">
        <v>929</v>
      </c>
      <c r="C59" s="123" t="s">
        <v>930</v>
      </c>
      <c r="D59" s="124">
        <v>0</v>
      </c>
      <c r="E59" s="124">
        <v>0</v>
      </c>
      <c r="F59" s="124">
        <v>0</v>
      </c>
      <c r="G59" s="124">
        <v>0</v>
      </c>
      <c r="H59" s="124">
        <v>0</v>
      </c>
      <c r="I59" s="124">
        <v>0</v>
      </c>
      <c r="J59" s="124">
        <v>0</v>
      </c>
      <c r="K59" s="124">
        <v>0</v>
      </c>
      <c r="L59" s="124">
        <v>0</v>
      </c>
      <c r="M59" s="124">
        <v>0</v>
      </c>
      <c r="N59" s="124">
        <v>0</v>
      </c>
      <c r="O59" s="124">
        <v>0</v>
      </c>
      <c r="P59" s="124">
        <v>0</v>
      </c>
      <c r="Q59" s="124">
        <v>0</v>
      </c>
      <c r="R59" s="124">
        <v>0</v>
      </c>
      <c r="S59" s="124">
        <v>0</v>
      </c>
      <c r="T59" s="163">
        <v>0.56999999999999995</v>
      </c>
      <c r="U59" s="163">
        <v>0.56999999999999995</v>
      </c>
      <c r="V59" s="124">
        <v>0</v>
      </c>
      <c r="W59" s="124">
        <v>0</v>
      </c>
      <c r="X59" s="124">
        <v>0</v>
      </c>
      <c r="Y59" s="124">
        <v>0</v>
      </c>
      <c r="Z59" s="124">
        <v>0</v>
      </c>
      <c r="AA59" s="124">
        <v>0</v>
      </c>
      <c r="AB59" s="124">
        <v>0</v>
      </c>
      <c r="AC59" s="124">
        <v>0</v>
      </c>
      <c r="AD59" s="124">
        <v>0</v>
      </c>
      <c r="AE59" s="124">
        <v>0</v>
      </c>
      <c r="AF59" s="124">
        <v>0</v>
      </c>
      <c r="AG59" s="124">
        <v>0</v>
      </c>
      <c r="AH59" s="124">
        <v>0</v>
      </c>
      <c r="AI59" s="124">
        <v>0</v>
      </c>
      <c r="AJ59" s="124">
        <v>0</v>
      </c>
      <c r="AK59" s="124">
        <v>0</v>
      </c>
      <c r="AL59" s="124">
        <v>0</v>
      </c>
      <c r="AM59" s="124">
        <v>0</v>
      </c>
      <c r="AN59" s="124">
        <v>0</v>
      </c>
      <c r="AO59" s="124">
        <v>0</v>
      </c>
      <c r="AP59" s="124">
        <v>0</v>
      </c>
      <c r="AQ59" s="124">
        <v>0</v>
      </c>
      <c r="AR59" s="124">
        <v>0</v>
      </c>
      <c r="AS59" s="124">
        <v>0</v>
      </c>
      <c r="AT59" s="124">
        <v>0</v>
      </c>
      <c r="AU59" s="124">
        <v>0</v>
      </c>
      <c r="AV59" s="124">
        <v>0</v>
      </c>
      <c r="AW59" s="124">
        <v>0</v>
      </c>
      <c r="AX59" s="124">
        <v>0</v>
      </c>
      <c r="AY59" s="124">
        <v>0</v>
      </c>
      <c r="AZ59" s="316"/>
    </row>
    <row r="60" spans="1:52" s="83" customFormat="1" ht="25.5" x14ac:dyDescent="0.25">
      <c r="A60" s="333" t="s">
        <v>823</v>
      </c>
      <c r="B60" s="334" t="s">
        <v>931</v>
      </c>
      <c r="C60" s="123" t="s">
        <v>932</v>
      </c>
      <c r="D60" s="124">
        <v>0</v>
      </c>
      <c r="E60" s="124">
        <v>0</v>
      </c>
      <c r="F60" s="124">
        <v>0</v>
      </c>
      <c r="G60" s="124">
        <v>0</v>
      </c>
      <c r="H60" s="124">
        <v>0</v>
      </c>
      <c r="I60" s="124">
        <v>0</v>
      </c>
      <c r="J60" s="124">
        <v>0</v>
      </c>
      <c r="K60" s="124">
        <v>0</v>
      </c>
      <c r="L60" s="124">
        <v>0</v>
      </c>
      <c r="M60" s="124">
        <v>0</v>
      </c>
      <c r="N60" s="124">
        <v>0</v>
      </c>
      <c r="O60" s="124">
        <v>0</v>
      </c>
      <c r="P60" s="124">
        <v>0</v>
      </c>
      <c r="Q60" s="124">
        <v>0</v>
      </c>
      <c r="R60" s="124">
        <v>0</v>
      </c>
      <c r="S60" s="124">
        <v>0</v>
      </c>
      <c r="T60" s="163">
        <v>0.81</v>
      </c>
      <c r="U60" s="163">
        <v>0.81</v>
      </c>
      <c r="V60" s="124">
        <v>0</v>
      </c>
      <c r="W60" s="124">
        <v>0</v>
      </c>
      <c r="X60" s="124">
        <v>0</v>
      </c>
      <c r="Y60" s="124">
        <v>0</v>
      </c>
      <c r="Z60" s="124">
        <v>0</v>
      </c>
      <c r="AA60" s="124">
        <v>0</v>
      </c>
      <c r="AB60" s="124">
        <v>0</v>
      </c>
      <c r="AC60" s="124">
        <v>0</v>
      </c>
      <c r="AD60" s="124">
        <v>0</v>
      </c>
      <c r="AE60" s="124">
        <v>0</v>
      </c>
      <c r="AF60" s="124">
        <v>0</v>
      </c>
      <c r="AG60" s="124">
        <v>0</v>
      </c>
      <c r="AH60" s="124">
        <v>0</v>
      </c>
      <c r="AI60" s="124">
        <v>0</v>
      </c>
      <c r="AJ60" s="124">
        <v>0</v>
      </c>
      <c r="AK60" s="124">
        <v>0</v>
      </c>
      <c r="AL60" s="124">
        <v>0</v>
      </c>
      <c r="AM60" s="124">
        <v>0</v>
      </c>
      <c r="AN60" s="124">
        <v>0</v>
      </c>
      <c r="AO60" s="124">
        <v>0</v>
      </c>
      <c r="AP60" s="124">
        <v>0</v>
      </c>
      <c r="AQ60" s="124">
        <v>0</v>
      </c>
      <c r="AR60" s="124">
        <v>0</v>
      </c>
      <c r="AS60" s="124">
        <v>0</v>
      </c>
      <c r="AT60" s="124">
        <v>0</v>
      </c>
      <c r="AU60" s="124">
        <v>0</v>
      </c>
      <c r="AV60" s="124">
        <v>0</v>
      </c>
      <c r="AW60" s="124">
        <v>0</v>
      </c>
      <c r="AX60" s="124">
        <v>0</v>
      </c>
      <c r="AY60" s="124">
        <v>0</v>
      </c>
      <c r="AZ60" s="316"/>
    </row>
    <row r="61" spans="1:52" s="83" customFormat="1" ht="25.5" x14ac:dyDescent="0.25">
      <c r="A61" s="333" t="s">
        <v>823</v>
      </c>
      <c r="B61" s="334" t="s">
        <v>933</v>
      </c>
      <c r="C61" s="123" t="s">
        <v>934</v>
      </c>
      <c r="D61" s="124">
        <v>0</v>
      </c>
      <c r="E61" s="124">
        <v>0</v>
      </c>
      <c r="F61" s="124">
        <v>0</v>
      </c>
      <c r="G61" s="124">
        <v>0</v>
      </c>
      <c r="H61" s="124">
        <v>0</v>
      </c>
      <c r="I61" s="124">
        <v>0</v>
      </c>
      <c r="J61" s="124">
        <v>0</v>
      </c>
      <c r="K61" s="124">
        <v>0</v>
      </c>
      <c r="L61" s="124">
        <v>0</v>
      </c>
      <c r="M61" s="124">
        <v>0</v>
      </c>
      <c r="N61" s="124">
        <v>0</v>
      </c>
      <c r="O61" s="124">
        <v>0</v>
      </c>
      <c r="P61" s="124">
        <v>0</v>
      </c>
      <c r="Q61" s="124">
        <v>0</v>
      </c>
      <c r="R61" s="124">
        <v>0</v>
      </c>
      <c r="S61" s="124">
        <v>0</v>
      </c>
      <c r="T61" s="163">
        <v>0.29599999999999999</v>
      </c>
      <c r="U61" s="163">
        <v>0.29599999999999999</v>
      </c>
      <c r="V61" s="124">
        <v>0</v>
      </c>
      <c r="W61" s="124">
        <v>0</v>
      </c>
      <c r="X61" s="124">
        <v>0</v>
      </c>
      <c r="Y61" s="124">
        <v>0</v>
      </c>
      <c r="Z61" s="124">
        <v>0</v>
      </c>
      <c r="AA61" s="124">
        <v>0</v>
      </c>
      <c r="AB61" s="124">
        <v>0</v>
      </c>
      <c r="AC61" s="124">
        <v>0</v>
      </c>
      <c r="AD61" s="124">
        <v>0</v>
      </c>
      <c r="AE61" s="124">
        <v>0</v>
      </c>
      <c r="AF61" s="124">
        <v>0</v>
      </c>
      <c r="AG61" s="124">
        <v>0</v>
      </c>
      <c r="AH61" s="124">
        <v>0</v>
      </c>
      <c r="AI61" s="124">
        <v>0</v>
      </c>
      <c r="AJ61" s="124">
        <v>0</v>
      </c>
      <c r="AK61" s="124">
        <v>0</v>
      </c>
      <c r="AL61" s="124">
        <v>0</v>
      </c>
      <c r="AM61" s="124">
        <v>0</v>
      </c>
      <c r="AN61" s="124">
        <v>0</v>
      </c>
      <c r="AO61" s="124">
        <v>0</v>
      </c>
      <c r="AP61" s="124">
        <v>0</v>
      </c>
      <c r="AQ61" s="124">
        <v>0</v>
      </c>
      <c r="AR61" s="124">
        <v>0</v>
      </c>
      <c r="AS61" s="124">
        <v>0</v>
      </c>
      <c r="AT61" s="124">
        <v>0</v>
      </c>
      <c r="AU61" s="124">
        <v>0</v>
      </c>
      <c r="AV61" s="124">
        <v>0</v>
      </c>
      <c r="AW61" s="124">
        <v>0</v>
      </c>
      <c r="AX61" s="124">
        <v>0</v>
      </c>
      <c r="AY61" s="124">
        <v>0</v>
      </c>
      <c r="AZ61" s="316"/>
    </row>
    <row r="62" spans="1:52" s="83" customFormat="1" ht="25.5" x14ac:dyDescent="0.25">
      <c r="A62" s="333" t="s">
        <v>823</v>
      </c>
      <c r="B62" s="334" t="s">
        <v>935</v>
      </c>
      <c r="C62" s="123" t="s">
        <v>936</v>
      </c>
      <c r="D62" s="124">
        <v>0</v>
      </c>
      <c r="E62" s="124">
        <v>0</v>
      </c>
      <c r="F62" s="124">
        <v>0</v>
      </c>
      <c r="G62" s="124">
        <v>0</v>
      </c>
      <c r="H62" s="124">
        <v>0</v>
      </c>
      <c r="I62" s="124">
        <v>0</v>
      </c>
      <c r="J62" s="124">
        <v>0</v>
      </c>
      <c r="K62" s="124">
        <v>0</v>
      </c>
      <c r="L62" s="124">
        <v>0</v>
      </c>
      <c r="M62" s="124">
        <v>0</v>
      </c>
      <c r="N62" s="124">
        <v>0</v>
      </c>
      <c r="O62" s="124">
        <v>0</v>
      </c>
      <c r="P62" s="124">
        <v>0</v>
      </c>
      <c r="Q62" s="124">
        <v>0</v>
      </c>
      <c r="R62" s="124">
        <v>0</v>
      </c>
      <c r="S62" s="124">
        <v>0</v>
      </c>
      <c r="T62" s="163">
        <v>0.47799999999999998</v>
      </c>
      <c r="U62" s="163">
        <v>0.47799999999999998</v>
      </c>
      <c r="V62" s="124">
        <v>0</v>
      </c>
      <c r="W62" s="124">
        <v>0</v>
      </c>
      <c r="X62" s="124">
        <v>0</v>
      </c>
      <c r="Y62" s="124">
        <v>0</v>
      </c>
      <c r="Z62" s="124">
        <v>0</v>
      </c>
      <c r="AA62" s="124">
        <v>0</v>
      </c>
      <c r="AB62" s="124">
        <v>0</v>
      </c>
      <c r="AC62" s="124">
        <v>0</v>
      </c>
      <c r="AD62" s="124">
        <v>0</v>
      </c>
      <c r="AE62" s="124">
        <v>0</v>
      </c>
      <c r="AF62" s="124">
        <v>0</v>
      </c>
      <c r="AG62" s="124">
        <v>0</v>
      </c>
      <c r="AH62" s="124">
        <v>0</v>
      </c>
      <c r="AI62" s="124">
        <v>0</v>
      </c>
      <c r="AJ62" s="124">
        <v>0</v>
      </c>
      <c r="AK62" s="124">
        <v>0</v>
      </c>
      <c r="AL62" s="124">
        <v>0</v>
      </c>
      <c r="AM62" s="124">
        <v>0</v>
      </c>
      <c r="AN62" s="124">
        <v>0</v>
      </c>
      <c r="AO62" s="124">
        <v>0</v>
      </c>
      <c r="AP62" s="124">
        <v>0</v>
      </c>
      <c r="AQ62" s="124">
        <v>0</v>
      </c>
      <c r="AR62" s="124">
        <v>0</v>
      </c>
      <c r="AS62" s="124">
        <v>0</v>
      </c>
      <c r="AT62" s="124">
        <v>0</v>
      </c>
      <c r="AU62" s="124">
        <v>0</v>
      </c>
      <c r="AV62" s="124">
        <v>0</v>
      </c>
      <c r="AW62" s="124">
        <v>0</v>
      </c>
      <c r="AX62" s="124">
        <v>0</v>
      </c>
      <c r="AY62" s="124">
        <v>0</v>
      </c>
      <c r="AZ62" s="316"/>
    </row>
    <row r="63" spans="1:52" s="83" customFormat="1" ht="25.5" x14ac:dyDescent="0.25">
      <c r="A63" s="333" t="s">
        <v>823</v>
      </c>
      <c r="B63" s="334" t="s">
        <v>937</v>
      </c>
      <c r="C63" s="123" t="s">
        <v>938</v>
      </c>
      <c r="D63" s="124">
        <v>0</v>
      </c>
      <c r="E63" s="124">
        <v>0</v>
      </c>
      <c r="F63" s="124">
        <v>0</v>
      </c>
      <c r="G63" s="124">
        <v>0</v>
      </c>
      <c r="H63" s="124">
        <v>0</v>
      </c>
      <c r="I63" s="124">
        <v>0</v>
      </c>
      <c r="J63" s="124">
        <v>0</v>
      </c>
      <c r="K63" s="124">
        <v>0</v>
      </c>
      <c r="L63" s="124">
        <v>0</v>
      </c>
      <c r="M63" s="124">
        <v>0</v>
      </c>
      <c r="N63" s="124">
        <v>0</v>
      </c>
      <c r="O63" s="124">
        <v>0</v>
      </c>
      <c r="P63" s="124">
        <v>0</v>
      </c>
      <c r="Q63" s="124">
        <v>0</v>
      </c>
      <c r="R63" s="124">
        <v>0</v>
      </c>
      <c r="S63" s="124">
        <v>0</v>
      </c>
      <c r="T63" s="163">
        <v>0.49399999999999999</v>
      </c>
      <c r="U63" s="163">
        <v>0.49399999999999999</v>
      </c>
      <c r="V63" s="124">
        <v>0</v>
      </c>
      <c r="W63" s="124">
        <v>0</v>
      </c>
      <c r="X63" s="124">
        <v>0</v>
      </c>
      <c r="Y63" s="124">
        <v>0</v>
      </c>
      <c r="Z63" s="124">
        <v>0</v>
      </c>
      <c r="AA63" s="124">
        <v>0</v>
      </c>
      <c r="AB63" s="124">
        <v>0</v>
      </c>
      <c r="AC63" s="124">
        <v>0</v>
      </c>
      <c r="AD63" s="124">
        <v>0</v>
      </c>
      <c r="AE63" s="124">
        <v>0</v>
      </c>
      <c r="AF63" s="124">
        <v>0</v>
      </c>
      <c r="AG63" s="124">
        <v>0</v>
      </c>
      <c r="AH63" s="124">
        <v>0</v>
      </c>
      <c r="AI63" s="124">
        <v>0</v>
      </c>
      <c r="AJ63" s="124">
        <v>0</v>
      </c>
      <c r="AK63" s="124">
        <v>0</v>
      </c>
      <c r="AL63" s="124">
        <v>0</v>
      </c>
      <c r="AM63" s="124">
        <v>0</v>
      </c>
      <c r="AN63" s="124">
        <v>0</v>
      </c>
      <c r="AO63" s="124">
        <v>0</v>
      </c>
      <c r="AP63" s="124">
        <v>0</v>
      </c>
      <c r="AQ63" s="124">
        <v>0</v>
      </c>
      <c r="AR63" s="124">
        <v>0</v>
      </c>
      <c r="AS63" s="124">
        <v>0</v>
      </c>
      <c r="AT63" s="124">
        <v>0</v>
      </c>
      <c r="AU63" s="124">
        <v>0</v>
      </c>
      <c r="AV63" s="124">
        <v>0</v>
      </c>
      <c r="AW63" s="124">
        <v>0</v>
      </c>
      <c r="AX63" s="124">
        <v>0</v>
      </c>
      <c r="AY63" s="124">
        <v>0</v>
      </c>
      <c r="AZ63" s="316"/>
    </row>
    <row r="64" spans="1:52" s="83" customFormat="1" ht="25.5" x14ac:dyDescent="0.25">
      <c r="A64" s="333" t="s">
        <v>823</v>
      </c>
      <c r="B64" s="334" t="s">
        <v>939</v>
      </c>
      <c r="C64" s="123" t="s">
        <v>940</v>
      </c>
      <c r="D64" s="124">
        <v>0</v>
      </c>
      <c r="E64" s="124">
        <v>0</v>
      </c>
      <c r="F64" s="124">
        <v>0</v>
      </c>
      <c r="G64" s="124">
        <v>0</v>
      </c>
      <c r="H64" s="124">
        <v>0</v>
      </c>
      <c r="I64" s="124">
        <v>0</v>
      </c>
      <c r="J64" s="124">
        <v>0</v>
      </c>
      <c r="K64" s="124">
        <v>0</v>
      </c>
      <c r="L64" s="124">
        <v>0</v>
      </c>
      <c r="M64" s="124">
        <v>0</v>
      </c>
      <c r="N64" s="124">
        <v>0</v>
      </c>
      <c r="O64" s="124">
        <v>0</v>
      </c>
      <c r="P64" s="124">
        <v>0</v>
      </c>
      <c r="Q64" s="124">
        <v>0</v>
      </c>
      <c r="R64" s="124">
        <v>0</v>
      </c>
      <c r="S64" s="124">
        <v>0</v>
      </c>
      <c r="T64" s="163">
        <v>0.622</v>
      </c>
      <c r="U64" s="163">
        <v>0.622</v>
      </c>
      <c r="V64" s="124">
        <v>0</v>
      </c>
      <c r="W64" s="124">
        <v>0</v>
      </c>
      <c r="X64" s="124">
        <v>0</v>
      </c>
      <c r="Y64" s="124">
        <v>0</v>
      </c>
      <c r="Z64" s="124">
        <v>0</v>
      </c>
      <c r="AA64" s="124">
        <v>0</v>
      </c>
      <c r="AB64" s="124">
        <v>0</v>
      </c>
      <c r="AC64" s="124">
        <v>0</v>
      </c>
      <c r="AD64" s="124">
        <v>0</v>
      </c>
      <c r="AE64" s="124">
        <v>0</v>
      </c>
      <c r="AF64" s="124">
        <v>0</v>
      </c>
      <c r="AG64" s="124">
        <v>0</v>
      </c>
      <c r="AH64" s="124">
        <v>0</v>
      </c>
      <c r="AI64" s="124">
        <v>0</v>
      </c>
      <c r="AJ64" s="124">
        <v>0</v>
      </c>
      <c r="AK64" s="124">
        <v>0</v>
      </c>
      <c r="AL64" s="124">
        <v>0</v>
      </c>
      <c r="AM64" s="124">
        <v>0</v>
      </c>
      <c r="AN64" s="124">
        <v>0</v>
      </c>
      <c r="AO64" s="124">
        <v>0</v>
      </c>
      <c r="AP64" s="124">
        <v>0</v>
      </c>
      <c r="AQ64" s="124">
        <v>0</v>
      </c>
      <c r="AR64" s="124">
        <v>0</v>
      </c>
      <c r="AS64" s="124">
        <v>0</v>
      </c>
      <c r="AT64" s="124">
        <v>0</v>
      </c>
      <c r="AU64" s="124">
        <v>0</v>
      </c>
      <c r="AV64" s="124">
        <v>0</v>
      </c>
      <c r="AW64" s="124">
        <v>0</v>
      </c>
      <c r="AX64" s="124">
        <v>0</v>
      </c>
      <c r="AY64" s="124">
        <v>0</v>
      </c>
      <c r="AZ64" s="316"/>
    </row>
    <row r="65" spans="1:52" s="83" customFormat="1" ht="25.5" x14ac:dyDescent="0.25">
      <c r="A65" s="333" t="s">
        <v>823</v>
      </c>
      <c r="B65" s="334" t="s">
        <v>941</v>
      </c>
      <c r="C65" s="123" t="s">
        <v>942</v>
      </c>
      <c r="D65" s="124">
        <v>0</v>
      </c>
      <c r="E65" s="124">
        <v>0</v>
      </c>
      <c r="F65" s="124">
        <v>0</v>
      </c>
      <c r="G65" s="124">
        <v>0</v>
      </c>
      <c r="H65" s="124">
        <v>0</v>
      </c>
      <c r="I65" s="124">
        <v>0</v>
      </c>
      <c r="J65" s="124">
        <v>0</v>
      </c>
      <c r="K65" s="124">
        <v>0</v>
      </c>
      <c r="L65" s="124">
        <v>0</v>
      </c>
      <c r="M65" s="124">
        <v>0</v>
      </c>
      <c r="N65" s="124">
        <v>0</v>
      </c>
      <c r="O65" s="124">
        <v>0</v>
      </c>
      <c r="P65" s="124">
        <v>0</v>
      </c>
      <c r="Q65" s="124">
        <v>0</v>
      </c>
      <c r="R65" s="124">
        <v>0</v>
      </c>
      <c r="S65" s="124">
        <v>0</v>
      </c>
      <c r="T65" s="163">
        <v>0.55000000000000004</v>
      </c>
      <c r="U65" s="163">
        <v>0.55000000000000004</v>
      </c>
      <c r="V65" s="124">
        <v>0</v>
      </c>
      <c r="W65" s="124">
        <v>0</v>
      </c>
      <c r="X65" s="124">
        <v>0</v>
      </c>
      <c r="Y65" s="124">
        <v>0</v>
      </c>
      <c r="Z65" s="124">
        <v>0</v>
      </c>
      <c r="AA65" s="124">
        <v>0</v>
      </c>
      <c r="AB65" s="124">
        <v>0</v>
      </c>
      <c r="AC65" s="124">
        <v>0</v>
      </c>
      <c r="AD65" s="124">
        <v>0</v>
      </c>
      <c r="AE65" s="124">
        <v>0</v>
      </c>
      <c r="AF65" s="124">
        <v>0</v>
      </c>
      <c r="AG65" s="124">
        <v>0</v>
      </c>
      <c r="AH65" s="124">
        <v>0</v>
      </c>
      <c r="AI65" s="124">
        <v>0</v>
      </c>
      <c r="AJ65" s="124">
        <v>0</v>
      </c>
      <c r="AK65" s="124">
        <v>0</v>
      </c>
      <c r="AL65" s="124">
        <v>0</v>
      </c>
      <c r="AM65" s="124">
        <v>0</v>
      </c>
      <c r="AN65" s="124">
        <v>0</v>
      </c>
      <c r="AO65" s="124">
        <v>0</v>
      </c>
      <c r="AP65" s="124">
        <v>0</v>
      </c>
      <c r="AQ65" s="124">
        <v>0</v>
      </c>
      <c r="AR65" s="124">
        <v>0</v>
      </c>
      <c r="AS65" s="124">
        <v>0</v>
      </c>
      <c r="AT65" s="124">
        <v>0</v>
      </c>
      <c r="AU65" s="124">
        <v>0</v>
      </c>
      <c r="AV65" s="124">
        <v>0</v>
      </c>
      <c r="AW65" s="124">
        <v>0</v>
      </c>
      <c r="AX65" s="124">
        <v>0</v>
      </c>
      <c r="AY65" s="124">
        <v>0</v>
      </c>
      <c r="AZ65" s="316"/>
    </row>
    <row r="66" spans="1:52" s="83" customFormat="1" ht="25.5" x14ac:dyDescent="0.25">
      <c r="A66" s="333" t="s">
        <v>823</v>
      </c>
      <c r="B66" s="334" t="s">
        <v>943</v>
      </c>
      <c r="C66" s="123" t="s">
        <v>944</v>
      </c>
      <c r="D66" s="124">
        <v>0</v>
      </c>
      <c r="E66" s="124">
        <v>0</v>
      </c>
      <c r="F66" s="124">
        <v>0</v>
      </c>
      <c r="G66" s="124">
        <v>0</v>
      </c>
      <c r="H66" s="124">
        <v>0</v>
      </c>
      <c r="I66" s="124">
        <v>0</v>
      </c>
      <c r="J66" s="124">
        <v>0</v>
      </c>
      <c r="K66" s="124">
        <v>0</v>
      </c>
      <c r="L66" s="124">
        <v>0</v>
      </c>
      <c r="M66" s="124">
        <v>0</v>
      </c>
      <c r="N66" s="124">
        <v>0</v>
      </c>
      <c r="O66" s="124">
        <v>0</v>
      </c>
      <c r="P66" s="124">
        <v>0</v>
      </c>
      <c r="Q66" s="124">
        <v>0</v>
      </c>
      <c r="R66" s="124">
        <v>0</v>
      </c>
      <c r="S66" s="124">
        <v>0</v>
      </c>
      <c r="T66" s="163">
        <v>0.20499999999999999</v>
      </c>
      <c r="U66" s="163">
        <v>0.20499999999999999</v>
      </c>
      <c r="V66" s="124">
        <v>0</v>
      </c>
      <c r="W66" s="124">
        <v>0</v>
      </c>
      <c r="X66" s="124">
        <v>0</v>
      </c>
      <c r="Y66" s="124">
        <v>0</v>
      </c>
      <c r="Z66" s="124">
        <v>0</v>
      </c>
      <c r="AA66" s="124">
        <v>0</v>
      </c>
      <c r="AB66" s="124">
        <v>0</v>
      </c>
      <c r="AC66" s="124">
        <v>0</v>
      </c>
      <c r="AD66" s="124">
        <v>0</v>
      </c>
      <c r="AE66" s="124">
        <v>0</v>
      </c>
      <c r="AF66" s="124">
        <v>0</v>
      </c>
      <c r="AG66" s="124">
        <v>0</v>
      </c>
      <c r="AH66" s="124">
        <v>0</v>
      </c>
      <c r="AI66" s="124">
        <v>0</v>
      </c>
      <c r="AJ66" s="124">
        <v>0</v>
      </c>
      <c r="AK66" s="124">
        <v>0</v>
      </c>
      <c r="AL66" s="124">
        <v>0</v>
      </c>
      <c r="AM66" s="124">
        <v>0</v>
      </c>
      <c r="AN66" s="124">
        <v>0</v>
      </c>
      <c r="AO66" s="124">
        <v>0</v>
      </c>
      <c r="AP66" s="124">
        <v>0</v>
      </c>
      <c r="AQ66" s="124">
        <v>0</v>
      </c>
      <c r="AR66" s="124">
        <v>0</v>
      </c>
      <c r="AS66" s="124">
        <v>0</v>
      </c>
      <c r="AT66" s="124">
        <v>0</v>
      </c>
      <c r="AU66" s="124">
        <v>0</v>
      </c>
      <c r="AV66" s="124">
        <v>0</v>
      </c>
      <c r="AW66" s="124">
        <v>0</v>
      </c>
      <c r="AX66" s="124">
        <v>0</v>
      </c>
      <c r="AY66" s="124">
        <v>0</v>
      </c>
      <c r="AZ66" s="316"/>
    </row>
    <row r="67" spans="1:52" s="83" customFormat="1" ht="25.5" x14ac:dyDescent="0.25">
      <c r="A67" s="333" t="s">
        <v>823</v>
      </c>
      <c r="B67" s="334" t="s">
        <v>945</v>
      </c>
      <c r="C67" s="123" t="s">
        <v>946</v>
      </c>
      <c r="D67" s="124">
        <v>0</v>
      </c>
      <c r="E67" s="124">
        <v>0</v>
      </c>
      <c r="F67" s="124">
        <v>0</v>
      </c>
      <c r="G67" s="124">
        <v>0</v>
      </c>
      <c r="H67" s="124">
        <v>0</v>
      </c>
      <c r="I67" s="124">
        <v>0</v>
      </c>
      <c r="J67" s="124">
        <v>0</v>
      </c>
      <c r="K67" s="124">
        <v>0</v>
      </c>
      <c r="L67" s="124">
        <v>0</v>
      </c>
      <c r="M67" s="124">
        <v>0</v>
      </c>
      <c r="N67" s="124">
        <v>0</v>
      </c>
      <c r="O67" s="124">
        <v>0</v>
      </c>
      <c r="P67" s="124">
        <v>0</v>
      </c>
      <c r="Q67" s="124">
        <v>0</v>
      </c>
      <c r="R67" s="124">
        <v>0</v>
      </c>
      <c r="S67" s="124">
        <v>0</v>
      </c>
      <c r="T67" s="163">
        <v>0.32</v>
      </c>
      <c r="U67" s="163">
        <v>0.32</v>
      </c>
      <c r="V67" s="124">
        <v>0</v>
      </c>
      <c r="W67" s="124">
        <v>0</v>
      </c>
      <c r="X67" s="124">
        <v>0</v>
      </c>
      <c r="Y67" s="124">
        <v>0</v>
      </c>
      <c r="Z67" s="124">
        <v>0</v>
      </c>
      <c r="AA67" s="124">
        <v>0</v>
      </c>
      <c r="AB67" s="124">
        <v>0</v>
      </c>
      <c r="AC67" s="124">
        <v>0</v>
      </c>
      <c r="AD67" s="124">
        <v>0</v>
      </c>
      <c r="AE67" s="124">
        <v>0</v>
      </c>
      <c r="AF67" s="124">
        <v>0</v>
      </c>
      <c r="AG67" s="124">
        <v>0</v>
      </c>
      <c r="AH67" s="124">
        <v>0</v>
      </c>
      <c r="AI67" s="124">
        <v>0</v>
      </c>
      <c r="AJ67" s="124">
        <v>0</v>
      </c>
      <c r="AK67" s="124">
        <v>0</v>
      </c>
      <c r="AL67" s="124">
        <v>0</v>
      </c>
      <c r="AM67" s="124">
        <v>0</v>
      </c>
      <c r="AN67" s="124">
        <v>0</v>
      </c>
      <c r="AO67" s="124">
        <v>0</v>
      </c>
      <c r="AP67" s="124">
        <v>0</v>
      </c>
      <c r="AQ67" s="124">
        <v>0</v>
      </c>
      <c r="AR67" s="124">
        <v>0</v>
      </c>
      <c r="AS67" s="124">
        <v>0</v>
      </c>
      <c r="AT67" s="124">
        <v>0</v>
      </c>
      <c r="AU67" s="124">
        <v>0</v>
      </c>
      <c r="AV67" s="124">
        <v>0</v>
      </c>
      <c r="AW67" s="124">
        <v>0</v>
      </c>
      <c r="AX67" s="124">
        <v>0</v>
      </c>
      <c r="AY67" s="124">
        <v>0</v>
      </c>
      <c r="AZ67" s="316"/>
    </row>
    <row r="68" spans="1:52" s="83" customFormat="1" ht="25.5" x14ac:dyDescent="0.25">
      <c r="A68" s="333" t="s">
        <v>823</v>
      </c>
      <c r="B68" s="334" t="s">
        <v>947</v>
      </c>
      <c r="C68" s="123" t="s">
        <v>948</v>
      </c>
      <c r="D68" s="124">
        <v>0</v>
      </c>
      <c r="E68" s="124">
        <v>0</v>
      </c>
      <c r="F68" s="124">
        <v>0</v>
      </c>
      <c r="G68" s="124">
        <v>0</v>
      </c>
      <c r="H68" s="124">
        <v>0</v>
      </c>
      <c r="I68" s="124">
        <v>0</v>
      </c>
      <c r="J68" s="124">
        <v>0</v>
      </c>
      <c r="K68" s="124">
        <v>0</v>
      </c>
      <c r="L68" s="124">
        <v>0</v>
      </c>
      <c r="M68" s="124">
        <v>0</v>
      </c>
      <c r="N68" s="124">
        <v>0</v>
      </c>
      <c r="O68" s="124">
        <v>0</v>
      </c>
      <c r="P68" s="124">
        <v>0</v>
      </c>
      <c r="Q68" s="124">
        <v>0</v>
      </c>
      <c r="R68" s="124">
        <v>0</v>
      </c>
      <c r="S68" s="124">
        <v>0</v>
      </c>
      <c r="T68" s="163">
        <v>0.31</v>
      </c>
      <c r="U68" s="163">
        <v>0.31</v>
      </c>
      <c r="V68" s="124">
        <v>0</v>
      </c>
      <c r="W68" s="124">
        <v>0</v>
      </c>
      <c r="X68" s="124">
        <v>0</v>
      </c>
      <c r="Y68" s="124">
        <v>0</v>
      </c>
      <c r="Z68" s="124">
        <v>0</v>
      </c>
      <c r="AA68" s="124">
        <v>0</v>
      </c>
      <c r="AB68" s="124">
        <v>0</v>
      </c>
      <c r="AC68" s="124">
        <v>0</v>
      </c>
      <c r="AD68" s="124">
        <v>0</v>
      </c>
      <c r="AE68" s="124">
        <v>0</v>
      </c>
      <c r="AF68" s="124">
        <v>0</v>
      </c>
      <c r="AG68" s="124">
        <v>0</v>
      </c>
      <c r="AH68" s="124">
        <v>0</v>
      </c>
      <c r="AI68" s="124">
        <v>0</v>
      </c>
      <c r="AJ68" s="124">
        <v>0</v>
      </c>
      <c r="AK68" s="124">
        <v>0</v>
      </c>
      <c r="AL68" s="124">
        <v>0</v>
      </c>
      <c r="AM68" s="124">
        <v>0</v>
      </c>
      <c r="AN68" s="124">
        <v>0</v>
      </c>
      <c r="AO68" s="124">
        <v>0</v>
      </c>
      <c r="AP68" s="124">
        <v>0</v>
      </c>
      <c r="AQ68" s="124">
        <v>0</v>
      </c>
      <c r="AR68" s="124">
        <v>0</v>
      </c>
      <c r="AS68" s="124">
        <v>0</v>
      </c>
      <c r="AT68" s="124">
        <v>0</v>
      </c>
      <c r="AU68" s="124">
        <v>0</v>
      </c>
      <c r="AV68" s="124">
        <v>0</v>
      </c>
      <c r="AW68" s="124">
        <v>0</v>
      </c>
      <c r="AX68" s="124">
        <v>0</v>
      </c>
      <c r="AY68" s="124">
        <v>0</v>
      </c>
      <c r="AZ68" s="316"/>
    </row>
    <row r="69" spans="1:52" s="83" customFormat="1" ht="25.5" x14ac:dyDescent="0.25">
      <c r="A69" s="333" t="s">
        <v>823</v>
      </c>
      <c r="B69" s="334" t="s">
        <v>949</v>
      </c>
      <c r="C69" s="123" t="s">
        <v>950</v>
      </c>
      <c r="D69" s="124">
        <v>0</v>
      </c>
      <c r="E69" s="124">
        <v>0</v>
      </c>
      <c r="F69" s="124">
        <v>0</v>
      </c>
      <c r="G69" s="124">
        <v>0</v>
      </c>
      <c r="H69" s="124">
        <v>0</v>
      </c>
      <c r="I69" s="124">
        <v>0</v>
      </c>
      <c r="J69" s="124">
        <v>0</v>
      </c>
      <c r="K69" s="124">
        <v>0</v>
      </c>
      <c r="L69" s="124">
        <v>0</v>
      </c>
      <c r="M69" s="124">
        <v>0</v>
      </c>
      <c r="N69" s="124">
        <v>0</v>
      </c>
      <c r="O69" s="124">
        <v>0</v>
      </c>
      <c r="P69" s="124">
        <v>0</v>
      </c>
      <c r="Q69" s="124">
        <v>0</v>
      </c>
      <c r="R69" s="124">
        <v>0</v>
      </c>
      <c r="S69" s="124">
        <v>0</v>
      </c>
      <c r="T69" s="163">
        <v>0.29499999999999998</v>
      </c>
      <c r="U69" s="163">
        <v>0.29499999999999998</v>
      </c>
      <c r="V69" s="124">
        <v>0</v>
      </c>
      <c r="W69" s="124">
        <v>0</v>
      </c>
      <c r="X69" s="124">
        <v>0</v>
      </c>
      <c r="Y69" s="124">
        <v>0</v>
      </c>
      <c r="Z69" s="124">
        <v>0</v>
      </c>
      <c r="AA69" s="124">
        <v>0</v>
      </c>
      <c r="AB69" s="124">
        <v>0</v>
      </c>
      <c r="AC69" s="124">
        <v>0</v>
      </c>
      <c r="AD69" s="124">
        <v>0</v>
      </c>
      <c r="AE69" s="124">
        <v>0</v>
      </c>
      <c r="AF69" s="124">
        <v>0</v>
      </c>
      <c r="AG69" s="124">
        <v>0</v>
      </c>
      <c r="AH69" s="124">
        <v>0</v>
      </c>
      <c r="AI69" s="124">
        <v>0</v>
      </c>
      <c r="AJ69" s="124">
        <v>0</v>
      </c>
      <c r="AK69" s="124">
        <v>0</v>
      </c>
      <c r="AL69" s="124">
        <v>0</v>
      </c>
      <c r="AM69" s="124">
        <v>0</v>
      </c>
      <c r="AN69" s="124">
        <v>0</v>
      </c>
      <c r="AO69" s="124">
        <v>0</v>
      </c>
      <c r="AP69" s="124">
        <v>0</v>
      </c>
      <c r="AQ69" s="124">
        <v>0</v>
      </c>
      <c r="AR69" s="124">
        <v>0</v>
      </c>
      <c r="AS69" s="124">
        <v>0</v>
      </c>
      <c r="AT69" s="124">
        <v>0</v>
      </c>
      <c r="AU69" s="124">
        <v>0</v>
      </c>
      <c r="AV69" s="124">
        <v>0</v>
      </c>
      <c r="AW69" s="124">
        <v>0</v>
      </c>
      <c r="AX69" s="124">
        <v>0</v>
      </c>
      <c r="AY69" s="124">
        <v>0</v>
      </c>
      <c r="AZ69" s="316"/>
    </row>
    <row r="70" spans="1:52" s="83" customFormat="1" ht="25.5" x14ac:dyDescent="0.25">
      <c r="A70" s="333" t="s">
        <v>823</v>
      </c>
      <c r="B70" s="334" t="s">
        <v>951</v>
      </c>
      <c r="C70" s="123" t="s">
        <v>952</v>
      </c>
      <c r="D70" s="124">
        <v>0</v>
      </c>
      <c r="E70" s="124">
        <v>0</v>
      </c>
      <c r="F70" s="124">
        <v>0</v>
      </c>
      <c r="G70" s="124">
        <v>0</v>
      </c>
      <c r="H70" s="124">
        <v>0</v>
      </c>
      <c r="I70" s="124">
        <v>0</v>
      </c>
      <c r="J70" s="124">
        <v>0</v>
      </c>
      <c r="K70" s="124">
        <v>0</v>
      </c>
      <c r="L70" s="124">
        <v>0</v>
      </c>
      <c r="M70" s="124">
        <v>0</v>
      </c>
      <c r="N70" s="124">
        <v>0</v>
      </c>
      <c r="O70" s="124">
        <v>0</v>
      </c>
      <c r="P70" s="124">
        <v>0</v>
      </c>
      <c r="Q70" s="124">
        <v>0</v>
      </c>
      <c r="R70" s="124">
        <v>0</v>
      </c>
      <c r="S70" s="124">
        <v>0</v>
      </c>
      <c r="T70" s="163">
        <v>0.54200000000000004</v>
      </c>
      <c r="U70" s="163">
        <v>0.54200000000000004</v>
      </c>
      <c r="V70" s="124">
        <v>0</v>
      </c>
      <c r="W70" s="124">
        <v>0</v>
      </c>
      <c r="X70" s="124">
        <v>0</v>
      </c>
      <c r="Y70" s="124">
        <v>0</v>
      </c>
      <c r="Z70" s="124">
        <v>0</v>
      </c>
      <c r="AA70" s="124">
        <v>0</v>
      </c>
      <c r="AB70" s="124">
        <v>0</v>
      </c>
      <c r="AC70" s="124">
        <v>0</v>
      </c>
      <c r="AD70" s="124">
        <v>0</v>
      </c>
      <c r="AE70" s="124">
        <v>0</v>
      </c>
      <c r="AF70" s="124">
        <v>0</v>
      </c>
      <c r="AG70" s="124">
        <v>0</v>
      </c>
      <c r="AH70" s="124">
        <v>0</v>
      </c>
      <c r="AI70" s="124">
        <v>0</v>
      </c>
      <c r="AJ70" s="124">
        <v>0</v>
      </c>
      <c r="AK70" s="124">
        <v>0</v>
      </c>
      <c r="AL70" s="124">
        <v>0</v>
      </c>
      <c r="AM70" s="124">
        <v>0</v>
      </c>
      <c r="AN70" s="124">
        <v>0</v>
      </c>
      <c r="AO70" s="124">
        <v>0</v>
      </c>
      <c r="AP70" s="124">
        <v>0</v>
      </c>
      <c r="AQ70" s="124">
        <v>0</v>
      </c>
      <c r="AR70" s="124">
        <v>0</v>
      </c>
      <c r="AS70" s="124">
        <v>0</v>
      </c>
      <c r="AT70" s="124">
        <v>0</v>
      </c>
      <c r="AU70" s="124">
        <v>0</v>
      </c>
      <c r="AV70" s="124">
        <v>0</v>
      </c>
      <c r="AW70" s="124">
        <v>0</v>
      </c>
      <c r="AX70" s="124">
        <v>0</v>
      </c>
      <c r="AY70" s="124">
        <v>0</v>
      </c>
      <c r="AZ70" s="316"/>
    </row>
    <row r="71" spans="1:52" s="83" customFormat="1" ht="25.5" x14ac:dyDescent="0.25">
      <c r="A71" s="333" t="s">
        <v>823</v>
      </c>
      <c r="B71" s="334" t="s">
        <v>953</v>
      </c>
      <c r="C71" s="123" t="s">
        <v>954</v>
      </c>
      <c r="D71" s="124">
        <v>0</v>
      </c>
      <c r="E71" s="124">
        <v>0</v>
      </c>
      <c r="F71" s="124">
        <v>0</v>
      </c>
      <c r="G71" s="124">
        <v>0</v>
      </c>
      <c r="H71" s="124">
        <v>0</v>
      </c>
      <c r="I71" s="124">
        <v>0</v>
      </c>
      <c r="J71" s="124">
        <v>0</v>
      </c>
      <c r="K71" s="124">
        <v>0</v>
      </c>
      <c r="L71" s="124">
        <v>0</v>
      </c>
      <c r="M71" s="124">
        <v>0</v>
      </c>
      <c r="N71" s="124">
        <v>0</v>
      </c>
      <c r="O71" s="124">
        <v>0</v>
      </c>
      <c r="P71" s="124">
        <v>0</v>
      </c>
      <c r="Q71" s="124">
        <v>0</v>
      </c>
      <c r="R71" s="124">
        <v>0</v>
      </c>
      <c r="S71" s="124">
        <v>0</v>
      </c>
      <c r="T71" s="163">
        <v>0.26500000000000001</v>
      </c>
      <c r="U71" s="163">
        <v>0.26500000000000001</v>
      </c>
      <c r="V71" s="124">
        <v>0</v>
      </c>
      <c r="W71" s="124">
        <v>0</v>
      </c>
      <c r="X71" s="124">
        <v>0</v>
      </c>
      <c r="Y71" s="124">
        <v>0</v>
      </c>
      <c r="Z71" s="124">
        <v>0</v>
      </c>
      <c r="AA71" s="124">
        <v>0</v>
      </c>
      <c r="AB71" s="124">
        <v>0</v>
      </c>
      <c r="AC71" s="124">
        <v>0</v>
      </c>
      <c r="AD71" s="124">
        <v>0</v>
      </c>
      <c r="AE71" s="124">
        <v>0</v>
      </c>
      <c r="AF71" s="124">
        <v>0</v>
      </c>
      <c r="AG71" s="124">
        <v>0</v>
      </c>
      <c r="AH71" s="124">
        <v>0</v>
      </c>
      <c r="AI71" s="124">
        <v>0</v>
      </c>
      <c r="AJ71" s="124">
        <v>0</v>
      </c>
      <c r="AK71" s="124">
        <v>0</v>
      </c>
      <c r="AL71" s="124">
        <v>0</v>
      </c>
      <c r="AM71" s="124">
        <v>0</v>
      </c>
      <c r="AN71" s="124">
        <v>0</v>
      </c>
      <c r="AO71" s="124">
        <v>0</v>
      </c>
      <c r="AP71" s="124">
        <v>0</v>
      </c>
      <c r="AQ71" s="124">
        <v>0</v>
      </c>
      <c r="AR71" s="124">
        <v>0</v>
      </c>
      <c r="AS71" s="124">
        <v>0</v>
      </c>
      <c r="AT71" s="124">
        <v>0</v>
      </c>
      <c r="AU71" s="124">
        <v>0</v>
      </c>
      <c r="AV71" s="124">
        <v>0</v>
      </c>
      <c r="AW71" s="124">
        <v>0</v>
      </c>
      <c r="AX71" s="124">
        <v>0</v>
      </c>
      <c r="AY71" s="124">
        <v>0</v>
      </c>
      <c r="AZ71" s="316"/>
    </row>
    <row r="72" spans="1:52" s="83" customFormat="1" ht="25.5" x14ac:dyDescent="0.25">
      <c r="A72" s="333" t="s">
        <v>823</v>
      </c>
      <c r="B72" s="334" t="s">
        <v>955</v>
      </c>
      <c r="C72" s="123" t="s">
        <v>956</v>
      </c>
      <c r="D72" s="124">
        <v>0</v>
      </c>
      <c r="E72" s="124">
        <v>0</v>
      </c>
      <c r="F72" s="124">
        <v>0</v>
      </c>
      <c r="G72" s="124">
        <v>0</v>
      </c>
      <c r="H72" s="124">
        <v>0</v>
      </c>
      <c r="I72" s="124">
        <v>0</v>
      </c>
      <c r="J72" s="124">
        <v>0</v>
      </c>
      <c r="K72" s="124">
        <v>0</v>
      </c>
      <c r="L72" s="124">
        <v>0</v>
      </c>
      <c r="M72" s="124">
        <v>0</v>
      </c>
      <c r="N72" s="124">
        <v>0</v>
      </c>
      <c r="O72" s="124">
        <v>0</v>
      </c>
      <c r="P72" s="124">
        <v>0</v>
      </c>
      <c r="Q72" s="124">
        <v>0</v>
      </c>
      <c r="R72" s="124">
        <v>0</v>
      </c>
      <c r="S72" s="124">
        <v>0</v>
      </c>
      <c r="T72" s="163">
        <v>0.42</v>
      </c>
      <c r="U72" s="163">
        <v>0.42</v>
      </c>
      <c r="V72" s="124">
        <v>0</v>
      </c>
      <c r="W72" s="124">
        <v>0</v>
      </c>
      <c r="X72" s="124">
        <v>0</v>
      </c>
      <c r="Y72" s="124">
        <v>0</v>
      </c>
      <c r="Z72" s="124">
        <v>0</v>
      </c>
      <c r="AA72" s="124">
        <v>0</v>
      </c>
      <c r="AB72" s="124">
        <v>0</v>
      </c>
      <c r="AC72" s="124">
        <v>0</v>
      </c>
      <c r="AD72" s="124">
        <v>0</v>
      </c>
      <c r="AE72" s="124">
        <v>0</v>
      </c>
      <c r="AF72" s="124">
        <v>0</v>
      </c>
      <c r="AG72" s="124">
        <v>0</v>
      </c>
      <c r="AH72" s="124">
        <v>0</v>
      </c>
      <c r="AI72" s="124">
        <v>0</v>
      </c>
      <c r="AJ72" s="124">
        <v>0</v>
      </c>
      <c r="AK72" s="124">
        <v>0</v>
      </c>
      <c r="AL72" s="124">
        <v>0</v>
      </c>
      <c r="AM72" s="124">
        <v>0</v>
      </c>
      <c r="AN72" s="124">
        <v>0</v>
      </c>
      <c r="AO72" s="124">
        <v>0</v>
      </c>
      <c r="AP72" s="124">
        <v>0</v>
      </c>
      <c r="AQ72" s="124">
        <v>0</v>
      </c>
      <c r="AR72" s="124">
        <v>0</v>
      </c>
      <c r="AS72" s="124">
        <v>0</v>
      </c>
      <c r="AT72" s="124">
        <v>0</v>
      </c>
      <c r="AU72" s="124">
        <v>0</v>
      </c>
      <c r="AV72" s="124">
        <v>0</v>
      </c>
      <c r="AW72" s="124">
        <v>0</v>
      </c>
      <c r="AX72" s="124">
        <v>0</v>
      </c>
      <c r="AY72" s="124">
        <v>0</v>
      </c>
      <c r="AZ72" s="316"/>
    </row>
    <row r="73" spans="1:52" s="83" customFormat="1" ht="25.5" x14ac:dyDescent="0.25">
      <c r="A73" s="333" t="s">
        <v>823</v>
      </c>
      <c r="B73" s="334" t="s">
        <v>957</v>
      </c>
      <c r="C73" s="123" t="s">
        <v>958</v>
      </c>
      <c r="D73" s="124">
        <v>0</v>
      </c>
      <c r="E73" s="124">
        <v>0</v>
      </c>
      <c r="F73" s="124">
        <v>0</v>
      </c>
      <c r="G73" s="124">
        <v>0</v>
      </c>
      <c r="H73" s="124">
        <v>0</v>
      </c>
      <c r="I73" s="124">
        <v>0</v>
      </c>
      <c r="J73" s="124">
        <v>0</v>
      </c>
      <c r="K73" s="124">
        <v>0</v>
      </c>
      <c r="L73" s="124">
        <v>0</v>
      </c>
      <c r="M73" s="124">
        <v>0</v>
      </c>
      <c r="N73" s="124">
        <v>0</v>
      </c>
      <c r="O73" s="124">
        <v>0</v>
      </c>
      <c r="P73" s="124">
        <v>0</v>
      </c>
      <c r="Q73" s="124">
        <v>0</v>
      </c>
      <c r="R73" s="124">
        <v>0</v>
      </c>
      <c r="S73" s="124">
        <v>0</v>
      </c>
      <c r="T73" s="163">
        <v>0.49</v>
      </c>
      <c r="U73" s="163">
        <v>0.49</v>
      </c>
      <c r="V73" s="124">
        <v>0</v>
      </c>
      <c r="W73" s="124">
        <v>0</v>
      </c>
      <c r="X73" s="124">
        <v>0</v>
      </c>
      <c r="Y73" s="124">
        <v>0</v>
      </c>
      <c r="Z73" s="124">
        <v>0</v>
      </c>
      <c r="AA73" s="124">
        <v>0</v>
      </c>
      <c r="AB73" s="124">
        <v>0</v>
      </c>
      <c r="AC73" s="124">
        <v>0</v>
      </c>
      <c r="AD73" s="124">
        <v>0</v>
      </c>
      <c r="AE73" s="124">
        <v>0</v>
      </c>
      <c r="AF73" s="124">
        <v>0</v>
      </c>
      <c r="AG73" s="124">
        <v>0</v>
      </c>
      <c r="AH73" s="124">
        <v>0</v>
      </c>
      <c r="AI73" s="124">
        <v>0</v>
      </c>
      <c r="AJ73" s="124">
        <v>0</v>
      </c>
      <c r="AK73" s="124">
        <v>0</v>
      </c>
      <c r="AL73" s="124">
        <v>0</v>
      </c>
      <c r="AM73" s="124">
        <v>0</v>
      </c>
      <c r="AN73" s="124">
        <v>0</v>
      </c>
      <c r="AO73" s="124">
        <v>0</v>
      </c>
      <c r="AP73" s="124">
        <v>0</v>
      </c>
      <c r="AQ73" s="124">
        <v>0</v>
      </c>
      <c r="AR73" s="124">
        <v>0</v>
      </c>
      <c r="AS73" s="124">
        <v>0</v>
      </c>
      <c r="AT73" s="124">
        <v>0</v>
      </c>
      <c r="AU73" s="124">
        <v>0</v>
      </c>
      <c r="AV73" s="124">
        <v>0</v>
      </c>
      <c r="AW73" s="124">
        <v>0</v>
      </c>
      <c r="AX73" s="124">
        <v>0</v>
      </c>
      <c r="AY73" s="124">
        <v>0</v>
      </c>
      <c r="AZ73" s="316"/>
    </row>
    <row r="74" spans="1:52" s="83" customFormat="1" ht="25.5" x14ac:dyDescent="0.25">
      <c r="A74" s="333" t="s">
        <v>823</v>
      </c>
      <c r="B74" s="334" t="s">
        <v>959</v>
      </c>
      <c r="C74" s="123" t="s">
        <v>960</v>
      </c>
      <c r="D74" s="124">
        <v>0</v>
      </c>
      <c r="E74" s="124">
        <v>0</v>
      </c>
      <c r="F74" s="124">
        <v>0</v>
      </c>
      <c r="G74" s="124">
        <v>0</v>
      </c>
      <c r="H74" s="124">
        <v>0</v>
      </c>
      <c r="I74" s="124">
        <v>0</v>
      </c>
      <c r="J74" s="124">
        <v>0</v>
      </c>
      <c r="K74" s="124">
        <v>0</v>
      </c>
      <c r="L74" s="124">
        <v>0</v>
      </c>
      <c r="M74" s="124">
        <v>0</v>
      </c>
      <c r="N74" s="124">
        <v>0</v>
      </c>
      <c r="O74" s="124">
        <v>0</v>
      </c>
      <c r="P74" s="124">
        <v>0</v>
      </c>
      <c r="Q74" s="124">
        <v>0</v>
      </c>
      <c r="R74" s="124">
        <v>0</v>
      </c>
      <c r="S74" s="124">
        <v>0</v>
      </c>
      <c r="T74" s="163">
        <v>0.38</v>
      </c>
      <c r="U74" s="163">
        <v>0.38</v>
      </c>
      <c r="V74" s="124">
        <v>0</v>
      </c>
      <c r="W74" s="124">
        <v>0</v>
      </c>
      <c r="X74" s="124">
        <v>0</v>
      </c>
      <c r="Y74" s="124">
        <v>0</v>
      </c>
      <c r="Z74" s="124">
        <v>0</v>
      </c>
      <c r="AA74" s="124">
        <v>0</v>
      </c>
      <c r="AB74" s="124">
        <v>0</v>
      </c>
      <c r="AC74" s="124">
        <v>0</v>
      </c>
      <c r="AD74" s="124">
        <v>0</v>
      </c>
      <c r="AE74" s="124">
        <v>0</v>
      </c>
      <c r="AF74" s="124">
        <v>0</v>
      </c>
      <c r="AG74" s="124">
        <v>0</v>
      </c>
      <c r="AH74" s="124">
        <v>0</v>
      </c>
      <c r="AI74" s="124">
        <v>0</v>
      </c>
      <c r="AJ74" s="124">
        <v>0</v>
      </c>
      <c r="AK74" s="124">
        <v>0</v>
      </c>
      <c r="AL74" s="124">
        <v>0</v>
      </c>
      <c r="AM74" s="124">
        <v>0</v>
      </c>
      <c r="AN74" s="124">
        <v>0</v>
      </c>
      <c r="AO74" s="124">
        <v>0</v>
      </c>
      <c r="AP74" s="124">
        <v>0</v>
      </c>
      <c r="AQ74" s="124">
        <v>0</v>
      </c>
      <c r="AR74" s="124">
        <v>0</v>
      </c>
      <c r="AS74" s="124">
        <v>0</v>
      </c>
      <c r="AT74" s="124">
        <v>0</v>
      </c>
      <c r="AU74" s="124">
        <v>0</v>
      </c>
      <c r="AV74" s="124">
        <v>0</v>
      </c>
      <c r="AW74" s="124">
        <v>0</v>
      </c>
      <c r="AX74" s="124">
        <v>0</v>
      </c>
      <c r="AY74" s="124">
        <v>0</v>
      </c>
      <c r="AZ74" s="316"/>
    </row>
    <row r="75" spans="1:52" s="83" customFormat="1" ht="25.5" x14ac:dyDescent="0.25">
      <c r="A75" s="333" t="s">
        <v>823</v>
      </c>
      <c r="B75" s="334" t="s">
        <v>961</v>
      </c>
      <c r="C75" s="123" t="s">
        <v>962</v>
      </c>
      <c r="D75" s="124">
        <v>0</v>
      </c>
      <c r="E75" s="124">
        <v>0</v>
      </c>
      <c r="F75" s="124">
        <v>0</v>
      </c>
      <c r="G75" s="124">
        <v>0</v>
      </c>
      <c r="H75" s="124">
        <v>0</v>
      </c>
      <c r="I75" s="124">
        <v>0</v>
      </c>
      <c r="J75" s="124">
        <v>0</v>
      </c>
      <c r="K75" s="124">
        <v>0</v>
      </c>
      <c r="L75" s="124">
        <v>0</v>
      </c>
      <c r="M75" s="124">
        <v>0</v>
      </c>
      <c r="N75" s="124">
        <v>0</v>
      </c>
      <c r="O75" s="124">
        <v>0</v>
      </c>
      <c r="P75" s="124">
        <v>0</v>
      </c>
      <c r="Q75" s="124">
        <v>0</v>
      </c>
      <c r="R75" s="124">
        <v>0</v>
      </c>
      <c r="S75" s="124">
        <v>0</v>
      </c>
      <c r="T75" s="163">
        <v>0.2</v>
      </c>
      <c r="U75" s="163">
        <v>0.2</v>
      </c>
      <c r="V75" s="124">
        <v>0</v>
      </c>
      <c r="W75" s="124">
        <v>0</v>
      </c>
      <c r="X75" s="124">
        <v>0</v>
      </c>
      <c r="Y75" s="124">
        <v>0</v>
      </c>
      <c r="Z75" s="124">
        <v>0</v>
      </c>
      <c r="AA75" s="124">
        <v>0</v>
      </c>
      <c r="AB75" s="124">
        <v>0</v>
      </c>
      <c r="AC75" s="124">
        <v>0</v>
      </c>
      <c r="AD75" s="124">
        <v>0</v>
      </c>
      <c r="AE75" s="124">
        <v>0</v>
      </c>
      <c r="AF75" s="124">
        <v>0</v>
      </c>
      <c r="AG75" s="124">
        <v>0</v>
      </c>
      <c r="AH75" s="124">
        <v>0</v>
      </c>
      <c r="AI75" s="124">
        <v>0</v>
      </c>
      <c r="AJ75" s="124">
        <v>0</v>
      </c>
      <c r="AK75" s="124">
        <v>0</v>
      </c>
      <c r="AL75" s="124">
        <v>0</v>
      </c>
      <c r="AM75" s="124">
        <v>0</v>
      </c>
      <c r="AN75" s="124">
        <v>0</v>
      </c>
      <c r="AO75" s="124">
        <v>0</v>
      </c>
      <c r="AP75" s="124">
        <v>0</v>
      </c>
      <c r="AQ75" s="124">
        <v>0</v>
      </c>
      <c r="AR75" s="124">
        <v>0</v>
      </c>
      <c r="AS75" s="124">
        <v>0</v>
      </c>
      <c r="AT75" s="124">
        <v>0</v>
      </c>
      <c r="AU75" s="124">
        <v>0</v>
      </c>
      <c r="AV75" s="124">
        <v>0</v>
      </c>
      <c r="AW75" s="124">
        <v>0</v>
      </c>
      <c r="AX75" s="124">
        <v>0</v>
      </c>
      <c r="AY75" s="124">
        <v>0</v>
      </c>
      <c r="AZ75" s="316"/>
    </row>
    <row r="76" spans="1:52" s="83" customFormat="1" ht="25.5" x14ac:dyDescent="0.25">
      <c r="A76" s="333" t="s">
        <v>823</v>
      </c>
      <c r="B76" s="334" t="s">
        <v>963</v>
      </c>
      <c r="C76" s="123" t="s">
        <v>964</v>
      </c>
      <c r="D76" s="124">
        <v>0</v>
      </c>
      <c r="E76" s="124">
        <v>0</v>
      </c>
      <c r="F76" s="124">
        <v>0</v>
      </c>
      <c r="G76" s="124">
        <v>0</v>
      </c>
      <c r="H76" s="124">
        <v>0</v>
      </c>
      <c r="I76" s="124">
        <v>0</v>
      </c>
      <c r="J76" s="124">
        <v>0</v>
      </c>
      <c r="K76" s="124">
        <v>0</v>
      </c>
      <c r="L76" s="124">
        <v>0</v>
      </c>
      <c r="M76" s="124">
        <v>0</v>
      </c>
      <c r="N76" s="124">
        <v>0</v>
      </c>
      <c r="O76" s="124">
        <v>0</v>
      </c>
      <c r="P76" s="124">
        <v>0</v>
      </c>
      <c r="Q76" s="124">
        <v>0</v>
      </c>
      <c r="R76" s="124">
        <v>0</v>
      </c>
      <c r="S76" s="124">
        <v>0</v>
      </c>
      <c r="T76" s="163">
        <v>0.39</v>
      </c>
      <c r="U76" s="163">
        <v>0.39</v>
      </c>
      <c r="V76" s="124">
        <v>0</v>
      </c>
      <c r="W76" s="124">
        <v>0</v>
      </c>
      <c r="X76" s="124">
        <v>0</v>
      </c>
      <c r="Y76" s="124">
        <v>0</v>
      </c>
      <c r="Z76" s="124">
        <v>0</v>
      </c>
      <c r="AA76" s="124">
        <v>0</v>
      </c>
      <c r="AB76" s="124">
        <v>0</v>
      </c>
      <c r="AC76" s="124">
        <v>0</v>
      </c>
      <c r="AD76" s="124">
        <v>0</v>
      </c>
      <c r="AE76" s="124">
        <v>0</v>
      </c>
      <c r="AF76" s="124">
        <v>0</v>
      </c>
      <c r="AG76" s="124">
        <v>0</v>
      </c>
      <c r="AH76" s="124">
        <v>0</v>
      </c>
      <c r="AI76" s="124">
        <v>0</v>
      </c>
      <c r="AJ76" s="124">
        <v>0</v>
      </c>
      <c r="AK76" s="124">
        <v>0</v>
      </c>
      <c r="AL76" s="124">
        <v>0</v>
      </c>
      <c r="AM76" s="124">
        <v>0</v>
      </c>
      <c r="AN76" s="124">
        <v>0</v>
      </c>
      <c r="AO76" s="124">
        <v>0</v>
      </c>
      <c r="AP76" s="124">
        <v>0</v>
      </c>
      <c r="AQ76" s="124">
        <v>0</v>
      </c>
      <c r="AR76" s="124">
        <v>0</v>
      </c>
      <c r="AS76" s="124">
        <v>0</v>
      </c>
      <c r="AT76" s="124">
        <v>0</v>
      </c>
      <c r="AU76" s="124">
        <v>0</v>
      </c>
      <c r="AV76" s="124">
        <v>0</v>
      </c>
      <c r="AW76" s="124">
        <v>0</v>
      </c>
      <c r="AX76" s="124">
        <v>0</v>
      </c>
      <c r="AY76" s="124">
        <v>0</v>
      </c>
      <c r="AZ76" s="316"/>
    </row>
    <row r="77" spans="1:52" s="83" customFormat="1" ht="25.5" x14ac:dyDescent="0.25">
      <c r="A77" s="333" t="s">
        <v>823</v>
      </c>
      <c r="B77" s="334" t="s">
        <v>965</v>
      </c>
      <c r="C77" s="123" t="s">
        <v>966</v>
      </c>
      <c r="D77" s="124">
        <v>0</v>
      </c>
      <c r="E77" s="124">
        <v>0</v>
      </c>
      <c r="F77" s="124">
        <v>0</v>
      </c>
      <c r="G77" s="124">
        <v>0</v>
      </c>
      <c r="H77" s="124">
        <v>0</v>
      </c>
      <c r="I77" s="124">
        <v>0</v>
      </c>
      <c r="J77" s="124">
        <v>0</v>
      </c>
      <c r="K77" s="124">
        <v>0</v>
      </c>
      <c r="L77" s="124">
        <v>0</v>
      </c>
      <c r="M77" s="124">
        <v>0</v>
      </c>
      <c r="N77" s="124">
        <v>0</v>
      </c>
      <c r="O77" s="124">
        <v>0</v>
      </c>
      <c r="P77" s="124">
        <v>0</v>
      </c>
      <c r="Q77" s="124">
        <v>0</v>
      </c>
      <c r="R77" s="124">
        <v>0</v>
      </c>
      <c r="S77" s="124">
        <v>0</v>
      </c>
      <c r="T77" s="163">
        <v>0.36</v>
      </c>
      <c r="U77" s="163">
        <v>0.36</v>
      </c>
      <c r="V77" s="124">
        <v>0</v>
      </c>
      <c r="W77" s="124">
        <v>0</v>
      </c>
      <c r="X77" s="124">
        <v>0</v>
      </c>
      <c r="Y77" s="124">
        <v>0</v>
      </c>
      <c r="Z77" s="124">
        <v>0</v>
      </c>
      <c r="AA77" s="124">
        <v>0</v>
      </c>
      <c r="AB77" s="124">
        <v>0</v>
      </c>
      <c r="AC77" s="124">
        <v>0</v>
      </c>
      <c r="AD77" s="124">
        <v>0</v>
      </c>
      <c r="AE77" s="124">
        <v>0</v>
      </c>
      <c r="AF77" s="124">
        <v>0</v>
      </c>
      <c r="AG77" s="124">
        <v>0</v>
      </c>
      <c r="AH77" s="124">
        <v>0</v>
      </c>
      <c r="AI77" s="124">
        <v>0</v>
      </c>
      <c r="AJ77" s="124">
        <v>0</v>
      </c>
      <c r="AK77" s="124">
        <v>0</v>
      </c>
      <c r="AL77" s="124">
        <v>0</v>
      </c>
      <c r="AM77" s="124">
        <v>0</v>
      </c>
      <c r="AN77" s="124">
        <v>0</v>
      </c>
      <c r="AO77" s="124">
        <v>0</v>
      </c>
      <c r="AP77" s="124">
        <v>0</v>
      </c>
      <c r="AQ77" s="124">
        <v>0</v>
      </c>
      <c r="AR77" s="124">
        <v>0</v>
      </c>
      <c r="AS77" s="124">
        <v>0</v>
      </c>
      <c r="AT77" s="124">
        <v>0</v>
      </c>
      <c r="AU77" s="124">
        <v>0</v>
      </c>
      <c r="AV77" s="124">
        <v>0</v>
      </c>
      <c r="AW77" s="124">
        <v>0</v>
      </c>
      <c r="AX77" s="124">
        <v>0</v>
      </c>
      <c r="AY77" s="124">
        <v>0</v>
      </c>
      <c r="AZ77" s="316"/>
    </row>
    <row r="78" spans="1:52" s="83" customFormat="1" ht="25.5" x14ac:dyDescent="0.25">
      <c r="A78" s="333" t="s">
        <v>823</v>
      </c>
      <c r="B78" s="334" t="s">
        <v>967</v>
      </c>
      <c r="C78" s="123" t="s">
        <v>968</v>
      </c>
      <c r="D78" s="124">
        <v>0</v>
      </c>
      <c r="E78" s="124">
        <v>0</v>
      </c>
      <c r="F78" s="124">
        <v>0</v>
      </c>
      <c r="G78" s="124">
        <v>0</v>
      </c>
      <c r="H78" s="124">
        <v>0</v>
      </c>
      <c r="I78" s="124">
        <v>0</v>
      </c>
      <c r="J78" s="124">
        <v>0</v>
      </c>
      <c r="K78" s="124">
        <v>0</v>
      </c>
      <c r="L78" s="124">
        <v>0</v>
      </c>
      <c r="M78" s="124">
        <v>0</v>
      </c>
      <c r="N78" s="124">
        <v>0</v>
      </c>
      <c r="O78" s="124">
        <v>0</v>
      </c>
      <c r="P78" s="124">
        <v>0</v>
      </c>
      <c r="Q78" s="124">
        <v>0</v>
      </c>
      <c r="R78" s="124">
        <v>0</v>
      </c>
      <c r="S78" s="124">
        <v>0</v>
      </c>
      <c r="T78" s="163">
        <v>0.185</v>
      </c>
      <c r="U78" s="163">
        <v>0.185</v>
      </c>
      <c r="V78" s="124">
        <v>0</v>
      </c>
      <c r="W78" s="124">
        <v>0</v>
      </c>
      <c r="X78" s="124">
        <v>0</v>
      </c>
      <c r="Y78" s="124">
        <v>0</v>
      </c>
      <c r="Z78" s="124">
        <v>0</v>
      </c>
      <c r="AA78" s="124">
        <v>0</v>
      </c>
      <c r="AB78" s="124">
        <v>0</v>
      </c>
      <c r="AC78" s="124">
        <v>0</v>
      </c>
      <c r="AD78" s="124">
        <v>0</v>
      </c>
      <c r="AE78" s="124">
        <v>0</v>
      </c>
      <c r="AF78" s="124">
        <v>0</v>
      </c>
      <c r="AG78" s="124">
        <v>0</v>
      </c>
      <c r="AH78" s="124">
        <v>0</v>
      </c>
      <c r="AI78" s="124">
        <v>0</v>
      </c>
      <c r="AJ78" s="124">
        <v>0</v>
      </c>
      <c r="AK78" s="124">
        <v>0</v>
      </c>
      <c r="AL78" s="124">
        <v>0</v>
      </c>
      <c r="AM78" s="124">
        <v>0</v>
      </c>
      <c r="AN78" s="124">
        <v>0</v>
      </c>
      <c r="AO78" s="124">
        <v>0</v>
      </c>
      <c r="AP78" s="124">
        <v>0</v>
      </c>
      <c r="AQ78" s="124">
        <v>0</v>
      </c>
      <c r="AR78" s="124">
        <v>0</v>
      </c>
      <c r="AS78" s="124">
        <v>0</v>
      </c>
      <c r="AT78" s="124">
        <v>0</v>
      </c>
      <c r="AU78" s="124">
        <v>0</v>
      </c>
      <c r="AV78" s="124">
        <v>0</v>
      </c>
      <c r="AW78" s="124">
        <v>0</v>
      </c>
      <c r="AX78" s="124">
        <v>0</v>
      </c>
      <c r="AY78" s="124">
        <v>0</v>
      </c>
      <c r="AZ78" s="316"/>
    </row>
    <row r="79" spans="1:52" s="83" customFormat="1" ht="25.5" x14ac:dyDescent="0.25">
      <c r="A79" s="333" t="s">
        <v>823</v>
      </c>
      <c r="B79" s="334" t="s">
        <v>969</v>
      </c>
      <c r="C79" s="123" t="s">
        <v>970</v>
      </c>
      <c r="D79" s="124">
        <v>0</v>
      </c>
      <c r="E79" s="124">
        <v>0</v>
      </c>
      <c r="F79" s="124">
        <v>0</v>
      </c>
      <c r="G79" s="124">
        <v>0</v>
      </c>
      <c r="H79" s="124">
        <v>0</v>
      </c>
      <c r="I79" s="124">
        <v>0</v>
      </c>
      <c r="J79" s="124">
        <v>0</v>
      </c>
      <c r="K79" s="124">
        <v>0</v>
      </c>
      <c r="L79" s="124">
        <v>0</v>
      </c>
      <c r="M79" s="124">
        <v>0</v>
      </c>
      <c r="N79" s="124">
        <v>0</v>
      </c>
      <c r="O79" s="124">
        <v>0</v>
      </c>
      <c r="P79" s="124">
        <v>0</v>
      </c>
      <c r="Q79" s="124">
        <v>0</v>
      </c>
      <c r="R79" s="124">
        <v>0</v>
      </c>
      <c r="S79" s="124">
        <v>0</v>
      </c>
      <c r="T79" s="163">
        <v>0.11</v>
      </c>
      <c r="U79" s="163">
        <v>0.11</v>
      </c>
      <c r="V79" s="124">
        <v>0</v>
      </c>
      <c r="W79" s="124">
        <v>0</v>
      </c>
      <c r="X79" s="124">
        <v>0</v>
      </c>
      <c r="Y79" s="124">
        <v>0</v>
      </c>
      <c r="Z79" s="124">
        <v>0</v>
      </c>
      <c r="AA79" s="124">
        <v>0</v>
      </c>
      <c r="AB79" s="124">
        <v>0</v>
      </c>
      <c r="AC79" s="124">
        <v>0</v>
      </c>
      <c r="AD79" s="124">
        <v>0</v>
      </c>
      <c r="AE79" s="124">
        <v>0</v>
      </c>
      <c r="AF79" s="124">
        <v>0</v>
      </c>
      <c r="AG79" s="124">
        <v>0</v>
      </c>
      <c r="AH79" s="124">
        <v>0</v>
      </c>
      <c r="AI79" s="124">
        <v>0</v>
      </c>
      <c r="AJ79" s="124">
        <v>0</v>
      </c>
      <c r="AK79" s="124">
        <v>0</v>
      </c>
      <c r="AL79" s="124">
        <v>0</v>
      </c>
      <c r="AM79" s="124">
        <v>0</v>
      </c>
      <c r="AN79" s="124">
        <v>0</v>
      </c>
      <c r="AO79" s="124">
        <v>0</v>
      </c>
      <c r="AP79" s="124">
        <v>0</v>
      </c>
      <c r="AQ79" s="124">
        <v>0</v>
      </c>
      <c r="AR79" s="124">
        <v>0</v>
      </c>
      <c r="AS79" s="124">
        <v>0</v>
      </c>
      <c r="AT79" s="124">
        <v>0</v>
      </c>
      <c r="AU79" s="124">
        <v>0</v>
      </c>
      <c r="AV79" s="124">
        <v>0</v>
      </c>
      <c r="AW79" s="124">
        <v>0</v>
      </c>
      <c r="AX79" s="124">
        <v>0</v>
      </c>
      <c r="AY79" s="124">
        <v>0</v>
      </c>
      <c r="AZ79" s="316"/>
    </row>
    <row r="80" spans="1:52" s="83" customFormat="1" ht="25.5" x14ac:dyDescent="0.25">
      <c r="A80" s="333" t="s">
        <v>823</v>
      </c>
      <c r="B80" s="334" t="s">
        <v>971</v>
      </c>
      <c r="C80" s="123" t="s">
        <v>972</v>
      </c>
      <c r="D80" s="124">
        <v>0</v>
      </c>
      <c r="E80" s="124">
        <v>0</v>
      </c>
      <c r="F80" s="124">
        <v>0</v>
      </c>
      <c r="G80" s="124">
        <v>0</v>
      </c>
      <c r="H80" s="124">
        <v>0</v>
      </c>
      <c r="I80" s="124">
        <v>0</v>
      </c>
      <c r="J80" s="124">
        <v>0</v>
      </c>
      <c r="K80" s="124">
        <v>0</v>
      </c>
      <c r="L80" s="124">
        <v>0</v>
      </c>
      <c r="M80" s="124">
        <v>0</v>
      </c>
      <c r="N80" s="124">
        <v>0</v>
      </c>
      <c r="O80" s="124">
        <v>0</v>
      </c>
      <c r="P80" s="124">
        <v>0</v>
      </c>
      <c r="Q80" s="124">
        <v>0</v>
      </c>
      <c r="R80" s="124">
        <v>0</v>
      </c>
      <c r="S80" s="124">
        <v>0</v>
      </c>
      <c r="T80" s="163">
        <v>0.39</v>
      </c>
      <c r="U80" s="163">
        <v>0.39</v>
      </c>
      <c r="V80" s="124">
        <v>0</v>
      </c>
      <c r="W80" s="124">
        <v>0</v>
      </c>
      <c r="X80" s="124">
        <v>0</v>
      </c>
      <c r="Y80" s="124">
        <v>0</v>
      </c>
      <c r="Z80" s="124">
        <v>0</v>
      </c>
      <c r="AA80" s="124">
        <v>0</v>
      </c>
      <c r="AB80" s="124">
        <v>0</v>
      </c>
      <c r="AC80" s="124">
        <v>0</v>
      </c>
      <c r="AD80" s="124">
        <v>0</v>
      </c>
      <c r="AE80" s="124">
        <v>0</v>
      </c>
      <c r="AF80" s="124">
        <v>0</v>
      </c>
      <c r="AG80" s="124">
        <v>0</v>
      </c>
      <c r="AH80" s="124">
        <v>0</v>
      </c>
      <c r="AI80" s="124">
        <v>0</v>
      </c>
      <c r="AJ80" s="124">
        <v>0</v>
      </c>
      <c r="AK80" s="124">
        <v>0</v>
      </c>
      <c r="AL80" s="124">
        <v>0</v>
      </c>
      <c r="AM80" s="124">
        <v>0</v>
      </c>
      <c r="AN80" s="124">
        <v>0</v>
      </c>
      <c r="AO80" s="124">
        <v>0</v>
      </c>
      <c r="AP80" s="124">
        <v>0</v>
      </c>
      <c r="AQ80" s="124">
        <v>0</v>
      </c>
      <c r="AR80" s="124">
        <v>0</v>
      </c>
      <c r="AS80" s="124">
        <v>0</v>
      </c>
      <c r="AT80" s="124">
        <v>0</v>
      </c>
      <c r="AU80" s="124">
        <v>0</v>
      </c>
      <c r="AV80" s="124">
        <v>0</v>
      </c>
      <c r="AW80" s="124">
        <v>0</v>
      </c>
      <c r="AX80" s="124">
        <v>0</v>
      </c>
      <c r="AY80" s="124">
        <v>0</v>
      </c>
      <c r="AZ80" s="316"/>
    </row>
    <row r="81" spans="1:52" s="83" customFormat="1" ht="25.5" x14ac:dyDescent="0.25">
      <c r="A81" s="333" t="s">
        <v>823</v>
      </c>
      <c r="B81" s="334" t="s">
        <v>973</v>
      </c>
      <c r="C81" s="123" t="s">
        <v>974</v>
      </c>
      <c r="D81" s="124">
        <v>0</v>
      </c>
      <c r="E81" s="124">
        <v>0</v>
      </c>
      <c r="F81" s="124">
        <v>0</v>
      </c>
      <c r="G81" s="124">
        <v>0</v>
      </c>
      <c r="H81" s="124">
        <v>0</v>
      </c>
      <c r="I81" s="124">
        <v>0</v>
      </c>
      <c r="J81" s="124">
        <v>0</v>
      </c>
      <c r="K81" s="124">
        <v>0</v>
      </c>
      <c r="L81" s="124">
        <v>0</v>
      </c>
      <c r="M81" s="124">
        <v>0</v>
      </c>
      <c r="N81" s="124">
        <v>0</v>
      </c>
      <c r="O81" s="124">
        <v>0</v>
      </c>
      <c r="P81" s="124">
        <v>0</v>
      </c>
      <c r="Q81" s="124">
        <v>0</v>
      </c>
      <c r="R81" s="124">
        <v>0</v>
      </c>
      <c r="S81" s="124">
        <v>0</v>
      </c>
      <c r="T81" s="163">
        <v>0.56000000000000005</v>
      </c>
      <c r="U81" s="163">
        <v>0.56000000000000005</v>
      </c>
      <c r="V81" s="124">
        <v>0</v>
      </c>
      <c r="W81" s="124">
        <v>0</v>
      </c>
      <c r="X81" s="124">
        <v>0</v>
      </c>
      <c r="Y81" s="124">
        <v>0</v>
      </c>
      <c r="Z81" s="124">
        <v>0</v>
      </c>
      <c r="AA81" s="124">
        <v>0</v>
      </c>
      <c r="AB81" s="124">
        <v>0</v>
      </c>
      <c r="AC81" s="124">
        <v>0</v>
      </c>
      <c r="AD81" s="124">
        <v>0</v>
      </c>
      <c r="AE81" s="124">
        <v>0</v>
      </c>
      <c r="AF81" s="124">
        <v>0</v>
      </c>
      <c r="AG81" s="124">
        <v>0</v>
      </c>
      <c r="AH81" s="124">
        <v>0</v>
      </c>
      <c r="AI81" s="124">
        <v>0</v>
      </c>
      <c r="AJ81" s="124">
        <v>0</v>
      </c>
      <c r="AK81" s="124">
        <v>0</v>
      </c>
      <c r="AL81" s="124">
        <v>0</v>
      </c>
      <c r="AM81" s="124">
        <v>0</v>
      </c>
      <c r="AN81" s="124">
        <v>0</v>
      </c>
      <c r="AO81" s="124">
        <v>0</v>
      </c>
      <c r="AP81" s="124">
        <v>0</v>
      </c>
      <c r="AQ81" s="124">
        <v>0</v>
      </c>
      <c r="AR81" s="124">
        <v>0</v>
      </c>
      <c r="AS81" s="124">
        <v>0</v>
      </c>
      <c r="AT81" s="124">
        <v>0</v>
      </c>
      <c r="AU81" s="124">
        <v>0</v>
      </c>
      <c r="AV81" s="124">
        <v>0</v>
      </c>
      <c r="AW81" s="124">
        <v>0</v>
      </c>
      <c r="AX81" s="124">
        <v>0</v>
      </c>
      <c r="AY81" s="124">
        <v>0</v>
      </c>
      <c r="AZ81" s="316"/>
    </row>
    <row r="82" spans="1:52" s="83" customFormat="1" ht="25.5" x14ac:dyDescent="0.25">
      <c r="A82" s="333" t="s">
        <v>823</v>
      </c>
      <c r="B82" s="334" t="s">
        <v>975</v>
      </c>
      <c r="C82" s="123" t="s">
        <v>976</v>
      </c>
      <c r="D82" s="124">
        <v>0</v>
      </c>
      <c r="E82" s="124">
        <v>0</v>
      </c>
      <c r="F82" s="124">
        <v>0</v>
      </c>
      <c r="G82" s="124">
        <v>0</v>
      </c>
      <c r="H82" s="124">
        <v>0</v>
      </c>
      <c r="I82" s="124">
        <v>0</v>
      </c>
      <c r="J82" s="124">
        <v>0</v>
      </c>
      <c r="K82" s="124">
        <v>0</v>
      </c>
      <c r="L82" s="124">
        <v>0</v>
      </c>
      <c r="M82" s="124">
        <v>0</v>
      </c>
      <c r="N82" s="124">
        <v>0</v>
      </c>
      <c r="O82" s="124">
        <v>0</v>
      </c>
      <c r="P82" s="124">
        <v>0</v>
      </c>
      <c r="Q82" s="124">
        <v>0</v>
      </c>
      <c r="R82" s="124">
        <v>0</v>
      </c>
      <c r="S82" s="124">
        <v>0</v>
      </c>
      <c r="T82" s="163">
        <v>0.44</v>
      </c>
      <c r="U82" s="163">
        <v>0.44</v>
      </c>
      <c r="V82" s="124">
        <v>0</v>
      </c>
      <c r="W82" s="124">
        <v>0</v>
      </c>
      <c r="X82" s="124">
        <v>0</v>
      </c>
      <c r="Y82" s="124">
        <v>0</v>
      </c>
      <c r="Z82" s="124">
        <v>0</v>
      </c>
      <c r="AA82" s="124">
        <v>0</v>
      </c>
      <c r="AB82" s="124">
        <v>0</v>
      </c>
      <c r="AC82" s="124">
        <v>0</v>
      </c>
      <c r="AD82" s="124">
        <v>0</v>
      </c>
      <c r="AE82" s="124">
        <v>0</v>
      </c>
      <c r="AF82" s="124">
        <v>0</v>
      </c>
      <c r="AG82" s="124">
        <v>0</v>
      </c>
      <c r="AH82" s="124">
        <v>0</v>
      </c>
      <c r="AI82" s="124">
        <v>0</v>
      </c>
      <c r="AJ82" s="124">
        <v>0</v>
      </c>
      <c r="AK82" s="124">
        <v>0</v>
      </c>
      <c r="AL82" s="124">
        <v>0</v>
      </c>
      <c r="AM82" s="124">
        <v>0</v>
      </c>
      <c r="AN82" s="124">
        <v>0</v>
      </c>
      <c r="AO82" s="124">
        <v>0</v>
      </c>
      <c r="AP82" s="124">
        <v>0</v>
      </c>
      <c r="AQ82" s="124">
        <v>0</v>
      </c>
      <c r="AR82" s="124">
        <v>0</v>
      </c>
      <c r="AS82" s="124">
        <v>0</v>
      </c>
      <c r="AT82" s="124">
        <v>0</v>
      </c>
      <c r="AU82" s="124">
        <v>0</v>
      </c>
      <c r="AV82" s="124">
        <v>0</v>
      </c>
      <c r="AW82" s="124">
        <v>0</v>
      </c>
      <c r="AX82" s="124">
        <v>0</v>
      </c>
      <c r="AY82" s="124">
        <v>0</v>
      </c>
      <c r="AZ82" s="316"/>
    </row>
    <row r="83" spans="1:52" s="83" customFormat="1" ht="15.75" x14ac:dyDescent="0.25">
      <c r="A83" s="333" t="s">
        <v>823</v>
      </c>
      <c r="B83" s="334" t="s">
        <v>977</v>
      </c>
      <c r="C83" s="123" t="s">
        <v>978</v>
      </c>
      <c r="D83" s="124">
        <v>0</v>
      </c>
      <c r="E83" s="124">
        <v>0</v>
      </c>
      <c r="F83" s="124">
        <v>0</v>
      </c>
      <c r="G83" s="124">
        <v>0</v>
      </c>
      <c r="H83" s="124">
        <v>0</v>
      </c>
      <c r="I83" s="124">
        <v>0</v>
      </c>
      <c r="J83" s="124">
        <v>0</v>
      </c>
      <c r="K83" s="124">
        <v>0</v>
      </c>
      <c r="L83" s="124">
        <v>0</v>
      </c>
      <c r="M83" s="124">
        <v>0</v>
      </c>
      <c r="N83" s="124">
        <v>0</v>
      </c>
      <c r="O83" s="124">
        <v>0</v>
      </c>
      <c r="P83" s="124">
        <v>0</v>
      </c>
      <c r="Q83" s="124">
        <v>0</v>
      </c>
      <c r="R83" s="124">
        <v>0</v>
      </c>
      <c r="S83" s="124">
        <v>0</v>
      </c>
      <c r="T83" s="163">
        <v>0.48</v>
      </c>
      <c r="U83" s="163">
        <v>0.48</v>
      </c>
      <c r="V83" s="124">
        <v>0</v>
      </c>
      <c r="W83" s="124">
        <v>0</v>
      </c>
      <c r="X83" s="124">
        <v>0</v>
      </c>
      <c r="Y83" s="124">
        <v>0</v>
      </c>
      <c r="Z83" s="124">
        <v>0</v>
      </c>
      <c r="AA83" s="124">
        <v>0</v>
      </c>
      <c r="AB83" s="124">
        <v>0</v>
      </c>
      <c r="AC83" s="124">
        <v>0</v>
      </c>
      <c r="AD83" s="124">
        <v>0</v>
      </c>
      <c r="AE83" s="124">
        <v>0</v>
      </c>
      <c r="AF83" s="124">
        <v>0</v>
      </c>
      <c r="AG83" s="124">
        <v>0</v>
      </c>
      <c r="AH83" s="124">
        <v>0</v>
      </c>
      <c r="AI83" s="124">
        <v>0</v>
      </c>
      <c r="AJ83" s="124">
        <v>0</v>
      </c>
      <c r="AK83" s="124">
        <v>0</v>
      </c>
      <c r="AL83" s="124">
        <v>0</v>
      </c>
      <c r="AM83" s="124">
        <v>0</v>
      </c>
      <c r="AN83" s="124">
        <v>0</v>
      </c>
      <c r="AO83" s="124">
        <v>0</v>
      </c>
      <c r="AP83" s="124">
        <v>0</v>
      </c>
      <c r="AQ83" s="124">
        <v>0</v>
      </c>
      <c r="AR83" s="124">
        <v>0</v>
      </c>
      <c r="AS83" s="124">
        <v>0</v>
      </c>
      <c r="AT83" s="124">
        <v>0</v>
      </c>
      <c r="AU83" s="124">
        <v>0</v>
      </c>
      <c r="AV83" s="124">
        <v>0</v>
      </c>
      <c r="AW83" s="124">
        <v>0</v>
      </c>
      <c r="AX83" s="124">
        <v>0</v>
      </c>
      <c r="AY83" s="124">
        <v>0</v>
      </c>
      <c r="AZ83" s="316"/>
    </row>
    <row r="84" spans="1:52" s="83" customFormat="1" ht="25.5" x14ac:dyDescent="0.25">
      <c r="A84" s="333" t="s">
        <v>823</v>
      </c>
      <c r="B84" s="334" t="s">
        <v>979</v>
      </c>
      <c r="C84" s="123" t="s">
        <v>980</v>
      </c>
      <c r="D84" s="124">
        <v>0</v>
      </c>
      <c r="E84" s="124">
        <v>0</v>
      </c>
      <c r="F84" s="124">
        <v>0</v>
      </c>
      <c r="G84" s="124">
        <v>0</v>
      </c>
      <c r="H84" s="124">
        <v>0</v>
      </c>
      <c r="I84" s="124">
        <v>0</v>
      </c>
      <c r="J84" s="124">
        <v>0</v>
      </c>
      <c r="K84" s="124">
        <v>0</v>
      </c>
      <c r="L84" s="124">
        <v>0</v>
      </c>
      <c r="M84" s="124">
        <v>0</v>
      </c>
      <c r="N84" s="124">
        <v>0</v>
      </c>
      <c r="O84" s="124">
        <v>0</v>
      </c>
      <c r="P84" s="124">
        <v>0</v>
      </c>
      <c r="Q84" s="124">
        <v>0</v>
      </c>
      <c r="R84" s="124">
        <v>0</v>
      </c>
      <c r="S84" s="124">
        <v>0</v>
      </c>
      <c r="T84" s="163">
        <v>0.35</v>
      </c>
      <c r="U84" s="163">
        <v>0.35</v>
      </c>
      <c r="V84" s="124">
        <v>0</v>
      </c>
      <c r="W84" s="124">
        <v>0</v>
      </c>
      <c r="X84" s="124">
        <v>0</v>
      </c>
      <c r="Y84" s="124">
        <v>0</v>
      </c>
      <c r="Z84" s="124">
        <v>0</v>
      </c>
      <c r="AA84" s="124">
        <v>0</v>
      </c>
      <c r="AB84" s="124">
        <v>0</v>
      </c>
      <c r="AC84" s="124">
        <v>0</v>
      </c>
      <c r="AD84" s="124">
        <v>0</v>
      </c>
      <c r="AE84" s="124">
        <v>0</v>
      </c>
      <c r="AF84" s="124">
        <v>0</v>
      </c>
      <c r="AG84" s="124">
        <v>0</v>
      </c>
      <c r="AH84" s="124">
        <v>0</v>
      </c>
      <c r="AI84" s="124">
        <v>0</v>
      </c>
      <c r="AJ84" s="124">
        <v>0</v>
      </c>
      <c r="AK84" s="124">
        <v>0</v>
      </c>
      <c r="AL84" s="124">
        <v>0</v>
      </c>
      <c r="AM84" s="124">
        <v>0</v>
      </c>
      <c r="AN84" s="124">
        <v>0</v>
      </c>
      <c r="AO84" s="124">
        <v>0</v>
      </c>
      <c r="AP84" s="124">
        <v>0</v>
      </c>
      <c r="AQ84" s="124">
        <v>0</v>
      </c>
      <c r="AR84" s="124">
        <v>0</v>
      </c>
      <c r="AS84" s="124">
        <v>0</v>
      </c>
      <c r="AT84" s="124">
        <v>0</v>
      </c>
      <c r="AU84" s="124">
        <v>0</v>
      </c>
      <c r="AV84" s="124">
        <v>0</v>
      </c>
      <c r="AW84" s="124">
        <v>0</v>
      </c>
      <c r="AX84" s="124">
        <v>0</v>
      </c>
      <c r="AY84" s="124">
        <v>0</v>
      </c>
      <c r="AZ84" s="316"/>
    </row>
    <row r="85" spans="1:52" s="83" customFormat="1" ht="25.5" x14ac:dyDescent="0.25">
      <c r="A85" s="333" t="s">
        <v>823</v>
      </c>
      <c r="B85" s="334" t="s">
        <v>981</v>
      </c>
      <c r="C85" s="123" t="s">
        <v>982</v>
      </c>
      <c r="D85" s="124">
        <v>0</v>
      </c>
      <c r="E85" s="124">
        <v>0</v>
      </c>
      <c r="F85" s="124">
        <v>0</v>
      </c>
      <c r="G85" s="124">
        <v>0</v>
      </c>
      <c r="H85" s="124">
        <v>0</v>
      </c>
      <c r="I85" s="124">
        <v>0</v>
      </c>
      <c r="J85" s="124">
        <v>0</v>
      </c>
      <c r="K85" s="124">
        <v>0</v>
      </c>
      <c r="L85" s="124">
        <v>0</v>
      </c>
      <c r="M85" s="124">
        <v>0</v>
      </c>
      <c r="N85" s="124">
        <v>0</v>
      </c>
      <c r="O85" s="124">
        <v>0</v>
      </c>
      <c r="P85" s="124">
        <v>0</v>
      </c>
      <c r="Q85" s="124">
        <v>0</v>
      </c>
      <c r="R85" s="124">
        <v>0</v>
      </c>
      <c r="S85" s="124">
        <v>0</v>
      </c>
      <c r="T85" s="163">
        <v>0.35</v>
      </c>
      <c r="U85" s="163">
        <v>0.35</v>
      </c>
      <c r="V85" s="124">
        <v>0</v>
      </c>
      <c r="W85" s="124">
        <v>0</v>
      </c>
      <c r="X85" s="124">
        <v>0</v>
      </c>
      <c r="Y85" s="124">
        <v>0</v>
      </c>
      <c r="Z85" s="124">
        <v>0</v>
      </c>
      <c r="AA85" s="124">
        <v>0</v>
      </c>
      <c r="AB85" s="124">
        <v>0</v>
      </c>
      <c r="AC85" s="124">
        <v>0</v>
      </c>
      <c r="AD85" s="124">
        <v>0</v>
      </c>
      <c r="AE85" s="124">
        <v>0</v>
      </c>
      <c r="AF85" s="124">
        <v>0</v>
      </c>
      <c r="AG85" s="124">
        <v>0</v>
      </c>
      <c r="AH85" s="124">
        <v>0</v>
      </c>
      <c r="AI85" s="124">
        <v>0</v>
      </c>
      <c r="AJ85" s="124">
        <v>0</v>
      </c>
      <c r="AK85" s="124">
        <v>0</v>
      </c>
      <c r="AL85" s="124">
        <v>0</v>
      </c>
      <c r="AM85" s="124">
        <v>0</v>
      </c>
      <c r="AN85" s="124">
        <v>0</v>
      </c>
      <c r="AO85" s="124">
        <v>0</v>
      </c>
      <c r="AP85" s="124">
        <v>0</v>
      </c>
      <c r="AQ85" s="124">
        <v>0</v>
      </c>
      <c r="AR85" s="124">
        <v>0</v>
      </c>
      <c r="AS85" s="124">
        <v>0</v>
      </c>
      <c r="AT85" s="124">
        <v>0</v>
      </c>
      <c r="AU85" s="124">
        <v>0</v>
      </c>
      <c r="AV85" s="124">
        <v>0</v>
      </c>
      <c r="AW85" s="124">
        <v>0</v>
      </c>
      <c r="AX85" s="124">
        <v>0</v>
      </c>
      <c r="AY85" s="124">
        <v>0</v>
      </c>
      <c r="AZ85" s="316"/>
    </row>
    <row r="86" spans="1:52" s="83" customFormat="1" ht="25.5" x14ac:dyDescent="0.25">
      <c r="A86" s="333" t="s">
        <v>823</v>
      </c>
      <c r="B86" s="334" t="s">
        <v>983</v>
      </c>
      <c r="C86" s="123" t="s">
        <v>984</v>
      </c>
      <c r="D86" s="124">
        <v>0</v>
      </c>
      <c r="E86" s="124">
        <v>0</v>
      </c>
      <c r="F86" s="124">
        <v>0</v>
      </c>
      <c r="G86" s="124">
        <v>0</v>
      </c>
      <c r="H86" s="124">
        <v>0</v>
      </c>
      <c r="I86" s="124">
        <v>0</v>
      </c>
      <c r="J86" s="124">
        <v>0</v>
      </c>
      <c r="K86" s="124">
        <v>0</v>
      </c>
      <c r="L86" s="124">
        <v>0</v>
      </c>
      <c r="M86" s="124">
        <v>0</v>
      </c>
      <c r="N86" s="124">
        <v>0</v>
      </c>
      <c r="O86" s="124">
        <v>0</v>
      </c>
      <c r="P86" s="124">
        <v>0</v>
      </c>
      <c r="Q86" s="124">
        <v>0</v>
      </c>
      <c r="R86" s="124">
        <v>0</v>
      </c>
      <c r="S86" s="124">
        <v>0</v>
      </c>
      <c r="T86" s="163">
        <v>0.52500000000000002</v>
      </c>
      <c r="U86" s="163">
        <v>0.52500000000000002</v>
      </c>
      <c r="V86" s="124">
        <v>0</v>
      </c>
      <c r="W86" s="124">
        <v>0</v>
      </c>
      <c r="X86" s="124">
        <v>0</v>
      </c>
      <c r="Y86" s="124">
        <v>0</v>
      </c>
      <c r="Z86" s="124">
        <v>0</v>
      </c>
      <c r="AA86" s="124">
        <v>0</v>
      </c>
      <c r="AB86" s="124">
        <v>0</v>
      </c>
      <c r="AC86" s="124">
        <v>0</v>
      </c>
      <c r="AD86" s="124">
        <v>0</v>
      </c>
      <c r="AE86" s="124">
        <v>0</v>
      </c>
      <c r="AF86" s="124">
        <v>0</v>
      </c>
      <c r="AG86" s="124">
        <v>0</v>
      </c>
      <c r="AH86" s="124">
        <v>0</v>
      </c>
      <c r="AI86" s="124">
        <v>0</v>
      </c>
      <c r="AJ86" s="124">
        <v>0</v>
      </c>
      <c r="AK86" s="124">
        <v>0</v>
      </c>
      <c r="AL86" s="124">
        <v>0</v>
      </c>
      <c r="AM86" s="124">
        <v>0</v>
      </c>
      <c r="AN86" s="124">
        <v>0</v>
      </c>
      <c r="AO86" s="124">
        <v>0</v>
      </c>
      <c r="AP86" s="124">
        <v>0</v>
      </c>
      <c r="AQ86" s="124">
        <v>0</v>
      </c>
      <c r="AR86" s="124">
        <v>0</v>
      </c>
      <c r="AS86" s="124">
        <v>0</v>
      </c>
      <c r="AT86" s="124">
        <v>0</v>
      </c>
      <c r="AU86" s="124">
        <v>0</v>
      </c>
      <c r="AV86" s="124">
        <v>0</v>
      </c>
      <c r="AW86" s="124">
        <v>0</v>
      </c>
      <c r="AX86" s="124">
        <v>0</v>
      </c>
      <c r="AY86" s="124">
        <v>0</v>
      </c>
      <c r="AZ86" s="316"/>
    </row>
    <row r="87" spans="1:52" s="83" customFormat="1" ht="25.5" x14ac:dyDescent="0.25">
      <c r="A87" s="333" t="s">
        <v>823</v>
      </c>
      <c r="B87" s="334" t="s">
        <v>985</v>
      </c>
      <c r="C87" s="123" t="s">
        <v>986</v>
      </c>
      <c r="D87" s="124">
        <v>0</v>
      </c>
      <c r="E87" s="124">
        <v>0</v>
      </c>
      <c r="F87" s="124">
        <v>0</v>
      </c>
      <c r="G87" s="124">
        <v>0</v>
      </c>
      <c r="H87" s="124">
        <v>0</v>
      </c>
      <c r="I87" s="124">
        <v>0</v>
      </c>
      <c r="J87" s="124">
        <v>0</v>
      </c>
      <c r="K87" s="124">
        <v>0</v>
      </c>
      <c r="L87" s="124">
        <v>0</v>
      </c>
      <c r="M87" s="124">
        <v>0</v>
      </c>
      <c r="N87" s="124">
        <v>0</v>
      </c>
      <c r="O87" s="124">
        <v>0</v>
      </c>
      <c r="P87" s="124">
        <v>0</v>
      </c>
      <c r="Q87" s="124">
        <v>0</v>
      </c>
      <c r="R87" s="124">
        <v>0</v>
      </c>
      <c r="S87" s="124">
        <v>0</v>
      </c>
      <c r="T87" s="163">
        <v>0.379</v>
      </c>
      <c r="U87" s="163">
        <v>0.379</v>
      </c>
      <c r="V87" s="124">
        <v>0</v>
      </c>
      <c r="W87" s="124">
        <v>0</v>
      </c>
      <c r="X87" s="124">
        <v>0</v>
      </c>
      <c r="Y87" s="124">
        <v>0</v>
      </c>
      <c r="Z87" s="124">
        <v>0</v>
      </c>
      <c r="AA87" s="124">
        <v>0</v>
      </c>
      <c r="AB87" s="124">
        <v>0</v>
      </c>
      <c r="AC87" s="124">
        <v>0</v>
      </c>
      <c r="AD87" s="124">
        <v>0</v>
      </c>
      <c r="AE87" s="124">
        <v>0</v>
      </c>
      <c r="AF87" s="124">
        <v>0</v>
      </c>
      <c r="AG87" s="124">
        <v>0</v>
      </c>
      <c r="AH87" s="124">
        <v>0</v>
      </c>
      <c r="AI87" s="124">
        <v>0</v>
      </c>
      <c r="AJ87" s="124">
        <v>0</v>
      </c>
      <c r="AK87" s="124">
        <v>0</v>
      </c>
      <c r="AL87" s="124">
        <v>0</v>
      </c>
      <c r="AM87" s="124">
        <v>0</v>
      </c>
      <c r="AN87" s="124">
        <v>0</v>
      </c>
      <c r="AO87" s="124">
        <v>0</v>
      </c>
      <c r="AP87" s="124">
        <v>0</v>
      </c>
      <c r="AQ87" s="124">
        <v>0</v>
      </c>
      <c r="AR87" s="124">
        <v>0</v>
      </c>
      <c r="AS87" s="124">
        <v>0</v>
      </c>
      <c r="AT87" s="124">
        <v>0</v>
      </c>
      <c r="AU87" s="124">
        <v>0</v>
      </c>
      <c r="AV87" s="124">
        <v>0</v>
      </c>
      <c r="AW87" s="124">
        <v>0</v>
      </c>
      <c r="AX87" s="124">
        <v>0</v>
      </c>
      <c r="AY87" s="124">
        <v>0</v>
      </c>
      <c r="AZ87" s="316"/>
    </row>
    <row r="88" spans="1:52" s="83" customFormat="1" ht="25.5" x14ac:dyDescent="0.25">
      <c r="A88" s="216" t="s">
        <v>825</v>
      </c>
      <c r="B88" s="126" t="s">
        <v>826</v>
      </c>
      <c r="C88" s="336" t="s">
        <v>783</v>
      </c>
      <c r="D88" s="124" t="s">
        <v>851</v>
      </c>
      <c r="E88" s="124" t="s">
        <v>851</v>
      </c>
      <c r="F88" s="124" t="s">
        <v>851</v>
      </c>
      <c r="G88" s="124" t="s">
        <v>851</v>
      </c>
      <c r="H88" s="124" t="s">
        <v>851</v>
      </c>
      <c r="I88" s="124" t="s">
        <v>851</v>
      </c>
      <c r="J88" s="124" t="s">
        <v>851</v>
      </c>
      <c r="K88" s="124" t="s">
        <v>851</v>
      </c>
      <c r="L88" s="124" t="s">
        <v>851</v>
      </c>
      <c r="M88" s="124" t="s">
        <v>851</v>
      </c>
      <c r="N88" s="124" t="s">
        <v>851</v>
      </c>
      <c r="O88" s="124" t="s">
        <v>851</v>
      </c>
      <c r="P88" s="124" t="s">
        <v>851</v>
      </c>
      <c r="Q88" s="124" t="s">
        <v>851</v>
      </c>
      <c r="R88" s="124" t="s">
        <v>851</v>
      </c>
      <c r="S88" s="124" t="s">
        <v>851</v>
      </c>
      <c r="T88" s="119" t="s">
        <v>851</v>
      </c>
      <c r="U88" s="119" t="s">
        <v>851</v>
      </c>
      <c r="V88" s="124" t="s">
        <v>851</v>
      </c>
      <c r="W88" s="124" t="s">
        <v>851</v>
      </c>
      <c r="X88" s="124" t="s">
        <v>851</v>
      </c>
      <c r="Y88" s="124" t="s">
        <v>851</v>
      </c>
      <c r="Z88" s="124" t="s">
        <v>851</v>
      </c>
      <c r="AA88" s="124" t="s">
        <v>851</v>
      </c>
      <c r="AB88" s="124" t="s">
        <v>851</v>
      </c>
      <c r="AC88" s="124" t="s">
        <v>851</v>
      </c>
      <c r="AD88" s="124" t="s">
        <v>851</v>
      </c>
      <c r="AE88" s="124" t="s">
        <v>851</v>
      </c>
      <c r="AF88" s="124" t="s">
        <v>851</v>
      </c>
      <c r="AG88" s="124" t="s">
        <v>851</v>
      </c>
      <c r="AH88" s="124" t="s">
        <v>851</v>
      </c>
      <c r="AI88" s="124" t="s">
        <v>851</v>
      </c>
      <c r="AJ88" s="124" t="s">
        <v>851</v>
      </c>
      <c r="AK88" s="124" t="s">
        <v>851</v>
      </c>
      <c r="AL88" s="124" t="s">
        <v>851</v>
      </c>
      <c r="AM88" s="124" t="s">
        <v>851</v>
      </c>
      <c r="AN88" s="124" t="s">
        <v>851</v>
      </c>
      <c r="AO88" s="124" t="s">
        <v>851</v>
      </c>
      <c r="AP88" s="124" t="s">
        <v>851</v>
      </c>
      <c r="AQ88" s="124" t="s">
        <v>851</v>
      </c>
      <c r="AR88" s="124" t="s">
        <v>851</v>
      </c>
      <c r="AS88" s="124" t="s">
        <v>851</v>
      </c>
      <c r="AT88" s="124" t="s">
        <v>851</v>
      </c>
      <c r="AU88" s="124" t="s">
        <v>851</v>
      </c>
      <c r="AV88" s="124" t="s">
        <v>851</v>
      </c>
      <c r="AW88" s="124" t="s">
        <v>851</v>
      </c>
      <c r="AX88" s="124" t="s">
        <v>851</v>
      </c>
      <c r="AY88" s="124" t="s">
        <v>851</v>
      </c>
      <c r="AZ88" s="316"/>
    </row>
    <row r="89" spans="1:52" s="210" customFormat="1" ht="25.5" x14ac:dyDescent="0.25">
      <c r="A89" s="216" t="s">
        <v>108</v>
      </c>
      <c r="B89" s="126" t="s">
        <v>827</v>
      </c>
      <c r="C89" s="336" t="s">
        <v>783</v>
      </c>
      <c r="D89" s="124">
        <v>0</v>
      </c>
      <c r="E89" s="124">
        <v>0</v>
      </c>
      <c r="F89" s="124">
        <v>0</v>
      </c>
      <c r="G89" s="124">
        <v>0</v>
      </c>
      <c r="H89" s="124">
        <v>0</v>
      </c>
      <c r="I89" s="124">
        <v>0</v>
      </c>
      <c r="J89" s="124">
        <v>0</v>
      </c>
      <c r="K89" s="124">
        <v>0</v>
      </c>
      <c r="L89" s="124">
        <v>0</v>
      </c>
      <c r="M89" s="124">
        <v>0</v>
      </c>
      <c r="N89" s="124">
        <v>0</v>
      </c>
      <c r="O89" s="124">
        <v>0</v>
      </c>
      <c r="P89" s="124">
        <v>0</v>
      </c>
      <c r="Q89" s="124">
        <v>0</v>
      </c>
      <c r="R89" s="124">
        <v>0</v>
      </c>
      <c r="S89" s="124">
        <v>0</v>
      </c>
      <c r="T89" s="124">
        <v>0</v>
      </c>
      <c r="U89" s="124">
        <v>0</v>
      </c>
      <c r="V89" s="119" t="s">
        <v>852</v>
      </c>
      <c r="W89" s="124">
        <v>0</v>
      </c>
      <c r="X89" s="124">
        <v>0</v>
      </c>
      <c r="Y89" s="124">
        <v>0</v>
      </c>
      <c r="Z89" s="124">
        <v>0</v>
      </c>
      <c r="AA89" s="124">
        <v>0</v>
      </c>
      <c r="AB89" s="306">
        <f>AB94</f>
        <v>4.29</v>
      </c>
      <c r="AC89" s="306">
        <f>AC94</f>
        <v>4.29</v>
      </c>
      <c r="AD89" s="124">
        <v>0</v>
      </c>
      <c r="AE89" s="124">
        <v>0</v>
      </c>
      <c r="AF89" s="124">
        <v>0</v>
      </c>
      <c r="AG89" s="124">
        <v>0</v>
      </c>
      <c r="AH89" s="124">
        <v>0</v>
      </c>
      <c r="AI89" s="124">
        <v>0</v>
      </c>
      <c r="AJ89" s="124">
        <v>0</v>
      </c>
      <c r="AK89" s="124">
        <v>0</v>
      </c>
      <c r="AL89" s="124">
        <v>0</v>
      </c>
      <c r="AM89" s="124">
        <v>0</v>
      </c>
      <c r="AN89" s="124">
        <v>0</v>
      </c>
      <c r="AO89" s="124">
        <v>0</v>
      </c>
      <c r="AP89" s="124">
        <v>0</v>
      </c>
      <c r="AQ89" s="124">
        <v>0</v>
      </c>
      <c r="AR89" s="124">
        <v>0</v>
      </c>
      <c r="AS89" s="124">
        <v>0</v>
      </c>
      <c r="AT89" s="124">
        <v>0</v>
      </c>
      <c r="AU89" s="124">
        <v>0</v>
      </c>
      <c r="AV89" s="124">
        <v>0</v>
      </c>
      <c r="AW89" s="124">
        <v>0</v>
      </c>
      <c r="AX89" s="124">
        <v>0</v>
      </c>
      <c r="AY89" s="124">
        <v>0</v>
      </c>
      <c r="AZ89" s="316"/>
    </row>
    <row r="90" spans="1:52" s="83" customFormat="1" ht="25.5" x14ac:dyDescent="0.25">
      <c r="A90" s="216" t="s">
        <v>110</v>
      </c>
      <c r="B90" s="126" t="s">
        <v>828</v>
      </c>
      <c r="C90" s="336" t="s">
        <v>783</v>
      </c>
      <c r="D90" s="124" t="s">
        <v>851</v>
      </c>
      <c r="E90" s="124" t="s">
        <v>851</v>
      </c>
      <c r="F90" s="124" t="s">
        <v>851</v>
      </c>
      <c r="G90" s="124" t="s">
        <v>851</v>
      </c>
      <c r="H90" s="124" t="s">
        <v>851</v>
      </c>
      <c r="I90" s="124" t="s">
        <v>851</v>
      </c>
      <c r="J90" s="124" t="s">
        <v>851</v>
      </c>
      <c r="K90" s="124" t="s">
        <v>851</v>
      </c>
      <c r="L90" s="124" t="s">
        <v>851</v>
      </c>
      <c r="M90" s="124" t="s">
        <v>851</v>
      </c>
      <c r="N90" s="124" t="s">
        <v>851</v>
      </c>
      <c r="O90" s="124" t="s">
        <v>851</v>
      </c>
      <c r="P90" s="124" t="s">
        <v>851</v>
      </c>
      <c r="Q90" s="124" t="s">
        <v>851</v>
      </c>
      <c r="R90" s="124" t="s">
        <v>851</v>
      </c>
      <c r="S90" s="124" t="s">
        <v>851</v>
      </c>
      <c r="T90" s="124" t="s">
        <v>851</v>
      </c>
      <c r="U90" s="124" t="s">
        <v>851</v>
      </c>
      <c r="V90" s="119" t="s">
        <v>851</v>
      </c>
      <c r="W90" s="119" t="s">
        <v>851</v>
      </c>
      <c r="X90" s="124" t="s">
        <v>851</v>
      </c>
      <c r="Y90" s="124" t="s">
        <v>851</v>
      </c>
      <c r="Z90" s="124" t="s">
        <v>851</v>
      </c>
      <c r="AA90" s="124" t="s">
        <v>851</v>
      </c>
      <c r="AB90" s="119" t="s">
        <v>851</v>
      </c>
      <c r="AC90" s="119" t="s">
        <v>851</v>
      </c>
      <c r="AD90" s="119" t="s">
        <v>851</v>
      </c>
      <c r="AE90" s="119" t="s">
        <v>851</v>
      </c>
      <c r="AF90" s="119" t="s">
        <v>851</v>
      </c>
      <c r="AG90" s="119" t="s">
        <v>851</v>
      </c>
      <c r="AH90" s="119" t="s">
        <v>851</v>
      </c>
      <c r="AI90" s="119" t="s">
        <v>851</v>
      </c>
      <c r="AJ90" s="119" t="s">
        <v>851</v>
      </c>
      <c r="AK90" s="119" t="s">
        <v>851</v>
      </c>
      <c r="AL90" s="119" t="s">
        <v>851</v>
      </c>
      <c r="AM90" s="119" t="s">
        <v>851</v>
      </c>
      <c r="AN90" s="119" t="s">
        <v>851</v>
      </c>
      <c r="AO90" s="119" t="s">
        <v>851</v>
      </c>
      <c r="AP90" s="119" t="s">
        <v>851</v>
      </c>
      <c r="AQ90" s="119" t="s">
        <v>851</v>
      </c>
      <c r="AR90" s="119" t="s">
        <v>851</v>
      </c>
      <c r="AS90" s="119" t="s">
        <v>851</v>
      </c>
      <c r="AT90" s="119" t="s">
        <v>851</v>
      </c>
      <c r="AU90" s="119" t="s">
        <v>851</v>
      </c>
      <c r="AV90" s="119" t="s">
        <v>851</v>
      </c>
      <c r="AW90" s="119" t="s">
        <v>851</v>
      </c>
      <c r="AX90" s="119" t="s">
        <v>851</v>
      </c>
      <c r="AY90" s="119" t="s">
        <v>851</v>
      </c>
      <c r="AZ90" s="316"/>
    </row>
    <row r="91" spans="1:52" s="83" customFormat="1" ht="25.5" x14ac:dyDescent="0.25">
      <c r="A91" s="216" t="s">
        <v>111</v>
      </c>
      <c r="B91" s="126" t="s">
        <v>829</v>
      </c>
      <c r="C91" s="336" t="s">
        <v>783</v>
      </c>
      <c r="D91" s="124" t="s">
        <v>851</v>
      </c>
      <c r="E91" s="124" t="s">
        <v>851</v>
      </c>
      <c r="F91" s="124" t="s">
        <v>851</v>
      </c>
      <c r="G91" s="124" t="s">
        <v>851</v>
      </c>
      <c r="H91" s="124" t="s">
        <v>851</v>
      </c>
      <c r="I91" s="124" t="s">
        <v>851</v>
      </c>
      <c r="J91" s="124" t="s">
        <v>851</v>
      </c>
      <c r="K91" s="124" t="s">
        <v>851</v>
      </c>
      <c r="L91" s="124" t="s">
        <v>851</v>
      </c>
      <c r="M91" s="124" t="s">
        <v>851</v>
      </c>
      <c r="N91" s="124" t="s">
        <v>851</v>
      </c>
      <c r="O91" s="124" t="s">
        <v>851</v>
      </c>
      <c r="P91" s="124" t="s">
        <v>851</v>
      </c>
      <c r="Q91" s="124" t="s">
        <v>851</v>
      </c>
      <c r="R91" s="124" t="s">
        <v>851</v>
      </c>
      <c r="S91" s="124" t="s">
        <v>851</v>
      </c>
      <c r="T91" s="124" t="s">
        <v>851</v>
      </c>
      <c r="U91" s="124" t="s">
        <v>851</v>
      </c>
      <c r="V91" s="124" t="s">
        <v>851</v>
      </c>
      <c r="W91" s="124" t="s">
        <v>851</v>
      </c>
      <c r="X91" s="124" t="s">
        <v>851</v>
      </c>
      <c r="Y91" s="124" t="s">
        <v>851</v>
      </c>
      <c r="Z91" s="124" t="s">
        <v>851</v>
      </c>
      <c r="AA91" s="124" t="s">
        <v>851</v>
      </c>
      <c r="AB91" s="124" t="s">
        <v>851</v>
      </c>
      <c r="AC91" s="124" t="s">
        <v>851</v>
      </c>
      <c r="AD91" s="124" t="s">
        <v>851</v>
      </c>
      <c r="AE91" s="124" t="s">
        <v>851</v>
      </c>
      <c r="AF91" s="124" t="s">
        <v>851</v>
      </c>
      <c r="AG91" s="124" t="s">
        <v>851</v>
      </c>
      <c r="AH91" s="124" t="s">
        <v>851</v>
      </c>
      <c r="AI91" s="124" t="s">
        <v>851</v>
      </c>
      <c r="AJ91" s="124" t="s">
        <v>851</v>
      </c>
      <c r="AK91" s="124" t="s">
        <v>851</v>
      </c>
      <c r="AL91" s="124" t="s">
        <v>851</v>
      </c>
      <c r="AM91" s="124" t="s">
        <v>851</v>
      </c>
      <c r="AN91" s="124" t="s">
        <v>851</v>
      </c>
      <c r="AO91" s="124" t="s">
        <v>851</v>
      </c>
      <c r="AP91" s="124" t="s">
        <v>851</v>
      </c>
      <c r="AQ91" s="124" t="s">
        <v>851</v>
      </c>
      <c r="AR91" s="124" t="s">
        <v>851</v>
      </c>
      <c r="AS91" s="124" t="s">
        <v>851</v>
      </c>
      <c r="AT91" s="124" t="s">
        <v>851</v>
      </c>
      <c r="AU91" s="124" t="s">
        <v>851</v>
      </c>
      <c r="AV91" s="124" t="s">
        <v>851</v>
      </c>
      <c r="AW91" s="124" t="s">
        <v>851</v>
      </c>
      <c r="AX91" s="124" t="s">
        <v>851</v>
      </c>
      <c r="AY91" s="124" t="s">
        <v>851</v>
      </c>
      <c r="AZ91" s="316"/>
    </row>
    <row r="92" spans="1:52" s="83" customFormat="1" ht="25.5" x14ac:dyDescent="0.25">
      <c r="A92" s="216" t="s">
        <v>112</v>
      </c>
      <c r="B92" s="126" t="s">
        <v>830</v>
      </c>
      <c r="C92" s="336" t="s">
        <v>783</v>
      </c>
      <c r="D92" s="124" t="s">
        <v>851</v>
      </c>
      <c r="E92" s="124" t="s">
        <v>851</v>
      </c>
      <c r="F92" s="124" t="s">
        <v>851</v>
      </c>
      <c r="G92" s="124" t="s">
        <v>851</v>
      </c>
      <c r="H92" s="124" t="s">
        <v>851</v>
      </c>
      <c r="I92" s="124" t="s">
        <v>851</v>
      </c>
      <c r="J92" s="124" t="s">
        <v>851</v>
      </c>
      <c r="K92" s="124" t="s">
        <v>851</v>
      </c>
      <c r="L92" s="124" t="s">
        <v>851</v>
      </c>
      <c r="M92" s="124" t="s">
        <v>851</v>
      </c>
      <c r="N92" s="124" t="s">
        <v>851</v>
      </c>
      <c r="O92" s="124" t="s">
        <v>851</v>
      </c>
      <c r="P92" s="124" t="s">
        <v>851</v>
      </c>
      <c r="Q92" s="124" t="s">
        <v>851</v>
      </c>
      <c r="R92" s="124" t="s">
        <v>851</v>
      </c>
      <c r="S92" s="124" t="s">
        <v>851</v>
      </c>
      <c r="T92" s="124" t="s">
        <v>851</v>
      </c>
      <c r="U92" s="124" t="s">
        <v>851</v>
      </c>
      <c r="V92" s="119" t="s">
        <v>851</v>
      </c>
      <c r="W92" s="119" t="s">
        <v>851</v>
      </c>
      <c r="X92" s="119" t="s">
        <v>851</v>
      </c>
      <c r="Y92" s="119" t="s">
        <v>851</v>
      </c>
      <c r="Z92" s="119" t="s">
        <v>851</v>
      </c>
      <c r="AA92" s="119" t="s">
        <v>851</v>
      </c>
      <c r="AB92" s="119" t="s">
        <v>851</v>
      </c>
      <c r="AC92" s="119" t="s">
        <v>851</v>
      </c>
      <c r="AD92" s="119" t="s">
        <v>851</v>
      </c>
      <c r="AE92" s="119" t="s">
        <v>851</v>
      </c>
      <c r="AF92" s="119" t="s">
        <v>851</v>
      </c>
      <c r="AG92" s="119" t="s">
        <v>851</v>
      </c>
      <c r="AH92" s="119" t="s">
        <v>851</v>
      </c>
      <c r="AI92" s="119" t="s">
        <v>851</v>
      </c>
      <c r="AJ92" s="119" t="s">
        <v>851</v>
      </c>
      <c r="AK92" s="119" t="s">
        <v>851</v>
      </c>
      <c r="AL92" s="119" t="s">
        <v>851</v>
      </c>
      <c r="AM92" s="119" t="s">
        <v>851</v>
      </c>
      <c r="AN92" s="119" t="s">
        <v>851</v>
      </c>
      <c r="AO92" s="119" t="s">
        <v>851</v>
      </c>
      <c r="AP92" s="119" t="s">
        <v>851</v>
      </c>
      <c r="AQ92" s="119" t="s">
        <v>851</v>
      </c>
      <c r="AR92" s="119" t="s">
        <v>851</v>
      </c>
      <c r="AS92" s="119" t="s">
        <v>851</v>
      </c>
      <c r="AT92" s="119" t="s">
        <v>851</v>
      </c>
      <c r="AU92" s="119" t="s">
        <v>851</v>
      </c>
      <c r="AV92" s="119" t="s">
        <v>851</v>
      </c>
      <c r="AW92" s="119" t="s">
        <v>851</v>
      </c>
      <c r="AX92" s="119" t="s">
        <v>851</v>
      </c>
      <c r="AY92" s="119" t="s">
        <v>851</v>
      </c>
      <c r="AZ92" s="316"/>
    </row>
    <row r="93" spans="1:52" s="83" customFormat="1" ht="25.5" x14ac:dyDescent="0.25">
      <c r="A93" s="216" t="s">
        <v>113</v>
      </c>
      <c r="B93" s="126" t="s">
        <v>831</v>
      </c>
      <c r="C93" s="336" t="s">
        <v>783</v>
      </c>
      <c r="D93" s="124" t="s">
        <v>851</v>
      </c>
      <c r="E93" s="124" t="s">
        <v>851</v>
      </c>
      <c r="F93" s="124" t="s">
        <v>851</v>
      </c>
      <c r="G93" s="124" t="s">
        <v>851</v>
      </c>
      <c r="H93" s="124" t="s">
        <v>851</v>
      </c>
      <c r="I93" s="124" t="s">
        <v>851</v>
      </c>
      <c r="J93" s="124" t="s">
        <v>851</v>
      </c>
      <c r="K93" s="124" t="s">
        <v>851</v>
      </c>
      <c r="L93" s="124" t="s">
        <v>851</v>
      </c>
      <c r="M93" s="124" t="s">
        <v>851</v>
      </c>
      <c r="N93" s="124" t="s">
        <v>851</v>
      </c>
      <c r="O93" s="124" t="s">
        <v>851</v>
      </c>
      <c r="P93" s="124" t="s">
        <v>851</v>
      </c>
      <c r="Q93" s="124" t="s">
        <v>851</v>
      </c>
      <c r="R93" s="124" t="s">
        <v>851</v>
      </c>
      <c r="S93" s="124" t="s">
        <v>851</v>
      </c>
      <c r="T93" s="124" t="s">
        <v>851</v>
      </c>
      <c r="U93" s="124" t="s">
        <v>851</v>
      </c>
      <c r="V93" s="119" t="s">
        <v>851</v>
      </c>
      <c r="W93" s="119" t="s">
        <v>851</v>
      </c>
      <c r="X93" s="119" t="s">
        <v>851</v>
      </c>
      <c r="Y93" s="119" t="s">
        <v>851</v>
      </c>
      <c r="Z93" s="119" t="s">
        <v>851</v>
      </c>
      <c r="AA93" s="119" t="s">
        <v>851</v>
      </c>
      <c r="AB93" s="119" t="s">
        <v>851</v>
      </c>
      <c r="AC93" s="119" t="s">
        <v>851</v>
      </c>
      <c r="AD93" s="119" t="s">
        <v>851</v>
      </c>
      <c r="AE93" s="119" t="s">
        <v>851</v>
      </c>
      <c r="AF93" s="119" t="s">
        <v>851</v>
      </c>
      <c r="AG93" s="119" t="s">
        <v>851</v>
      </c>
      <c r="AH93" s="119" t="s">
        <v>851</v>
      </c>
      <c r="AI93" s="119" t="s">
        <v>851</v>
      </c>
      <c r="AJ93" s="119" t="s">
        <v>851</v>
      </c>
      <c r="AK93" s="119" t="s">
        <v>851</v>
      </c>
      <c r="AL93" s="119" t="s">
        <v>851</v>
      </c>
      <c r="AM93" s="119" t="s">
        <v>851</v>
      </c>
      <c r="AN93" s="119" t="s">
        <v>851</v>
      </c>
      <c r="AO93" s="119" t="s">
        <v>851</v>
      </c>
      <c r="AP93" s="119" t="s">
        <v>851</v>
      </c>
      <c r="AQ93" s="119" t="s">
        <v>851</v>
      </c>
      <c r="AR93" s="119" t="s">
        <v>851</v>
      </c>
      <c r="AS93" s="119" t="s">
        <v>851</v>
      </c>
      <c r="AT93" s="119" t="s">
        <v>851</v>
      </c>
      <c r="AU93" s="119" t="s">
        <v>851</v>
      </c>
      <c r="AV93" s="119" t="s">
        <v>851</v>
      </c>
      <c r="AW93" s="119" t="s">
        <v>851</v>
      </c>
      <c r="AX93" s="119" t="s">
        <v>851</v>
      </c>
      <c r="AY93" s="119" t="s">
        <v>851</v>
      </c>
      <c r="AZ93" s="316"/>
    </row>
    <row r="94" spans="1:52" s="211" customFormat="1" ht="38.25" x14ac:dyDescent="0.25">
      <c r="A94" s="216" t="s">
        <v>114</v>
      </c>
      <c r="B94" s="126" t="s">
        <v>832</v>
      </c>
      <c r="C94" s="336" t="s">
        <v>783</v>
      </c>
      <c r="D94" s="124">
        <v>0</v>
      </c>
      <c r="E94" s="124">
        <v>0</v>
      </c>
      <c r="F94" s="124">
        <v>0</v>
      </c>
      <c r="G94" s="124">
        <v>0</v>
      </c>
      <c r="H94" s="124">
        <v>0</v>
      </c>
      <c r="I94" s="124">
        <v>0</v>
      </c>
      <c r="J94" s="124">
        <v>0</v>
      </c>
      <c r="K94" s="124">
        <v>0</v>
      </c>
      <c r="L94" s="124">
        <v>0</v>
      </c>
      <c r="M94" s="124">
        <v>0</v>
      </c>
      <c r="N94" s="124">
        <v>0</v>
      </c>
      <c r="O94" s="124">
        <v>0</v>
      </c>
      <c r="P94" s="124">
        <v>0</v>
      </c>
      <c r="Q94" s="124">
        <v>0</v>
      </c>
      <c r="R94" s="124">
        <v>0</v>
      </c>
      <c r="S94" s="124">
        <v>0</v>
      </c>
      <c r="T94" s="124">
        <v>0</v>
      </c>
      <c r="U94" s="124">
        <v>0</v>
      </c>
      <c r="V94" s="124">
        <v>0</v>
      </c>
      <c r="W94" s="124">
        <v>0</v>
      </c>
      <c r="X94" s="124">
        <v>0</v>
      </c>
      <c r="Y94" s="124">
        <v>0</v>
      </c>
      <c r="Z94" s="124">
        <v>0</v>
      </c>
      <c r="AA94" s="124">
        <v>0</v>
      </c>
      <c r="AB94" s="306">
        <f>AB95</f>
        <v>4.29</v>
      </c>
      <c r="AC94" s="306">
        <f>AC95</f>
        <v>4.29</v>
      </c>
      <c r="AD94" s="124">
        <v>0</v>
      </c>
      <c r="AE94" s="124">
        <v>0</v>
      </c>
      <c r="AF94" s="124">
        <v>0</v>
      </c>
      <c r="AG94" s="124">
        <v>0</v>
      </c>
      <c r="AH94" s="124">
        <v>0</v>
      </c>
      <c r="AI94" s="124">
        <v>0</v>
      </c>
      <c r="AJ94" s="124">
        <v>0</v>
      </c>
      <c r="AK94" s="124">
        <v>0</v>
      </c>
      <c r="AL94" s="124">
        <v>0</v>
      </c>
      <c r="AM94" s="124">
        <v>0</v>
      </c>
      <c r="AN94" s="124">
        <v>0</v>
      </c>
      <c r="AO94" s="124">
        <v>0</v>
      </c>
      <c r="AP94" s="124">
        <v>0</v>
      </c>
      <c r="AQ94" s="124">
        <v>0</v>
      </c>
      <c r="AR94" s="124">
        <v>0</v>
      </c>
      <c r="AS94" s="124">
        <v>0</v>
      </c>
      <c r="AT94" s="124">
        <v>0</v>
      </c>
      <c r="AU94" s="124">
        <v>0</v>
      </c>
      <c r="AV94" s="124">
        <v>0</v>
      </c>
      <c r="AW94" s="124">
        <v>0</v>
      </c>
      <c r="AX94" s="124">
        <v>0</v>
      </c>
      <c r="AY94" s="124">
        <v>0</v>
      </c>
      <c r="AZ94" s="316"/>
    </row>
    <row r="95" spans="1:52" s="83" customFormat="1" ht="25.5" x14ac:dyDescent="0.25">
      <c r="A95" s="333" t="s">
        <v>114</v>
      </c>
      <c r="B95" s="335" t="s">
        <v>987</v>
      </c>
      <c r="C95" s="123" t="s">
        <v>988</v>
      </c>
      <c r="D95" s="124">
        <v>0</v>
      </c>
      <c r="E95" s="124">
        <v>0</v>
      </c>
      <c r="F95" s="124">
        <v>0</v>
      </c>
      <c r="G95" s="124">
        <v>0</v>
      </c>
      <c r="H95" s="124">
        <v>0</v>
      </c>
      <c r="I95" s="124">
        <v>0</v>
      </c>
      <c r="J95" s="124">
        <v>0</v>
      </c>
      <c r="K95" s="124">
        <v>0</v>
      </c>
      <c r="L95" s="124">
        <v>0</v>
      </c>
      <c r="M95" s="124">
        <v>0</v>
      </c>
      <c r="N95" s="124">
        <v>0</v>
      </c>
      <c r="O95" s="124">
        <v>0</v>
      </c>
      <c r="P95" s="124">
        <v>0</v>
      </c>
      <c r="Q95" s="124">
        <v>0</v>
      </c>
      <c r="R95" s="124">
        <v>0</v>
      </c>
      <c r="S95" s="124">
        <v>0</v>
      </c>
      <c r="T95" s="124">
        <v>0</v>
      </c>
      <c r="U95" s="124">
        <v>0</v>
      </c>
      <c r="V95" s="124">
        <v>0</v>
      </c>
      <c r="W95" s="124">
        <v>0</v>
      </c>
      <c r="X95" s="124">
        <v>0</v>
      </c>
      <c r="Y95" s="124">
        <v>0</v>
      </c>
      <c r="Z95" s="124">
        <v>0</v>
      </c>
      <c r="AA95" s="124">
        <v>0</v>
      </c>
      <c r="AB95" s="306">
        <v>4.29</v>
      </c>
      <c r="AC95" s="306">
        <v>4.29</v>
      </c>
      <c r="AD95" s="124">
        <v>0</v>
      </c>
      <c r="AE95" s="124">
        <v>0</v>
      </c>
      <c r="AF95" s="124">
        <v>0</v>
      </c>
      <c r="AG95" s="124">
        <v>0</v>
      </c>
      <c r="AH95" s="124">
        <v>0</v>
      </c>
      <c r="AI95" s="124">
        <v>0</v>
      </c>
      <c r="AJ95" s="124">
        <v>0</v>
      </c>
      <c r="AK95" s="124">
        <v>0</v>
      </c>
      <c r="AL95" s="124">
        <v>0</v>
      </c>
      <c r="AM95" s="124">
        <v>0</v>
      </c>
      <c r="AN95" s="124">
        <v>0</v>
      </c>
      <c r="AO95" s="124">
        <v>0</v>
      </c>
      <c r="AP95" s="124">
        <v>0</v>
      </c>
      <c r="AQ95" s="124">
        <v>0</v>
      </c>
      <c r="AR95" s="124">
        <v>0</v>
      </c>
      <c r="AS95" s="124">
        <v>0</v>
      </c>
      <c r="AT95" s="124">
        <v>0</v>
      </c>
      <c r="AU95" s="124">
        <v>0</v>
      </c>
      <c r="AV95" s="124">
        <v>0</v>
      </c>
      <c r="AW95" s="124">
        <v>0</v>
      </c>
      <c r="AX95" s="124">
        <v>0</v>
      </c>
      <c r="AY95" s="124">
        <v>0</v>
      </c>
      <c r="AZ95" s="316"/>
    </row>
    <row r="96" spans="1:52" s="83" customFormat="1" ht="38.25" x14ac:dyDescent="0.25">
      <c r="A96" s="216" t="s">
        <v>115</v>
      </c>
      <c r="B96" s="126" t="s">
        <v>833</v>
      </c>
      <c r="C96" s="336" t="s">
        <v>783</v>
      </c>
      <c r="D96" s="124" t="s">
        <v>851</v>
      </c>
      <c r="E96" s="124" t="s">
        <v>851</v>
      </c>
      <c r="F96" s="124" t="s">
        <v>851</v>
      </c>
      <c r="G96" s="124" t="s">
        <v>851</v>
      </c>
      <c r="H96" s="124" t="s">
        <v>851</v>
      </c>
      <c r="I96" s="124" t="s">
        <v>851</v>
      </c>
      <c r="J96" s="124" t="s">
        <v>851</v>
      </c>
      <c r="K96" s="124" t="s">
        <v>851</v>
      </c>
      <c r="L96" s="124" t="s">
        <v>851</v>
      </c>
      <c r="M96" s="124" t="s">
        <v>851</v>
      </c>
      <c r="N96" s="124" t="s">
        <v>851</v>
      </c>
      <c r="O96" s="124" t="s">
        <v>851</v>
      </c>
      <c r="P96" s="124" t="s">
        <v>851</v>
      </c>
      <c r="Q96" s="124" t="s">
        <v>851</v>
      </c>
      <c r="R96" s="124" t="s">
        <v>851</v>
      </c>
      <c r="S96" s="124" t="s">
        <v>851</v>
      </c>
      <c r="T96" s="124" t="s">
        <v>851</v>
      </c>
      <c r="U96" s="124" t="s">
        <v>851</v>
      </c>
      <c r="V96" s="124" t="s">
        <v>851</v>
      </c>
      <c r="W96" s="124" t="s">
        <v>851</v>
      </c>
      <c r="X96" s="119" t="s">
        <v>851</v>
      </c>
      <c r="Y96" s="119" t="s">
        <v>851</v>
      </c>
      <c r="Z96" s="119" t="s">
        <v>851</v>
      </c>
      <c r="AA96" s="119" t="s">
        <v>851</v>
      </c>
      <c r="AB96" s="119" t="s">
        <v>851</v>
      </c>
      <c r="AC96" s="119" t="s">
        <v>851</v>
      </c>
      <c r="AD96" s="119" t="s">
        <v>851</v>
      </c>
      <c r="AE96" s="119" t="s">
        <v>851</v>
      </c>
      <c r="AF96" s="119" t="s">
        <v>851</v>
      </c>
      <c r="AG96" s="119" t="s">
        <v>851</v>
      </c>
      <c r="AH96" s="119" t="s">
        <v>851</v>
      </c>
      <c r="AI96" s="119" t="s">
        <v>851</v>
      </c>
      <c r="AJ96" s="119" t="s">
        <v>851</v>
      </c>
      <c r="AK96" s="119" t="s">
        <v>851</v>
      </c>
      <c r="AL96" s="119" t="s">
        <v>851</v>
      </c>
      <c r="AM96" s="119" t="s">
        <v>851</v>
      </c>
      <c r="AN96" s="119" t="s">
        <v>851</v>
      </c>
      <c r="AO96" s="119" t="s">
        <v>851</v>
      </c>
      <c r="AP96" s="119" t="s">
        <v>851</v>
      </c>
      <c r="AQ96" s="119" t="s">
        <v>851</v>
      </c>
      <c r="AR96" s="119" t="s">
        <v>851</v>
      </c>
      <c r="AS96" s="119" t="s">
        <v>851</v>
      </c>
      <c r="AT96" s="119" t="s">
        <v>851</v>
      </c>
      <c r="AU96" s="119" t="s">
        <v>851</v>
      </c>
      <c r="AV96" s="119" t="s">
        <v>851</v>
      </c>
      <c r="AW96" s="119" t="s">
        <v>851</v>
      </c>
      <c r="AX96" s="119" t="s">
        <v>851</v>
      </c>
      <c r="AY96" s="119" t="s">
        <v>851</v>
      </c>
      <c r="AZ96" s="316"/>
    </row>
    <row r="97" spans="1:52" s="83" customFormat="1" ht="38.25" x14ac:dyDescent="0.25">
      <c r="A97" s="216" t="s">
        <v>116</v>
      </c>
      <c r="B97" s="126" t="s">
        <v>834</v>
      </c>
      <c r="C97" s="336" t="s">
        <v>783</v>
      </c>
      <c r="D97" s="124" t="s">
        <v>851</v>
      </c>
      <c r="E97" s="124" t="s">
        <v>851</v>
      </c>
      <c r="F97" s="124" t="s">
        <v>851</v>
      </c>
      <c r="G97" s="124" t="s">
        <v>851</v>
      </c>
      <c r="H97" s="124" t="s">
        <v>851</v>
      </c>
      <c r="I97" s="124" t="s">
        <v>851</v>
      </c>
      <c r="J97" s="124" t="s">
        <v>851</v>
      </c>
      <c r="K97" s="124" t="s">
        <v>851</v>
      </c>
      <c r="L97" s="124" t="s">
        <v>851</v>
      </c>
      <c r="M97" s="124" t="s">
        <v>851</v>
      </c>
      <c r="N97" s="124" t="s">
        <v>851</v>
      </c>
      <c r="O97" s="124" t="s">
        <v>851</v>
      </c>
      <c r="P97" s="124" t="s">
        <v>851</v>
      </c>
      <c r="Q97" s="124" t="s">
        <v>851</v>
      </c>
      <c r="R97" s="124" t="s">
        <v>851</v>
      </c>
      <c r="S97" s="124" t="s">
        <v>851</v>
      </c>
      <c r="T97" s="124" t="s">
        <v>851</v>
      </c>
      <c r="U97" s="124" t="s">
        <v>851</v>
      </c>
      <c r="V97" s="124" t="s">
        <v>851</v>
      </c>
      <c r="W97" s="124" t="s">
        <v>851</v>
      </c>
      <c r="X97" s="119" t="s">
        <v>851</v>
      </c>
      <c r="Y97" s="119" t="s">
        <v>851</v>
      </c>
      <c r="Z97" s="119" t="s">
        <v>851</v>
      </c>
      <c r="AA97" s="119" t="s">
        <v>851</v>
      </c>
      <c r="AB97" s="119" t="s">
        <v>851</v>
      </c>
      <c r="AC97" s="119" t="s">
        <v>851</v>
      </c>
      <c r="AD97" s="119" t="s">
        <v>851</v>
      </c>
      <c r="AE97" s="119" t="s">
        <v>851</v>
      </c>
      <c r="AF97" s="119" t="s">
        <v>851</v>
      </c>
      <c r="AG97" s="119" t="s">
        <v>851</v>
      </c>
      <c r="AH97" s="119" t="s">
        <v>851</v>
      </c>
      <c r="AI97" s="119" t="s">
        <v>851</v>
      </c>
      <c r="AJ97" s="119" t="s">
        <v>851</v>
      </c>
      <c r="AK97" s="119" t="s">
        <v>851</v>
      </c>
      <c r="AL97" s="119" t="s">
        <v>851</v>
      </c>
      <c r="AM97" s="119" t="s">
        <v>851</v>
      </c>
      <c r="AN97" s="119" t="s">
        <v>851</v>
      </c>
      <c r="AO97" s="119" t="s">
        <v>851</v>
      </c>
      <c r="AP97" s="119" t="s">
        <v>851</v>
      </c>
      <c r="AQ97" s="119" t="s">
        <v>851</v>
      </c>
      <c r="AR97" s="119" t="s">
        <v>851</v>
      </c>
      <c r="AS97" s="119" t="s">
        <v>851</v>
      </c>
      <c r="AT97" s="119" t="s">
        <v>851</v>
      </c>
      <c r="AU97" s="119" t="s">
        <v>851</v>
      </c>
      <c r="AV97" s="119" t="s">
        <v>851</v>
      </c>
      <c r="AW97" s="119" t="s">
        <v>851</v>
      </c>
      <c r="AX97" s="119" t="s">
        <v>851</v>
      </c>
      <c r="AY97" s="119" t="s">
        <v>851</v>
      </c>
      <c r="AZ97" s="316"/>
    </row>
    <row r="98" spans="1:52" s="83" customFormat="1" ht="38.25" x14ac:dyDescent="0.25">
      <c r="A98" s="216" t="s">
        <v>835</v>
      </c>
      <c r="B98" s="126" t="s">
        <v>836</v>
      </c>
      <c r="C98" s="336" t="s">
        <v>783</v>
      </c>
      <c r="D98" s="124" t="s">
        <v>851</v>
      </c>
      <c r="E98" s="124" t="s">
        <v>851</v>
      </c>
      <c r="F98" s="124" t="s">
        <v>851</v>
      </c>
      <c r="G98" s="124" t="s">
        <v>851</v>
      </c>
      <c r="H98" s="124" t="s">
        <v>851</v>
      </c>
      <c r="I98" s="124" t="s">
        <v>851</v>
      </c>
      <c r="J98" s="124" t="s">
        <v>851</v>
      </c>
      <c r="K98" s="124" t="s">
        <v>851</v>
      </c>
      <c r="L98" s="124" t="s">
        <v>851</v>
      </c>
      <c r="M98" s="124" t="s">
        <v>851</v>
      </c>
      <c r="N98" s="124" t="s">
        <v>851</v>
      </c>
      <c r="O98" s="124" t="s">
        <v>851</v>
      </c>
      <c r="P98" s="124" t="s">
        <v>851</v>
      </c>
      <c r="Q98" s="124" t="s">
        <v>851</v>
      </c>
      <c r="R98" s="124" t="s">
        <v>851</v>
      </c>
      <c r="S98" s="124" t="s">
        <v>851</v>
      </c>
      <c r="T98" s="124" t="s">
        <v>851</v>
      </c>
      <c r="U98" s="124" t="s">
        <v>851</v>
      </c>
      <c r="V98" s="124" t="s">
        <v>851</v>
      </c>
      <c r="W98" s="124" t="s">
        <v>851</v>
      </c>
      <c r="X98" s="119" t="s">
        <v>851</v>
      </c>
      <c r="Y98" s="119" t="s">
        <v>851</v>
      </c>
      <c r="Z98" s="119" t="s">
        <v>851</v>
      </c>
      <c r="AA98" s="119" t="s">
        <v>851</v>
      </c>
      <c r="AB98" s="119" t="s">
        <v>851</v>
      </c>
      <c r="AC98" s="119" t="s">
        <v>851</v>
      </c>
      <c r="AD98" s="119" t="s">
        <v>851</v>
      </c>
      <c r="AE98" s="119" t="s">
        <v>851</v>
      </c>
      <c r="AF98" s="119" t="s">
        <v>851</v>
      </c>
      <c r="AG98" s="119" t="s">
        <v>851</v>
      </c>
      <c r="AH98" s="119" t="s">
        <v>851</v>
      </c>
      <c r="AI98" s="119" t="s">
        <v>851</v>
      </c>
      <c r="AJ98" s="119" t="s">
        <v>851</v>
      </c>
      <c r="AK98" s="119" t="s">
        <v>851</v>
      </c>
      <c r="AL98" s="119" t="s">
        <v>851</v>
      </c>
      <c r="AM98" s="119" t="s">
        <v>851</v>
      </c>
      <c r="AN98" s="119" t="s">
        <v>851</v>
      </c>
      <c r="AO98" s="119" t="s">
        <v>851</v>
      </c>
      <c r="AP98" s="119" t="s">
        <v>851</v>
      </c>
      <c r="AQ98" s="119" t="s">
        <v>851</v>
      </c>
      <c r="AR98" s="119" t="s">
        <v>851</v>
      </c>
      <c r="AS98" s="119" t="s">
        <v>851</v>
      </c>
      <c r="AT98" s="119" t="s">
        <v>851</v>
      </c>
      <c r="AU98" s="119" t="s">
        <v>851</v>
      </c>
      <c r="AV98" s="119" t="s">
        <v>851</v>
      </c>
      <c r="AW98" s="119" t="s">
        <v>851</v>
      </c>
      <c r="AX98" s="119" t="s">
        <v>851</v>
      </c>
      <c r="AY98" s="119" t="s">
        <v>851</v>
      </c>
      <c r="AZ98" s="316"/>
    </row>
    <row r="99" spans="1:52" s="83" customFormat="1" ht="38.25" x14ac:dyDescent="0.25">
      <c r="A99" s="216" t="s">
        <v>837</v>
      </c>
      <c r="B99" s="126" t="s">
        <v>838</v>
      </c>
      <c r="C99" s="336" t="s">
        <v>783</v>
      </c>
      <c r="D99" s="124" t="s">
        <v>851</v>
      </c>
      <c r="E99" s="124" t="s">
        <v>851</v>
      </c>
      <c r="F99" s="124" t="s">
        <v>851</v>
      </c>
      <c r="G99" s="124" t="s">
        <v>851</v>
      </c>
      <c r="H99" s="124" t="s">
        <v>851</v>
      </c>
      <c r="I99" s="124" t="s">
        <v>851</v>
      </c>
      <c r="J99" s="124" t="s">
        <v>851</v>
      </c>
      <c r="K99" s="124" t="s">
        <v>851</v>
      </c>
      <c r="L99" s="124" t="s">
        <v>851</v>
      </c>
      <c r="M99" s="124" t="s">
        <v>851</v>
      </c>
      <c r="N99" s="124" t="s">
        <v>851</v>
      </c>
      <c r="O99" s="124" t="s">
        <v>851</v>
      </c>
      <c r="P99" s="124" t="s">
        <v>851</v>
      </c>
      <c r="Q99" s="124" t="s">
        <v>851</v>
      </c>
      <c r="R99" s="124" t="s">
        <v>851</v>
      </c>
      <c r="S99" s="124" t="s">
        <v>851</v>
      </c>
      <c r="T99" s="124" t="s">
        <v>851</v>
      </c>
      <c r="U99" s="124" t="s">
        <v>851</v>
      </c>
      <c r="V99" s="124" t="s">
        <v>851</v>
      </c>
      <c r="W99" s="124" t="s">
        <v>851</v>
      </c>
      <c r="X99" s="119" t="s">
        <v>851</v>
      </c>
      <c r="Y99" s="119" t="s">
        <v>851</v>
      </c>
      <c r="Z99" s="119" t="s">
        <v>851</v>
      </c>
      <c r="AA99" s="119" t="s">
        <v>851</v>
      </c>
      <c r="AB99" s="119" t="s">
        <v>851</v>
      </c>
      <c r="AC99" s="119" t="s">
        <v>851</v>
      </c>
      <c r="AD99" s="119" t="s">
        <v>851</v>
      </c>
      <c r="AE99" s="119" t="s">
        <v>851</v>
      </c>
      <c r="AF99" s="119" t="s">
        <v>851</v>
      </c>
      <c r="AG99" s="119" t="s">
        <v>851</v>
      </c>
      <c r="AH99" s="119" t="s">
        <v>851</v>
      </c>
      <c r="AI99" s="119" t="s">
        <v>851</v>
      </c>
      <c r="AJ99" s="119" t="s">
        <v>851</v>
      </c>
      <c r="AK99" s="119" t="s">
        <v>851</v>
      </c>
      <c r="AL99" s="119" t="s">
        <v>851</v>
      </c>
      <c r="AM99" s="119" t="s">
        <v>851</v>
      </c>
      <c r="AN99" s="119" t="s">
        <v>851</v>
      </c>
      <c r="AO99" s="119" t="s">
        <v>851</v>
      </c>
      <c r="AP99" s="119" t="s">
        <v>851</v>
      </c>
      <c r="AQ99" s="119" t="s">
        <v>851</v>
      </c>
      <c r="AR99" s="119" t="s">
        <v>851</v>
      </c>
      <c r="AS99" s="119" t="s">
        <v>851</v>
      </c>
      <c r="AT99" s="119" t="s">
        <v>851</v>
      </c>
      <c r="AU99" s="119" t="s">
        <v>851</v>
      </c>
      <c r="AV99" s="119" t="s">
        <v>851</v>
      </c>
      <c r="AW99" s="119" t="s">
        <v>851</v>
      </c>
      <c r="AX99" s="119" t="s">
        <v>851</v>
      </c>
      <c r="AY99" s="119" t="s">
        <v>851</v>
      </c>
      <c r="AZ99" s="316"/>
    </row>
    <row r="100" spans="1:52" s="83" customFormat="1" ht="25.5" x14ac:dyDescent="0.25">
      <c r="A100" s="216" t="s">
        <v>839</v>
      </c>
      <c r="B100" s="126" t="s">
        <v>840</v>
      </c>
      <c r="C100" s="336" t="s">
        <v>783</v>
      </c>
      <c r="D100" s="124" t="s">
        <v>851</v>
      </c>
      <c r="E100" s="124" t="s">
        <v>851</v>
      </c>
      <c r="F100" s="124" t="s">
        <v>851</v>
      </c>
      <c r="G100" s="124" t="s">
        <v>851</v>
      </c>
      <c r="H100" s="124" t="s">
        <v>851</v>
      </c>
      <c r="I100" s="124" t="s">
        <v>851</v>
      </c>
      <c r="J100" s="124" t="s">
        <v>851</v>
      </c>
      <c r="K100" s="124" t="s">
        <v>851</v>
      </c>
      <c r="L100" s="124" t="s">
        <v>851</v>
      </c>
      <c r="M100" s="124" t="s">
        <v>851</v>
      </c>
      <c r="N100" s="124" t="s">
        <v>851</v>
      </c>
      <c r="O100" s="124" t="s">
        <v>851</v>
      </c>
      <c r="P100" s="124" t="s">
        <v>851</v>
      </c>
      <c r="Q100" s="124" t="s">
        <v>851</v>
      </c>
      <c r="R100" s="124" t="s">
        <v>851</v>
      </c>
      <c r="S100" s="124" t="s">
        <v>851</v>
      </c>
      <c r="T100" s="124" t="s">
        <v>851</v>
      </c>
      <c r="U100" s="124" t="s">
        <v>851</v>
      </c>
      <c r="V100" s="124" t="s">
        <v>851</v>
      </c>
      <c r="W100" s="124" t="s">
        <v>851</v>
      </c>
      <c r="X100" s="119" t="s">
        <v>851</v>
      </c>
      <c r="Y100" s="119" t="s">
        <v>851</v>
      </c>
      <c r="Z100" s="119" t="s">
        <v>851</v>
      </c>
      <c r="AA100" s="119" t="s">
        <v>851</v>
      </c>
      <c r="AB100" s="119" t="s">
        <v>851</v>
      </c>
      <c r="AC100" s="119" t="s">
        <v>851</v>
      </c>
      <c r="AD100" s="119" t="s">
        <v>851</v>
      </c>
      <c r="AE100" s="119" t="s">
        <v>851</v>
      </c>
      <c r="AF100" s="119" t="s">
        <v>851</v>
      </c>
      <c r="AG100" s="119" t="s">
        <v>851</v>
      </c>
      <c r="AH100" s="119" t="s">
        <v>851</v>
      </c>
      <c r="AI100" s="119" t="s">
        <v>851</v>
      </c>
      <c r="AJ100" s="119" t="s">
        <v>851</v>
      </c>
      <c r="AK100" s="119" t="s">
        <v>851</v>
      </c>
      <c r="AL100" s="119" t="s">
        <v>851</v>
      </c>
      <c r="AM100" s="119" t="s">
        <v>851</v>
      </c>
      <c r="AN100" s="119" t="s">
        <v>851</v>
      </c>
      <c r="AO100" s="119" t="s">
        <v>851</v>
      </c>
      <c r="AP100" s="119" t="s">
        <v>851</v>
      </c>
      <c r="AQ100" s="119" t="s">
        <v>851</v>
      </c>
      <c r="AR100" s="119" t="s">
        <v>851</v>
      </c>
      <c r="AS100" s="119" t="s">
        <v>851</v>
      </c>
      <c r="AT100" s="119" t="s">
        <v>851</v>
      </c>
      <c r="AU100" s="119" t="s">
        <v>851</v>
      </c>
      <c r="AV100" s="119" t="s">
        <v>851</v>
      </c>
      <c r="AW100" s="119" t="s">
        <v>851</v>
      </c>
      <c r="AX100" s="119" t="s">
        <v>851</v>
      </c>
      <c r="AY100" s="119" t="s">
        <v>851</v>
      </c>
      <c r="AZ100" s="316"/>
    </row>
    <row r="101" spans="1:52" s="83" customFormat="1" ht="25.5" x14ac:dyDescent="0.25">
      <c r="A101" s="216" t="s">
        <v>841</v>
      </c>
      <c r="B101" s="126" t="s">
        <v>842</v>
      </c>
      <c r="C101" s="336" t="s">
        <v>783</v>
      </c>
      <c r="D101" s="124" t="s">
        <v>851</v>
      </c>
      <c r="E101" s="124" t="s">
        <v>851</v>
      </c>
      <c r="F101" s="124" t="s">
        <v>851</v>
      </c>
      <c r="G101" s="124" t="s">
        <v>851</v>
      </c>
      <c r="H101" s="124" t="s">
        <v>851</v>
      </c>
      <c r="I101" s="124" t="s">
        <v>851</v>
      </c>
      <c r="J101" s="124" t="s">
        <v>851</v>
      </c>
      <c r="K101" s="124" t="s">
        <v>851</v>
      </c>
      <c r="L101" s="124" t="s">
        <v>851</v>
      </c>
      <c r="M101" s="124" t="s">
        <v>851</v>
      </c>
      <c r="N101" s="124" t="s">
        <v>851</v>
      </c>
      <c r="O101" s="124" t="s">
        <v>851</v>
      </c>
      <c r="P101" s="124" t="s">
        <v>851</v>
      </c>
      <c r="Q101" s="124" t="s">
        <v>851</v>
      </c>
      <c r="R101" s="124" t="s">
        <v>851</v>
      </c>
      <c r="S101" s="124" t="s">
        <v>851</v>
      </c>
      <c r="T101" s="124" t="s">
        <v>851</v>
      </c>
      <c r="U101" s="124" t="s">
        <v>851</v>
      </c>
      <c r="V101" s="124" t="s">
        <v>851</v>
      </c>
      <c r="W101" s="124" t="s">
        <v>851</v>
      </c>
      <c r="X101" s="119" t="s">
        <v>851</v>
      </c>
      <c r="Y101" s="119" t="s">
        <v>851</v>
      </c>
      <c r="Z101" s="119" t="s">
        <v>851</v>
      </c>
      <c r="AA101" s="119" t="s">
        <v>851</v>
      </c>
      <c r="AB101" s="119" t="s">
        <v>851</v>
      </c>
      <c r="AC101" s="119" t="s">
        <v>851</v>
      </c>
      <c r="AD101" s="119" t="s">
        <v>851</v>
      </c>
      <c r="AE101" s="119" t="s">
        <v>851</v>
      </c>
      <c r="AF101" s="119" t="s">
        <v>851</v>
      </c>
      <c r="AG101" s="119" t="s">
        <v>851</v>
      </c>
      <c r="AH101" s="119" t="s">
        <v>851</v>
      </c>
      <c r="AI101" s="119" t="s">
        <v>851</v>
      </c>
      <c r="AJ101" s="119" t="s">
        <v>851</v>
      </c>
      <c r="AK101" s="119" t="s">
        <v>851</v>
      </c>
      <c r="AL101" s="119" t="s">
        <v>851</v>
      </c>
      <c r="AM101" s="119" t="s">
        <v>851</v>
      </c>
      <c r="AN101" s="119" t="s">
        <v>851</v>
      </c>
      <c r="AO101" s="119" t="s">
        <v>851</v>
      </c>
      <c r="AP101" s="119" t="s">
        <v>851</v>
      </c>
      <c r="AQ101" s="119" t="s">
        <v>851</v>
      </c>
      <c r="AR101" s="119" t="s">
        <v>851</v>
      </c>
      <c r="AS101" s="119" t="s">
        <v>851</v>
      </c>
      <c r="AT101" s="119" t="s">
        <v>851</v>
      </c>
      <c r="AU101" s="119" t="s">
        <v>851</v>
      </c>
      <c r="AV101" s="119" t="s">
        <v>851</v>
      </c>
      <c r="AW101" s="119" t="s">
        <v>851</v>
      </c>
      <c r="AX101" s="119" t="s">
        <v>851</v>
      </c>
      <c r="AY101" s="119" t="s">
        <v>851</v>
      </c>
      <c r="AZ101" s="316"/>
    </row>
    <row r="102" spans="1:52" s="83" customFormat="1" ht="51" x14ac:dyDescent="0.25">
      <c r="A102" s="216" t="s">
        <v>119</v>
      </c>
      <c r="B102" s="126" t="s">
        <v>843</v>
      </c>
      <c r="C102" s="336" t="s">
        <v>783</v>
      </c>
      <c r="D102" s="124" t="s">
        <v>851</v>
      </c>
      <c r="E102" s="124" t="s">
        <v>851</v>
      </c>
      <c r="F102" s="124" t="s">
        <v>851</v>
      </c>
      <c r="G102" s="124" t="s">
        <v>851</v>
      </c>
      <c r="H102" s="124" t="s">
        <v>851</v>
      </c>
      <c r="I102" s="124" t="s">
        <v>851</v>
      </c>
      <c r="J102" s="124" t="s">
        <v>851</v>
      </c>
      <c r="K102" s="124" t="s">
        <v>851</v>
      </c>
      <c r="L102" s="124" t="s">
        <v>851</v>
      </c>
      <c r="M102" s="124" t="s">
        <v>851</v>
      </c>
      <c r="N102" s="124" t="s">
        <v>851</v>
      </c>
      <c r="O102" s="124" t="s">
        <v>851</v>
      </c>
      <c r="P102" s="124" t="s">
        <v>851</v>
      </c>
      <c r="Q102" s="124" t="s">
        <v>851</v>
      </c>
      <c r="R102" s="124" t="s">
        <v>851</v>
      </c>
      <c r="S102" s="124" t="s">
        <v>851</v>
      </c>
      <c r="T102" s="124" t="s">
        <v>851</v>
      </c>
      <c r="U102" s="124" t="s">
        <v>851</v>
      </c>
      <c r="V102" s="124" t="s">
        <v>851</v>
      </c>
      <c r="W102" s="124" t="s">
        <v>851</v>
      </c>
      <c r="X102" s="119" t="s">
        <v>851</v>
      </c>
      <c r="Y102" s="119" t="s">
        <v>851</v>
      </c>
      <c r="Z102" s="119" t="s">
        <v>851</v>
      </c>
      <c r="AA102" s="119" t="s">
        <v>851</v>
      </c>
      <c r="AB102" s="119" t="s">
        <v>851</v>
      </c>
      <c r="AC102" s="119" t="s">
        <v>851</v>
      </c>
      <c r="AD102" s="119" t="s">
        <v>851</v>
      </c>
      <c r="AE102" s="119" t="s">
        <v>851</v>
      </c>
      <c r="AF102" s="119" t="s">
        <v>851</v>
      </c>
      <c r="AG102" s="119" t="s">
        <v>851</v>
      </c>
      <c r="AH102" s="119" t="s">
        <v>851</v>
      </c>
      <c r="AI102" s="119" t="s">
        <v>851</v>
      </c>
      <c r="AJ102" s="119" t="s">
        <v>851</v>
      </c>
      <c r="AK102" s="119" t="s">
        <v>851</v>
      </c>
      <c r="AL102" s="119" t="s">
        <v>851</v>
      </c>
      <c r="AM102" s="119" t="s">
        <v>851</v>
      </c>
      <c r="AN102" s="119" t="s">
        <v>851</v>
      </c>
      <c r="AO102" s="119" t="s">
        <v>851</v>
      </c>
      <c r="AP102" s="119" t="s">
        <v>851</v>
      </c>
      <c r="AQ102" s="119" t="s">
        <v>851</v>
      </c>
      <c r="AR102" s="119" t="s">
        <v>851</v>
      </c>
      <c r="AS102" s="119" t="s">
        <v>851</v>
      </c>
      <c r="AT102" s="119" t="s">
        <v>851</v>
      </c>
      <c r="AU102" s="119" t="s">
        <v>851</v>
      </c>
      <c r="AV102" s="119" t="s">
        <v>851</v>
      </c>
      <c r="AW102" s="119" t="s">
        <v>851</v>
      </c>
      <c r="AX102" s="119" t="s">
        <v>851</v>
      </c>
      <c r="AY102" s="119" t="s">
        <v>851</v>
      </c>
      <c r="AZ102" s="316"/>
    </row>
    <row r="103" spans="1:52" s="83" customFormat="1" ht="38.25" x14ac:dyDescent="0.25">
      <c r="A103" s="216" t="s">
        <v>844</v>
      </c>
      <c r="B103" s="126" t="s">
        <v>845</v>
      </c>
      <c r="C103" s="336" t="s">
        <v>783</v>
      </c>
      <c r="D103" s="124" t="s">
        <v>851</v>
      </c>
      <c r="E103" s="124" t="s">
        <v>851</v>
      </c>
      <c r="F103" s="124" t="s">
        <v>851</v>
      </c>
      <c r="G103" s="124" t="s">
        <v>851</v>
      </c>
      <c r="H103" s="124" t="s">
        <v>851</v>
      </c>
      <c r="I103" s="124" t="s">
        <v>851</v>
      </c>
      <c r="J103" s="124" t="s">
        <v>851</v>
      </c>
      <c r="K103" s="124" t="s">
        <v>851</v>
      </c>
      <c r="L103" s="124" t="s">
        <v>851</v>
      </c>
      <c r="M103" s="124" t="s">
        <v>851</v>
      </c>
      <c r="N103" s="124" t="s">
        <v>851</v>
      </c>
      <c r="O103" s="124" t="s">
        <v>851</v>
      </c>
      <c r="P103" s="124" t="s">
        <v>851</v>
      </c>
      <c r="Q103" s="124" t="s">
        <v>851</v>
      </c>
      <c r="R103" s="124" t="s">
        <v>851</v>
      </c>
      <c r="S103" s="124" t="s">
        <v>851</v>
      </c>
      <c r="T103" s="124" t="s">
        <v>851</v>
      </c>
      <c r="U103" s="124" t="s">
        <v>851</v>
      </c>
      <c r="V103" s="124" t="s">
        <v>851</v>
      </c>
      <c r="W103" s="124" t="s">
        <v>851</v>
      </c>
      <c r="X103" s="119" t="s">
        <v>851</v>
      </c>
      <c r="Y103" s="119" t="s">
        <v>851</v>
      </c>
      <c r="Z103" s="119" t="s">
        <v>851</v>
      </c>
      <c r="AA103" s="119" t="s">
        <v>851</v>
      </c>
      <c r="AB103" s="119" t="s">
        <v>851</v>
      </c>
      <c r="AC103" s="119" t="s">
        <v>851</v>
      </c>
      <c r="AD103" s="119" t="s">
        <v>851</v>
      </c>
      <c r="AE103" s="119" t="s">
        <v>851</v>
      </c>
      <c r="AF103" s="119" t="s">
        <v>851</v>
      </c>
      <c r="AG103" s="119" t="s">
        <v>851</v>
      </c>
      <c r="AH103" s="119" t="s">
        <v>851</v>
      </c>
      <c r="AI103" s="119" t="s">
        <v>851</v>
      </c>
      <c r="AJ103" s="119" t="s">
        <v>851</v>
      </c>
      <c r="AK103" s="119" t="s">
        <v>851</v>
      </c>
      <c r="AL103" s="119" t="s">
        <v>851</v>
      </c>
      <c r="AM103" s="119" t="s">
        <v>851</v>
      </c>
      <c r="AN103" s="119" t="s">
        <v>851</v>
      </c>
      <c r="AO103" s="119" t="s">
        <v>851</v>
      </c>
      <c r="AP103" s="119" t="s">
        <v>851</v>
      </c>
      <c r="AQ103" s="119" t="s">
        <v>851</v>
      </c>
      <c r="AR103" s="119" t="s">
        <v>851</v>
      </c>
      <c r="AS103" s="119" t="s">
        <v>851</v>
      </c>
      <c r="AT103" s="119" t="s">
        <v>851</v>
      </c>
      <c r="AU103" s="119" t="s">
        <v>851</v>
      </c>
      <c r="AV103" s="119" t="s">
        <v>851</v>
      </c>
      <c r="AW103" s="119" t="s">
        <v>851</v>
      </c>
      <c r="AX103" s="119" t="s">
        <v>851</v>
      </c>
      <c r="AY103" s="119" t="s">
        <v>851</v>
      </c>
      <c r="AZ103" s="316"/>
    </row>
    <row r="104" spans="1:52" s="83" customFormat="1" ht="38.25" x14ac:dyDescent="0.25">
      <c r="A104" s="216" t="s">
        <v>846</v>
      </c>
      <c r="B104" s="126" t="s">
        <v>847</v>
      </c>
      <c r="C104" s="336" t="s">
        <v>783</v>
      </c>
      <c r="D104" s="124" t="s">
        <v>851</v>
      </c>
      <c r="E104" s="124" t="s">
        <v>851</v>
      </c>
      <c r="F104" s="124" t="s">
        <v>851</v>
      </c>
      <c r="G104" s="124" t="s">
        <v>851</v>
      </c>
      <c r="H104" s="124" t="s">
        <v>851</v>
      </c>
      <c r="I104" s="124" t="s">
        <v>851</v>
      </c>
      <c r="J104" s="124" t="s">
        <v>851</v>
      </c>
      <c r="K104" s="124" t="s">
        <v>851</v>
      </c>
      <c r="L104" s="124" t="s">
        <v>851</v>
      </c>
      <c r="M104" s="124" t="s">
        <v>851</v>
      </c>
      <c r="N104" s="124" t="s">
        <v>851</v>
      </c>
      <c r="O104" s="124" t="s">
        <v>851</v>
      </c>
      <c r="P104" s="124" t="s">
        <v>851</v>
      </c>
      <c r="Q104" s="124" t="s">
        <v>851</v>
      </c>
      <c r="R104" s="124" t="s">
        <v>851</v>
      </c>
      <c r="S104" s="124" t="s">
        <v>851</v>
      </c>
      <c r="T104" s="124" t="s">
        <v>851</v>
      </c>
      <c r="U104" s="124" t="s">
        <v>851</v>
      </c>
      <c r="V104" s="124" t="s">
        <v>851</v>
      </c>
      <c r="W104" s="124" t="s">
        <v>851</v>
      </c>
      <c r="X104" s="119" t="s">
        <v>851</v>
      </c>
      <c r="Y104" s="119" t="s">
        <v>851</v>
      </c>
      <c r="Z104" s="119" t="s">
        <v>851</v>
      </c>
      <c r="AA104" s="119" t="s">
        <v>851</v>
      </c>
      <c r="AB104" s="119" t="s">
        <v>851</v>
      </c>
      <c r="AC104" s="119" t="s">
        <v>851</v>
      </c>
      <c r="AD104" s="119" t="s">
        <v>851</v>
      </c>
      <c r="AE104" s="119" t="s">
        <v>851</v>
      </c>
      <c r="AF104" s="119" t="s">
        <v>851</v>
      </c>
      <c r="AG104" s="119" t="s">
        <v>851</v>
      </c>
      <c r="AH104" s="119" t="s">
        <v>851</v>
      </c>
      <c r="AI104" s="119" t="s">
        <v>851</v>
      </c>
      <c r="AJ104" s="119" t="s">
        <v>851</v>
      </c>
      <c r="AK104" s="119" t="s">
        <v>851</v>
      </c>
      <c r="AL104" s="119" t="s">
        <v>851</v>
      </c>
      <c r="AM104" s="119" t="s">
        <v>851</v>
      </c>
      <c r="AN104" s="119" t="s">
        <v>851</v>
      </c>
      <c r="AO104" s="119" t="s">
        <v>851</v>
      </c>
      <c r="AP104" s="119" t="s">
        <v>851</v>
      </c>
      <c r="AQ104" s="119" t="s">
        <v>851</v>
      </c>
      <c r="AR104" s="119" t="s">
        <v>851</v>
      </c>
      <c r="AS104" s="119" t="s">
        <v>851</v>
      </c>
      <c r="AT104" s="119" t="s">
        <v>851</v>
      </c>
      <c r="AU104" s="119" t="s">
        <v>851</v>
      </c>
      <c r="AV104" s="119" t="s">
        <v>851</v>
      </c>
      <c r="AW104" s="119" t="s">
        <v>851</v>
      </c>
      <c r="AX104" s="119" t="s">
        <v>851</v>
      </c>
      <c r="AY104" s="119" t="s">
        <v>851</v>
      </c>
      <c r="AZ104" s="316"/>
    </row>
    <row r="105" spans="1:52" s="83" customFormat="1" ht="25.5" x14ac:dyDescent="0.25">
      <c r="A105" s="216" t="s">
        <v>120</v>
      </c>
      <c r="B105" s="126" t="s">
        <v>848</v>
      </c>
      <c r="C105" s="336" t="s">
        <v>783</v>
      </c>
      <c r="D105" s="124" t="s">
        <v>851</v>
      </c>
      <c r="E105" s="124" t="s">
        <v>851</v>
      </c>
      <c r="F105" s="124" t="s">
        <v>851</v>
      </c>
      <c r="G105" s="124" t="s">
        <v>851</v>
      </c>
      <c r="H105" s="124" t="s">
        <v>851</v>
      </c>
      <c r="I105" s="124" t="s">
        <v>851</v>
      </c>
      <c r="J105" s="124" t="s">
        <v>851</v>
      </c>
      <c r="K105" s="124" t="s">
        <v>851</v>
      </c>
      <c r="L105" s="124" t="s">
        <v>851</v>
      </c>
      <c r="M105" s="124" t="s">
        <v>851</v>
      </c>
      <c r="N105" s="124" t="s">
        <v>851</v>
      </c>
      <c r="O105" s="124" t="s">
        <v>851</v>
      </c>
      <c r="P105" s="124" t="s">
        <v>851</v>
      </c>
      <c r="Q105" s="124" t="s">
        <v>851</v>
      </c>
      <c r="R105" s="124" t="s">
        <v>851</v>
      </c>
      <c r="S105" s="124" t="s">
        <v>851</v>
      </c>
      <c r="T105" s="124" t="s">
        <v>851</v>
      </c>
      <c r="U105" s="124" t="s">
        <v>851</v>
      </c>
      <c r="V105" s="124" t="s">
        <v>851</v>
      </c>
      <c r="W105" s="124" t="s">
        <v>851</v>
      </c>
      <c r="X105" s="119" t="s">
        <v>851</v>
      </c>
      <c r="Y105" s="119" t="s">
        <v>851</v>
      </c>
      <c r="Z105" s="119" t="s">
        <v>851</v>
      </c>
      <c r="AA105" s="119" t="s">
        <v>851</v>
      </c>
      <c r="AB105" s="119" t="s">
        <v>851</v>
      </c>
      <c r="AC105" s="119" t="s">
        <v>851</v>
      </c>
      <c r="AD105" s="119" t="s">
        <v>851</v>
      </c>
      <c r="AE105" s="119" t="s">
        <v>851</v>
      </c>
      <c r="AF105" s="119" t="s">
        <v>851</v>
      </c>
      <c r="AG105" s="119" t="s">
        <v>851</v>
      </c>
      <c r="AH105" s="119" t="s">
        <v>851</v>
      </c>
      <c r="AI105" s="119" t="s">
        <v>851</v>
      </c>
      <c r="AJ105" s="119" t="s">
        <v>851</v>
      </c>
      <c r="AK105" s="119" t="s">
        <v>851</v>
      </c>
      <c r="AL105" s="119" t="s">
        <v>851</v>
      </c>
      <c r="AM105" s="119" t="s">
        <v>851</v>
      </c>
      <c r="AN105" s="119" t="s">
        <v>851</v>
      </c>
      <c r="AO105" s="119" t="s">
        <v>851</v>
      </c>
      <c r="AP105" s="119" t="s">
        <v>851</v>
      </c>
      <c r="AQ105" s="119" t="s">
        <v>851</v>
      </c>
      <c r="AR105" s="119" t="s">
        <v>851</v>
      </c>
      <c r="AS105" s="119" t="s">
        <v>851</v>
      </c>
      <c r="AT105" s="119" t="s">
        <v>851</v>
      </c>
      <c r="AU105" s="119" t="s">
        <v>851</v>
      </c>
      <c r="AV105" s="119" t="s">
        <v>851</v>
      </c>
      <c r="AW105" s="119" t="s">
        <v>851</v>
      </c>
      <c r="AX105" s="119" t="s">
        <v>851</v>
      </c>
      <c r="AY105" s="119" t="s">
        <v>851</v>
      </c>
      <c r="AZ105" s="316"/>
    </row>
    <row r="106" spans="1:52" s="83" customFormat="1" ht="25.5" x14ac:dyDescent="0.25">
      <c r="A106" s="216" t="s">
        <v>170</v>
      </c>
      <c r="B106" s="126" t="s">
        <v>849</v>
      </c>
      <c r="C106" s="336" t="s">
        <v>783</v>
      </c>
      <c r="D106" s="124" t="s">
        <v>851</v>
      </c>
      <c r="E106" s="124" t="s">
        <v>851</v>
      </c>
      <c r="F106" s="124" t="s">
        <v>851</v>
      </c>
      <c r="G106" s="124" t="s">
        <v>851</v>
      </c>
      <c r="H106" s="124" t="s">
        <v>851</v>
      </c>
      <c r="I106" s="124" t="s">
        <v>851</v>
      </c>
      <c r="J106" s="124" t="s">
        <v>851</v>
      </c>
      <c r="K106" s="124" t="s">
        <v>851</v>
      </c>
      <c r="L106" s="124" t="s">
        <v>851</v>
      </c>
      <c r="M106" s="124" t="s">
        <v>851</v>
      </c>
      <c r="N106" s="124" t="s">
        <v>851</v>
      </c>
      <c r="O106" s="124" t="s">
        <v>851</v>
      </c>
      <c r="P106" s="124" t="s">
        <v>851</v>
      </c>
      <c r="Q106" s="124" t="s">
        <v>851</v>
      </c>
      <c r="R106" s="124" t="s">
        <v>851</v>
      </c>
      <c r="S106" s="124" t="s">
        <v>851</v>
      </c>
      <c r="T106" s="124" t="s">
        <v>851</v>
      </c>
      <c r="U106" s="124" t="s">
        <v>851</v>
      </c>
      <c r="V106" s="124" t="s">
        <v>851</v>
      </c>
      <c r="W106" s="124" t="s">
        <v>851</v>
      </c>
      <c r="X106" s="119" t="s">
        <v>851</v>
      </c>
      <c r="Y106" s="119" t="s">
        <v>851</v>
      </c>
      <c r="Z106" s="119" t="s">
        <v>851</v>
      </c>
      <c r="AA106" s="119" t="s">
        <v>851</v>
      </c>
      <c r="AB106" s="119" t="s">
        <v>851</v>
      </c>
      <c r="AC106" s="119" t="s">
        <v>851</v>
      </c>
      <c r="AD106" s="119" t="s">
        <v>851</v>
      </c>
      <c r="AE106" s="119" t="s">
        <v>851</v>
      </c>
      <c r="AF106" s="119" t="s">
        <v>851</v>
      </c>
      <c r="AG106" s="119" t="s">
        <v>851</v>
      </c>
      <c r="AH106" s="119" t="s">
        <v>851</v>
      </c>
      <c r="AI106" s="119" t="s">
        <v>851</v>
      </c>
      <c r="AJ106" s="119" t="s">
        <v>851</v>
      </c>
      <c r="AK106" s="119" t="s">
        <v>851</v>
      </c>
      <c r="AL106" s="119" t="s">
        <v>851</v>
      </c>
      <c r="AM106" s="119" t="s">
        <v>851</v>
      </c>
      <c r="AN106" s="119" t="s">
        <v>851</v>
      </c>
      <c r="AO106" s="119" t="s">
        <v>851</v>
      </c>
      <c r="AP106" s="119" t="s">
        <v>851</v>
      </c>
      <c r="AQ106" s="119" t="s">
        <v>851</v>
      </c>
      <c r="AR106" s="119" t="s">
        <v>851</v>
      </c>
      <c r="AS106" s="119" t="s">
        <v>851</v>
      </c>
      <c r="AT106" s="119" t="s">
        <v>851</v>
      </c>
      <c r="AU106" s="119" t="s">
        <v>851</v>
      </c>
      <c r="AV106" s="119" t="s">
        <v>851</v>
      </c>
      <c r="AW106" s="119" t="s">
        <v>851</v>
      </c>
      <c r="AX106" s="119" t="s">
        <v>851</v>
      </c>
      <c r="AY106" s="119" t="s">
        <v>851</v>
      </c>
      <c r="AZ106" s="316"/>
    </row>
    <row r="107" spans="1:52" s="212" customFormat="1" ht="15.75" x14ac:dyDescent="0.25">
      <c r="A107" s="216" t="s">
        <v>172</v>
      </c>
      <c r="B107" s="126" t="s">
        <v>850</v>
      </c>
      <c r="C107" s="336" t="s">
        <v>783</v>
      </c>
      <c r="D107" s="124">
        <v>0</v>
      </c>
      <c r="E107" s="124">
        <v>0</v>
      </c>
      <c r="F107" s="124">
        <v>0</v>
      </c>
      <c r="G107" s="124">
        <v>0</v>
      </c>
      <c r="H107" s="124">
        <v>0</v>
      </c>
      <c r="I107" s="124">
        <v>0</v>
      </c>
      <c r="J107" s="124">
        <v>0</v>
      </c>
      <c r="K107" s="124">
        <v>0</v>
      </c>
      <c r="L107" s="124">
        <v>0</v>
      </c>
      <c r="M107" s="124">
        <v>0</v>
      </c>
      <c r="N107" s="124">
        <v>0</v>
      </c>
      <c r="O107" s="124">
        <v>0</v>
      </c>
      <c r="P107" s="124">
        <v>0</v>
      </c>
      <c r="Q107" s="124">
        <v>0</v>
      </c>
      <c r="R107" s="124">
        <v>0</v>
      </c>
      <c r="S107" s="124">
        <v>0</v>
      </c>
      <c r="T107" s="124">
        <v>0</v>
      </c>
      <c r="U107" s="124">
        <v>0</v>
      </c>
      <c r="V107" s="124">
        <v>0</v>
      </c>
      <c r="W107" s="124">
        <v>0</v>
      </c>
      <c r="X107" s="124">
        <v>0</v>
      </c>
      <c r="Y107" s="124">
        <v>0</v>
      </c>
      <c r="Z107" s="124">
        <v>0</v>
      </c>
      <c r="AA107" s="124">
        <v>0</v>
      </c>
      <c r="AB107" s="124">
        <v>0</v>
      </c>
      <c r="AC107" s="124">
        <v>0</v>
      </c>
      <c r="AD107" s="124">
        <v>0</v>
      </c>
      <c r="AE107" s="124">
        <v>0</v>
      </c>
      <c r="AF107" s="124">
        <v>0</v>
      </c>
      <c r="AG107" s="124">
        <v>0</v>
      </c>
      <c r="AH107" s="124">
        <v>0</v>
      </c>
      <c r="AI107" s="124">
        <v>0</v>
      </c>
      <c r="AJ107" s="124">
        <v>0</v>
      </c>
      <c r="AK107" s="124">
        <v>0</v>
      </c>
      <c r="AL107" s="124">
        <v>0</v>
      </c>
      <c r="AM107" s="124">
        <v>0</v>
      </c>
      <c r="AN107" s="124">
        <v>0</v>
      </c>
      <c r="AO107" s="124">
        <v>0</v>
      </c>
      <c r="AP107" s="124">
        <v>0</v>
      </c>
      <c r="AQ107" s="124">
        <v>0</v>
      </c>
      <c r="AR107" s="124">
        <v>0</v>
      </c>
      <c r="AS107" s="124">
        <v>0</v>
      </c>
      <c r="AT107" s="124">
        <v>0</v>
      </c>
      <c r="AU107" s="124">
        <v>0</v>
      </c>
      <c r="AV107" s="124">
        <v>0</v>
      </c>
      <c r="AW107" s="124">
        <v>0</v>
      </c>
      <c r="AX107" s="125">
        <f>AX108</f>
        <v>1.8</v>
      </c>
      <c r="AY107" s="125">
        <f>AY108</f>
        <v>1.9139999999999999</v>
      </c>
      <c r="AZ107" s="316"/>
    </row>
    <row r="108" spans="1:52" s="83" customFormat="1" ht="28.5" customHeight="1" x14ac:dyDescent="0.25">
      <c r="A108" s="333" t="s">
        <v>879</v>
      </c>
      <c r="B108" s="335" t="s">
        <v>989</v>
      </c>
      <c r="C108" s="123" t="s">
        <v>990</v>
      </c>
      <c r="D108" s="124">
        <v>0</v>
      </c>
      <c r="E108" s="124">
        <v>0</v>
      </c>
      <c r="F108" s="124">
        <v>0</v>
      </c>
      <c r="G108" s="124">
        <v>0</v>
      </c>
      <c r="H108" s="124">
        <v>0</v>
      </c>
      <c r="I108" s="124">
        <v>0</v>
      </c>
      <c r="J108" s="124">
        <v>0</v>
      </c>
      <c r="K108" s="124">
        <v>0</v>
      </c>
      <c r="L108" s="124">
        <v>0</v>
      </c>
      <c r="M108" s="124">
        <v>0</v>
      </c>
      <c r="N108" s="124">
        <v>0</v>
      </c>
      <c r="O108" s="124">
        <v>0</v>
      </c>
      <c r="P108" s="124">
        <v>0</v>
      </c>
      <c r="Q108" s="124">
        <v>0</v>
      </c>
      <c r="R108" s="124">
        <v>0</v>
      </c>
      <c r="S108" s="124">
        <v>0</v>
      </c>
      <c r="T108" s="124">
        <v>0</v>
      </c>
      <c r="U108" s="124">
        <v>0</v>
      </c>
      <c r="V108" s="124">
        <v>0</v>
      </c>
      <c r="W108" s="124">
        <v>0</v>
      </c>
      <c r="X108" s="124">
        <v>0</v>
      </c>
      <c r="Y108" s="124">
        <v>0</v>
      </c>
      <c r="Z108" s="124">
        <v>0</v>
      </c>
      <c r="AA108" s="124">
        <v>0</v>
      </c>
      <c r="AB108" s="124">
        <v>0</v>
      </c>
      <c r="AC108" s="124">
        <v>0</v>
      </c>
      <c r="AD108" s="124">
        <v>0</v>
      </c>
      <c r="AE108" s="124">
        <v>0</v>
      </c>
      <c r="AF108" s="124">
        <v>0</v>
      </c>
      <c r="AG108" s="124">
        <v>0</v>
      </c>
      <c r="AH108" s="124">
        <v>0</v>
      </c>
      <c r="AI108" s="124">
        <v>0</v>
      </c>
      <c r="AJ108" s="124">
        <v>0</v>
      </c>
      <c r="AK108" s="124">
        <v>0</v>
      </c>
      <c r="AL108" s="124">
        <v>0</v>
      </c>
      <c r="AM108" s="124">
        <v>0</v>
      </c>
      <c r="AN108" s="124">
        <v>0</v>
      </c>
      <c r="AO108" s="124">
        <v>0</v>
      </c>
      <c r="AP108" s="124">
        <v>0</v>
      </c>
      <c r="AQ108" s="124">
        <v>0</v>
      </c>
      <c r="AR108" s="124">
        <v>0</v>
      </c>
      <c r="AS108" s="124">
        <v>0</v>
      </c>
      <c r="AT108" s="124">
        <v>0</v>
      </c>
      <c r="AU108" s="124">
        <v>0</v>
      </c>
      <c r="AV108" s="124">
        <v>0</v>
      </c>
      <c r="AW108" s="124">
        <v>0</v>
      </c>
      <c r="AX108" s="125">
        <v>1.8</v>
      </c>
      <c r="AY108" s="125">
        <v>1.9139999999999999</v>
      </c>
      <c r="AZ108" s="316"/>
    </row>
  </sheetData>
  <customSheetViews>
    <customSheetView guid="{500C2F4F-1743-499A-A051-20565DBF52B2}" scale="70" showPageBreaks="1" printArea="1" view="pageBreakPreview">
      <selection activeCell="E32" sqref="E32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45">
    <mergeCell ref="A8:AY8"/>
    <mergeCell ref="U2:V2"/>
    <mergeCell ref="W2:X2"/>
    <mergeCell ref="A4:AY4"/>
    <mergeCell ref="A5:AY5"/>
    <mergeCell ref="A7:AY7"/>
    <mergeCell ref="AD16:AI16"/>
    <mergeCell ref="AJ16:AM16"/>
    <mergeCell ref="AN16:AS16"/>
    <mergeCell ref="AT16:AW16"/>
    <mergeCell ref="A10:AY10"/>
    <mergeCell ref="A12:AY12"/>
    <mergeCell ref="A13:AY13"/>
    <mergeCell ref="A14:AY14"/>
    <mergeCell ref="A15:A18"/>
    <mergeCell ref="B15:B18"/>
    <mergeCell ref="C15:C18"/>
    <mergeCell ref="D15:AY15"/>
    <mergeCell ref="AX16:AY16"/>
    <mergeCell ref="D17:E17"/>
    <mergeCell ref="F17:G17"/>
    <mergeCell ref="H17:I17"/>
    <mergeCell ref="AD17:AE17"/>
    <mergeCell ref="AF17:AG17"/>
    <mergeCell ref="AH17:AI17"/>
    <mergeCell ref="AJ17:AK17"/>
    <mergeCell ref="AL17:AM17"/>
    <mergeCell ref="AX17:AY17"/>
    <mergeCell ref="AN17:AO17"/>
    <mergeCell ref="AP17:AQ17"/>
    <mergeCell ref="AR17:AS17"/>
    <mergeCell ref="AT17:AU17"/>
    <mergeCell ref="AV17:AW17"/>
    <mergeCell ref="T16:AC16"/>
    <mergeCell ref="Z17:AA17"/>
    <mergeCell ref="AB17:AC17"/>
    <mergeCell ref="D16:S16"/>
    <mergeCell ref="J17:K17"/>
    <mergeCell ref="L17:M17"/>
    <mergeCell ref="N17:O17"/>
    <mergeCell ref="P17:Q17"/>
    <mergeCell ref="R17:S17"/>
    <mergeCell ref="X17:Y17"/>
    <mergeCell ref="T17:U17"/>
    <mergeCell ref="V17:W17"/>
  </mergeCells>
  <pageMargins left="0.78740157480314965" right="0.39370078740157483" top="0.78740157480314965" bottom="0.78740157480314965" header="0.31496062992125984" footer="0.31496062992125984"/>
  <pageSetup paperSize="9" scale="80" orientation="landscape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showRuler="0" view="pageBreakPreview" zoomScale="75" zoomScaleNormal="90" zoomScaleSheetLayoutView="75" workbookViewId="0">
      <selection activeCell="H30" sqref="H30"/>
    </sheetView>
  </sheetViews>
  <sheetFormatPr defaultColWidth="9" defaultRowHeight="15.75" x14ac:dyDescent="0.25"/>
  <cols>
    <col min="1" max="1" width="10" style="11" customWidth="1"/>
    <col min="2" max="2" width="39.375" style="11" customWidth="1"/>
    <col min="3" max="3" width="18.25" style="11" customWidth="1"/>
    <col min="4" max="4" width="21.75" style="11" customWidth="1"/>
    <col min="5" max="5" width="29.375" style="11" customWidth="1"/>
    <col min="6" max="6" width="14.125" style="11" customWidth="1"/>
    <col min="7" max="7" width="13.375" style="11" customWidth="1"/>
    <col min="8" max="8" width="16.375" style="11" customWidth="1"/>
    <col min="9" max="9" width="18.75" style="11" customWidth="1"/>
    <col min="10" max="10" width="17" style="11" customWidth="1"/>
    <col min="11" max="11" width="19.5" style="11" customWidth="1"/>
    <col min="12" max="12" width="16.25" style="11" customWidth="1"/>
    <col min="13" max="13" width="19.875" style="11" customWidth="1"/>
    <col min="14" max="15" width="8.25" style="11" customWidth="1"/>
    <col min="16" max="16" width="9.5" style="11" customWidth="1"/>
    <col min="17" max="17" width="10.125" style="11" customWidth="1"/>
    <col min="18" max="23" width="8.25" style="11" customWidth="1"/>
    <col min="24" max="24" width="12.75" style="11" customWidth="1"/>
    <col min="25" max="16384" width="9" style="11"/>
  </cols>
  <sheetData>
    <row r="1" spans="1:19" ht="18.75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8" t="s">
        <v>757</v>
      </c>
    </row>
    <row r="2" spans="1:19" ht="18.75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20" t="s">
        <v>0</v>
      </c>
    </row>
    <row r="3" spans="1:19" ht="18.75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20" t="s">
        <v>763</v>
      </c>
    </row>
    <row r="4" spans="1:19" s="17" customFormat="1" ht="59.25" customHeight="1" x14ac:dyDescent="0.25">
      <c r="B4" s="257" t="s">
        <v>760</v>
      </c>
      <c r="C4" s="257"/>
      <c r="D4" s="257"/>
      <c r="E4" s="257"/>
      <c r="F4" s="257"/>
      <c r="G4" s="257"/>
      <c r="H4" s="257"/>
      <c r="I4" s="257"/>
      <c r="J4" s="257"/>
      <c r="K4" s="102"/>
      <c r="L4" s="102"/>
      <c r="M4" s="102"/>
      <c r="N4" s="99"/>
      <c r="O4" s="99"/>
      <c r="P4" s="99"/>
      <c r="Q4" s="99"/>
      <c r="R4" s="99"/>
    </row>
    <row r="5" spans="1:19" s="7" customFormat="1" ht="18.75" customHeight="1" x14ac:dyDescent="0.3">
      <c r="A5" s="230" t="s">
        <v>997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87"/>
      <c r="O5" s="87"/>
      <c r="P5" s="87"/>
      <c r="Q5" s="87"/>
      <c r="R5" s="87"/>
      <c r="S5" s="87"/>
    </row>
    <row r="6" spans="1:19" s="7" customFormat="1" ht="18.75" x14ac:dyDescent="0.3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</row>
    <row r="7" spans="1:19" s="7" customFormat="1" ht="18.75" customHeight="1" x14ac:dyDescent="0.3">
      <c r="A7" s="230" t="s">
        <v>856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87"/>
      <c r="O7" s="87"/>
      <c r="P7" s="87"/>
      <c r="Q7" s="87"/>
      <c r="R7" s="87"/>
    </row>
    <row r="8" spans="1:19" s="4" customFormat="1" ht="15.75" customHeight="1" x14ac:dyDescent="0.25">
      <c r="A8" s="258" t="s">
        <v>66</v>
      </c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19"/>
      <c r="O8" s="19"/>
      <c r="P8" s="19"/>
      <c r="Q8" s="19"/>
      <c r="R8" s="19"/>
    </row>
    <row r="9" spans="1:19" s="4" customFormat="1" x14ac:dyDescent="0.25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</row>
    <row r="10" spans="1:19" s="4" customFormat="1" ht="18.75" x14ac:dyDescent="0.3">
      <c r="A10" s="231" t="s">
        <v>912</v>
      </c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95"/>
      <c r="O10" s="95"/>
      <c r="P10" s="95"/>
      <c r="Q10" s="95"/>
      <c r="R10" s="95"/>
    </row>
    <row r="11" spans="1:19" s="4" customFormat="1" ht="18.75" x14ac:dyDescent="0.3">
      <c r="R11" s="20"/>
    </row>
    <row r="12" spans="1:19" s="4" customFormat="1" ht="18.75" x14ac:dyDescent="0.25">
      <c r="A12" s="253" t="s">
        <v>1000</v>
      </c>
      <c r="B12" s="253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14"/>
      <c r="O12" s="96"/>
      <c r="P12" s="96"/>
      <c r="Q12" s="96"/>
      <c r="R12" s="96"/>
    </row>
    <row r="13" spans="1:19" s="4" customFormat="1" x14ac:dyDescent="0.25">
      <c r="A13" s="232" t="s">
        <v>74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19"/>
      <c r="O13" s="19"/>
      <c r="P13" s="19"/>
      <c r="Q13" s="19"/>
      <c r="R13" s="19"/>
    </row>
    <row r="14" spans="1:19" s="12" customFormat="1" x14ac:dyDescent="0.2">
      <c r="A14" s="266"/>
      <c r="B14" s="266"/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</row>
    <row r="15" spans="1:19" s="22" customFormat="1" ht="90" customHeight="1" x14ac:dyDescent="0.2">
      <c r="A15" s="265" t="s">
        <v>61</v>
      </c>
      <c r="B15" s="265" t="s">
        <v>18</v>
      </c>
      <c r="C15" s="265" t="s">
        <v>5</v>
      </c>
      <c r="D15" s="264" t="s">
        <v>747</v>
      </c>
      <c r="E15" s="264" t="s">
        <v>746</v>
      </c>
      <c r="F15" s="264" t="s">
        <v>22</v>
      </c>
      <c r="G15" s="264"/>
      <c r="H15" s="264" t="s">
        <v>152</v>
      </c>
      <c r="I15" s="264"/>
      <c r="J15" s="264" t="s">
        <v>23</v>
      </c>
      <c r="K15" s="264"/>
      <c r="L15" s="264" t="s">
        <v>771</v>
      </c>
      <c r="M15" s="264"/>
    </row>
    <row r="16" spans="1:19" s="22" customFormat="1" ht="43.5" customHeight="1" x14ac:dyDescent="0.2">
      <c r="A16" s="265"/>
      <c r="B16" s="265"/>
      <c r="C16" s="265"/>
      <c r="D16" s="264"/>
      <c r="E16" s="264"/>
      <c r="F16" s="23" t="s">
        <v>154</v>
      </c>
      <c r="G16" s="23" t="s">
        <v>153</v>
      </c>
      <c r="H16" s="23" t="s">
        <v>155</v>
      </c>
      <c r="I16" s="23" t="s">
        <v>156</v>
      </c>
      <c r="J16" s="23" t="s">
        <v>155</v>
      </c>
      <c r="K16" s="23" t="s">
        <v>156</v>
      </c>
      <c r="L16" s="23" t="s">
        <v>155</v>
      </c>
      <c r="M16" s="23" t="s">
        <v>156</v>
      </c>
    </row>
    <row r="17" spans="1:13" s="13" customFormat="1" ht="16.5" x14ac:dyDescent="0.25">
      <c r="A17" s="103">
        <v>1</v>
      </c>
      <c r="B17" s="103">
        <v>2</v>
      </c>
      <c r="C17" s="103">
        <v>3</v>
      </c>
      <c r="D17" s="103">
        <v>4</v>
      </c>
      <c r="E17" s="103">
        <v>5</v>
      </c>
      <c r="F17" s="103">
        <v>6</v>
      </c>
      <c r="G17" s="103">
        <v>7</v>
      </c>
      <c r="H17" s="103">
        <v>8</v>
      </c>
      <c r="I17" s="103">
        <v>9</v>
      </c>
      <c r="J17" s="103">
        <v>10</v>
      </c>
      <c r="K17" s="103">
        <v>11</v>
      </c>
      <c r="L17" s="103">
        <v>12</v>
      </c>
      <c r="M17" s="103">
        <v>13</v>
      </c>
    </row>
    <row r="18" spans="1:13" s="13" customFormat="1" ht="16.5" x14ac:dyDescent="0.25">
      <c r="A18" s="169"/>
      <c r="B18" s="169"/>
      <c r="C18" s="169"/>
      <c r="D18" s="170"/>
      <c r="E18" s="170"/>
      <c r="F18" s="170"/>
      <c r="G18" s="170"/>
      <c r="H18" s="170"/>
      <c r="I18" s="170"/>
      <c r="J18" s="170"/>
      <c r="K18" s="170"/>
      <c r="L18" s="170"/>
      <c r="M18" s="170"/>
    </row>
    <row r="19" spans="1:13" s="13" customFormat="1" ht="18.75" customHeight="1" x14ac:dyDescent="0.25">
      <c r="A19" s="171"/>
      <c r="B19" s="171"/>
      <c r="C19" s="267" t="s">
        <v>861</v>
      </c>
      <c r="D19" s="268"/>
      <c r="E19" s="268"/>
      <c r="F19" s="268"/>
      <c r="G19" s="268"/>
      <c r="H19" s="268"/>
      <c r="I19" s="268"/>
      <c r="J19" s="269"/>
      <c r="K19" s="170"/>
      <c r="L19" s="170"/>
      <c r="M19" s="170"/>
    </row>
    <row r="20" spans="1:13" s="13" customFormat="1" ht="16.5" x14ac:dyDescent="0.25">
      <c r="A20" s="172"/>
      <c r="B20" s="172"/>
      <c r="C20" s="172"/>
      <c r="D20" s="170"/>
      <c r="E20" s="170"/>
      <c r="F20" s="170"/>
      <c r="G20" s="170"/>
      <c r="H20" s="170"/>
      <c r="I20" s="170"/>
      <c r="J20" s="170"/>
      <c r="K20" s="170"/>
      <c r="L20" s="170"/>
      <c r="M20" s="170"/>
    </row>
    <row r="21" spans="1:13" ht="54" customHeight="1" x14ac:dyDescent="0.25">
      <c r="A21" s="263" t="s">
        <v>761</v>
      </c>
      <c r="B21" s="263"/>
      <c r="C21" s="263"/>
      <c r="D21" s="263"/>
      <c r="E21" s="263"/>
      <c r="F21" s="263"/>
      <c r="G21" s="263"/>
      <c r="H21" s="104"/>
      <c r="I21" s="104"/>
      <c r="J21" s="130"/>
      <c r="K21" s="130"/>
      <c r="L21" s="173"/>
      <c r="M21" s="173"/>
    </row>
  </sheetData>
  <customSheetViews>
    <customSheetView guid="{500C2F4F-1743-499A-A051-20565DBF52B2}" scale="80" showPageBreaks="1" printArea="1" view="pageBreakPreview" showRuler="0">
      <selection activeCell="J29" sqref="J29"/>
      <pageMargins left="0.78740157480314965" right="0.39370078740157483" top="0.78740157480314965" bottom="0.78740157480314965" header="0.51181102362204722" footer="0.51181102362204722"/>
      <pageSetup paperSize="9" scale="80" orientation="landscape" r:id="rId1"/>
      <headerFooter alignWithMargins="0">
        <oddHeader xml:space="preserve">&amp;C&amp;18 </oddHeader>
      </headerFooter>
    </customSheetView>
  </customSheetViews>
  <mergeCells count="19">
    <mergeCell ref="A21:G21"/>
    <mergeCell ref="A12:M12"/>
    <mergeCell ref="A13:M13"/>
    <mergeCell ref="J15:K15"/>
    <mergeCell ref="L15:M15"/>
    <mergeCell ref="C15:C16"/>
    <mergeCell ref="E15:E16"/>
    <mergeCell ref="F15:G15"/>
    <mergeCell ref="H15:I15"/>
    <mergeCell ref="A14:M14"/>
    <mergeCell ref="A15:A16"/>
    <mergeCell ref="D15:D16"/>
    <mergeCell ref="B15:B16"/>
    <mergeCell ref="C19:J19"/>
    <mergeCell ref="A5:M5"/>
    <mergeCell ref="A7:M7"/>
    <mergeCell ref="A10:M10"/>
    <mergeCell ref="A8:M8"/>
    <mergeCell ref="B4:J4"/>
  </mergeCells>
  <pageMargins left="0.78740157480314965" right="0.39370078740157483" top="0.78740157480314965" bottom="0.78740157480314965" header="0.51181102362204722" footer="0.51181102362204722"/>
  <pageSetup paperSize="9" scale="80" orientation="landscape" r:id="rId2"/>
  <headerFooter alignWithMargins="0">
    <oddHeader xml:space="preserve">&amp;C&amp;18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7"/>
  <sheetViews>
    <sheetView view="pageBreakPreview" zoomScale="75" zoomScaleNormal="70" zoomScaleSheetLayoutView="75" workbookViewId="0">
      <selection activeCell="N19" sqref="N19"/>
    </sheetView>
  </sheetViews>
  <sheetFormatPr defaultRowHeight="15.75" x14ac:dyDescent="0.25"/>
  <cols>
    <col min="1" max="1" width="9.75" style="74" customWidth="1"/>
    <col min="2" max="2" width="80.75" style="75" customWidth="1"/>
    <col min="3" max="3" width="9.625" style="76" bestFit="1" customWidth="1"/>
    <col min="4" max="4" width="9.375" style="76" customWidth="1"/>
    <col min="5" max="6" width="9.375" style="77" customWidth="1"/>
    <col min="7" max="7" width="9.375" style="78" customWidth="1"/>
    <col min="8" max="8" width="19.25" style="78" customWidth="1"/>
    <col min="9" max="16384" width="9" style="28"/>
  </cols>
  <sheetData>
    <row r="1" spans="1:8" ht="18.75" x14ac:dyDescent="0.25">
      <c r="H1" s="297" t="s">
        <v>758</v>
      </c>
    </row>
    <row r="2" spans="1:8" ht="18.75" x14ac:dyDescent="0.25">
      <c r="H2" s="297" t="s">
        <v>0</v>
      </c>
    </row>
    <row r="3" spans="1:8" ht="18.75" x14ac:dyDescent="0.3">
      <c r="H3" s="289" t="s">
        <v>763</v>
      </c>
    </row>
    <row r="4" spans="1:8" ht="18.75" x14ac:dyDescent="0.25">
      <c r="H4" s="297"/>
    </row>
    <row r="5" spans="1:8" ht="18.75" x14ac:dyDescent="0.25">
      <c r="H5" s="297"/>
    </row>
    <row r="6" spans="1:8" x14ac:dyDescent="0.25">
      <c r="A6" s="290" t="s">
        <v>780</v>
      </c>
      <c r="B6" s="290"/>
      <c r="C6" s="290"/>
      <c r="D6" s="290"/>
      <c r="E6" s="290"/>
      <c r="F6" s="290"/>
      <c r="G6" s="290"/>
      <c r="H6" s="290"/>
    </row>
    <row r="7" spans="1:8" ht="41.25" customHeight="1" x14ac:dyDescent="0.25">
      <c r="A7" s="291"/>
      <c r="B7" s="291"/>
      <c r="C7" s="291"/>
      <c r="D7" s="291"/>
      <c r="E7" s="291"/>
      <c r="F7" s="291"/>
      <c r="G7" s="291"/>
      <c r="H7" s="291"/>
    </row>
    <row r="8" spans="1:8" ht="18.75" x14ac:dyDescent="0.25">
      <c r="A8" s="298" t="s">
        <v>858</v>
      </c>
      <c r="B8" s="298"/>
      <c r="C8" s="298"/>
      <c r="D8" s="298"/>
      <c r="E8" s="298"/>
      <c r="F8" s="298"/>
      <c r="G8" s="298"/>
      <c r="H8" s="298"/>
    </row>
    <row r="9" spans="1:8" x14ac:dyDescent="0.25">
      <c r="B9" s="299" t="s">
        <v>71</v>
      </c>
    </row>
    <row r="10" spans="1:8" ht="18.75" x14ac:dyDescent="0.25">
      <c r="B10" s="298" t="s">
        <v>859</v>
      </c>
      <c r="C10" s="298"/>
      <c r="D10" s="298"/>
      <c r="E10" s="298"/>
      <c r="F10" s="298"/>
    </row>
    <row r="11" spans="1:8" ht="18.75" x14ac:dyDescent="0.25">
      <c r="A11" s="298" t="s">
        <v>1016</v>
      </c>
      <c r="B11" s="298"/>
      <c r="C11" s="298"/>
      <c r="D11" s="298"/>
      <c r="E11" s="298"/>
      <c r="F11" s="298"/>
      <c r="G11" s="298"/>
      <c r="H11" s="300"/>
    </row>
    <row r="12" spans="1:8" ht="18.75" x14ac:dyDescent="0.25">
      <c r="B12" s="301"/>
    </row>
    <row r="13" spans="1:8" ht="27.75" customHeight="1" x14ac:dyDescent="0.25">
      <c r="A13" s="302" t="s">
        <v>1001</v>
      </c>
      <c r="B13" s="302"/>
      <c r="C13" s="302"/>
      <c r="D13" s="302"/>
      <c r="E13" s="302"/>
      <c r="F13" s="302"/>
      <c r="G13" s="302"/>
      <c r="H13" s="302"/>
    </row>
    <row r="14" spans="1:8" x14ac:dyDescent="0.25">
      <c r="A14" s="303" t="s">
        <v>158</v>
      </c>
      <c r="B14" s="303"/>
      <c r="C14" s="303"/>
      <c r="D14" s="303"/>
      <c r="E14" s="303"/>
      <c r="F14" s="303"/>
      <c r="G14" s="303"/>
      <c r="H14" s="303"/>
    </row>
    <row r="15" spans="1:8" x14ac:dyDescent="0.25">
      <c r="A15" s="78"/>
      <c r="B15" s="78"/>
      <c r="C15" s="78"/>
      <c r="D15" s="78"/>
      <c r="E15" s="78"/>
      <c r="F15" s="78"/>
    </row>
    <row r="16" spans="1:8" ht="21" thickBot="1" x14ac:dyDescent="0.3">
      <c r="A16" s="292" t="s">
        <v>159</v>
      </c>
      <c r="B16" s="292"/>
      <c r="C16" s="292"/>
      <c r="D16" s="292"/>
      <c r="E16" s="292"/>
      <c r="F16" s="292"/>
      <c r="G16" s="292"/>
      <c r="H16" s="292"/>
    </row>
    <row r="17" spans="1:9" ht="63" customHeight="1" x14ac:dyDescent="0.25">
      <c r="A17" s="275" t="s">
        <v>75</v>
      </c>
      <c r="B17" s="271" t="s">
        <v>76</v>
      </c>
      <c r="C17" s="273" t="s">
        <v>160</v>
      </c>
      <c r="D17" s="278" t="s">
        <v>1017</v>
      </c>
      <c r="E17" s="279"/>
      <c r="F17" s="280" t="s">
        <v>1018</v>
      </c>
      <c r="G17" s="279"/>
      <c r="H17" s="281" t="s">
        <v>7</v>
      </c>
    </row>
    <row r="18" spans="1:9" ht="38.25" x14ac:dyDescent="0.25">
      <c r="A18" s="276"/>
      <c r="B18" s="272"/>
      <c r="C18" s="274"/>
      <c r="D18" s="105" t="s">
        <v>740</v>
      </c>
      <c r="E18" s="106" t="s">
        <v>10</v>
      </c>
      <c r="F18" s="106" t="s">
        <v>741</v>
      </c>
      <c r="G18" s="105" t="s">
        <v>739</v>
      </c>
      <c r="H18" s="282"/>
    </row>
    <row r="19" spans="1:9" s="30" customFormat="1" ht="16.5" thickBot="1" x14ac:dyDescent="0.3">
      <c r="A19" s="107">
        <v>1</v>
      </c>
      <c r="B19" s="108">
        <v>2</v>
      </c>
      <c r="C19" s="117">
        <v>3</v>
      </c>
      <c r="D19" s="109">
        <v>4</v>
      </c>
      <c r="E19" s="107">
        <v>5</v>
      </c>
      <c r="F19" s="107" t="s">
        <v>738</v>
      </c>
      <c r="G19" s="108">
        <v>7</v>
      </c>
      <c r="H19" s="108">
        <v>8</v>
      </c>
      <c r="I19" s="28"/>
    </row>
    <row r="20" spans="1:9" s="30" customFormat="1" ht="19.5" thickBot="1" x14ac:dyDescent="0.3">
      <c r="A20" s="286" t="s">
        <v>161</v>
      </c>
      <c r="B20" s="287"/>
      <c r="C20" s="287"/>
      <c r="D20" s="287"/>
      <c r="E20" s="287"/>
      <c r="F20" s="287"/>
      <c r="G20" s="287"/>
      <c r="H20" s="288"/>
      <c r="I20" s="28"/>
    </row>
    <row r="21" spans="1:9" s="30" customFormat="1" x14ac:dyDescent="0.25">
      <c r="A21" s="31" t="s">
        <v>77</v>
      </c>
      <c r="B21" s="32" t="s">
        <v>162</v>
      </c>
      <c r="C21" s="118" t="s">
        <v>778</v>
      </c>
      <c r="D21" s="213">
        <v>130</v>
      </c>
      <c r="E21" s="293">
        <f>E27+E29+E35</f>
        <v>135.35999999999999</v>
      </c>
      <c r="F21" s="177">
        <f>E21-D21</f>
        <v>5.3599999999999852</v>
      </c>
      <c r="G21" s="177">
        <f>F21/D21*100</f>
        <v>4.123076923076912</v>
      </c>
      <c r="H21" s="123" t="s">
        <v>851</v>
      </c>
      <c r="I21" s="28"/>
    </row>
    <row r="22" spans="1:9" s="30" customFormat="1" x14ac:dyDescent="0.25">
      <c r="A22" s="33" t="s">
        <v>78</v>
      </c>
      <c r="B22" s="34" t="s">
        <v>163</v>
      </c>
      <c r="C22" s="35" t="s">
        <v>778</v>
      </c>
      <c r="D22" s="129" t="s">
        <v>851</v>
      </c>
      <c r="E22" s="36" t="s">
        <v>851</v>
      </c>
      <c r="F22" s="133" t="s">
        <v>851</v>
      </c>
      <c r="G22" s="134" t="s">
        <v>851</v>
      </c>
      <c r="H22" s="135" t="s">
        <v>851</v>
      </c>
      <c r="I22" s="28"/>
    </row>
    <row r="23" spans="1:9" s="30" customFormat="1" ht="31.5" x14ac:dyDescent="0.25">
      <c r="A23" s="33" t="s">
        <v>80</v>
      </c>
      <c r="B23" s="37" t="s">
        <v>164</v>
      </c>
      <c r="C23" s="35" t="s">
        <v>778</v>
      </c>
      <c r="D23" s="129" t="s">
        <v>851</v>
      </c>
      <c r="E23" s="36" t="s">
        <v>851</v>
      </c>
      <c r="F23" s="133" t="s">
        <v>851</v>
      </c>
      <c r="G23" s="134" t="s">
        <v>851</v>
      </c>
      <c r="H23" s="135" t="s">
        <v>851</v>
      </c>
      <c r="I23" s="28"/>
    </row>
    <row r="24" spans="1:9" s="30" customFormat="1" ht="31.5" x14ac:dyDescent="0.25">
      <c r="A24" s="33" t="s">
        <v>93</v>
      </c>
      <c r="B24" s="37" t="s">
        <v>165</v>
      </c>
      <c r="C24" s="35" t="s">
        <v>778</v>
      </c>
      <c r="D24" s="129" t="s">
        <v>851</v>
      </c>
      <c r="E24" s="36" t="s">
        <v>851</v>
      </c>
      <c r="F24" s="133" t="s">
        <v>851</v>
      </c>
      <c r="G24" s="134" t="s">
        <v>851</v>
      </c>
      <c r="H24" s="135" t="s">
        <v>851</v>
      </c>
      <c r="I24" s="28"/>
    </row>
    <row r="25" spans="1:9" s="30" customFormat="1" ht="31.5" x14ac:dyDescent="0.25">
      <c r="A25" s="33" t="s">
        <v>94</v>
      </c>
      <c r="B25" s="37" t="s">
        <v>166</v>
      </c>
      <c r="C25" s="35" t="s">
        <v>778</v>
      </c>
      <c r="D25" s="129" t="s">
        <v>851</v>
      </c>
      <c r="E25" s="36" t="s">
        <v>851</v>
      </c>
      <c r="F25" s="133" t="s">
        <v>851</v>
      </c>
      <c r="G25" s="134" t="s">
        <v>851</v>
      </c>
      <c r="H25" s="135" t="s">
        <v>851</v>
      </c>
      <c r="I25" s="28"/>
    </row>
    <row r="26" spans="1:9" s="30" customFormat="1" x14ac:dyDescent="0.25">
      <c r="A26" s="33" t="s">
        <v>96</v>
      </c>
      <c r="B26" s="34" t="s">
        <v>167</v>
      </c>
      <c r="C26" s="35" t="s">
        <v>778</v>
      </c>
      <c r="D26" s="129" t="s">
        <v>851</v>
      </c>
      <c r="E26" s="36" t="s">
        <v>851</v>
      </c>
      <c r="F26" s="133" t="s">
        <v>851</v>
      </c>
      <c r="G26" s="134" t="s">
        <v>851</v>
      </c>
      <c r="H26" s="135" t="s">
        <v>851</v>
      </c>
      <c r="I26" s="28"/>
    </row>
    <row r="27" spans="1:9" s="30" customFormat="1" x14ac:dyDescent="0.25">
      <c r="A27" s="33" t="s">
        <v>119</v>
      </c>
      <c r="B27" s="34" t="s">
        <v>168</v>
      </c>
      <c r="C27" s="35" t="s">
        <v>778</v>
      </c>
      <c r="D27" s="129">
        <v>129.30000000000001</v>
      </c>
      <c r="E27" s="36">
        <v>129.81</v>
      </c>
      <c r="F27" s="123">
        <f>E27-D27</f>
        <v>0.50999999999999091</v>
      </c>
      <c r="G27" s="134">
        <f t="shared" ref="G27:G79" si="0">F27/D27*100</f>
        <v>0.39443155452435485</v>
      </c>
      <c r="H27" s="135" t="s">
        <v>851</v>
      </c>
      <c r="I27" s="28"/>
    </row>
    <row r="28" spans="1:9" s="30" customFormat="1" x14ac:dyDescent="0.25">
      <c r="A28" s="33" t="s">
        <v>120</v>
      </c>
      <c r="B28" s="34" t="s">
        <v>169</v>
      </c>
      <c r="C28" s="35" t="s">
        <v>778</v>
      </c>
      <c r="D28" s="129" t="s">
        <v>851</v>
      </c>
      <c r="E28" s="36" t="s">
        <v>851</v>
      </c>
      <c r="F28" s="133" t="s">
        <v>851</v>
      </c>
      <c r="G28" s="136" t="s">
        <v>851</v>
      </c>
      <c r="H28" s="135" t="s">
        <v>851</v>
      </c>
      <c r="I28" s="28"/>
    </row>
    <row r="29" spans="1:9" s="30" customFormat="1" ht="48" customHeight="1" x14ac:dyDescent="0.25">
      <c r="A29" s="33" t="s">
        <v>170</v>
      </c>
      <c r="B29" s="34" t="s">
        <v>171</v>
      </c>
      <c r="C29" s="35" t="s">
        <v>778</v>
      </c>
      <c r="D29" s="129">
        <v>0.4</v>
      </c>
      <c r="E29" s="36">
        <v>1.57</v>
      </c>
      <c r="F29" s="123">
        <f>E29-D29</f>
        <v>1.17</v>
      </c>
      <c r="G29" s="196">
        <f t="shared" si="0"/>
        <v>292.5</v>
      </c>
      <c r="H29" s="135" t="s">
        <v>851</v>
      </c>
      <c r="I29" s="28"/>
    </row>
    <row r="30" spans="1:9" s="30" customFormat="1" x14ac:dyDescent="0.25">
      <c r="A30" s="33" t="s">
        <v>172</v>
      </c>
      <c r="B30" s="34" t="s">
        <v>173</v>
      </c>
      <c r="C30" s="35" t="s">
        <v>778</v>
      </c>
      <c r="D30" s="129" t="s">
        <v>851</v>
      </c>
      <c r="E30" s="36" t="s">
        <v>851</v>
      </c>
      <c r="F30" s="133" t="s">
        <v>851</v>
      </c>
      <c r="G30" s="134" t="s">
        <v>851</v>
      </c>
      <c r="H30" s="135" t="s">
        <v>851</v>
      </c>
      <c r="I30" s="28"/>
    </row>
    <row r="31" spans="1:9" s="30" customFormat="1" x14ac:dyDescent="0.25">
      <c r="A31" s="33" t="s">
        <v>174</v>
      </c>
      <c r="B31" s="34" t="s">
        <v>175</v>
      </c>
      <c r="C31" s="35" t="s">
        <v>778</v>
      </c>
      <c r="D31" s="129" t="s">
        <v>851</v>
      </c>
      <c r="E31" s="36" t="s">
        <v>851</v>
      </c>
      <c r="F31" s="133" t="s">
        <v>851</v>
      </c>
      <c r="G31" s="134" t="s">
        <v>851</v>
      </c>
      <c r="H31" s="135" t="s">
        <v>851</v>
      </c>
      <c r="I31" s="28"/>
    </row>
    <row r="32" spans="1:9" s="30" customFormat="1" ht="31.5" x14ac:dyDescent="0.25">
      <c r="A32" s="33" t="s">
        <v>176</v>
      </c>
      <c r="B32" s="37" t="s">
        <v>177</v>
      </c>
      <c r="C32" s="35" t="s">
        <v>778</v>
      </c>
      <c r="D32" s="129" t="s">
        <v>851</v>
      </c>
      <c r="E32" s="36" t="s">
        <v>851</v>
      </c>
      <c r="F32" s="133" t="s">
        <v>851</v>
      </c>
      <c r="G32" s="134" t="s">
        <v>851</v>
      </c>
      <c r="H32" s="135" t="s">
        <v>851</v>
      </c>
      <c r="I32" s="28"/>
    </row>
    <row r="33" spans="1:9" s="30" customFormat="1" x14ac:dyDescent="0.25">
      <c r="A33" s="33" t="s">
        <v>178</v>
      </c>
      <c r="B33" s="38" t="s">
        <v>91</v>
      </c>
      <c r="C33" s="35" t="s">
        <v>778</v>
      </c>
      <c r="D33" s="129" t="s">
        <v>851</v>
      </c>
      <c r="E33" s="36" t="s">
        <v>851</v>
      </c>
      <c r="F33" s="133" t="s">
        <v>851</v>
      </c>
      <c r="G33" s="134" t="s">
        <v>851</v>
      </c>
      <c r="H33" s="135" t="s">
        <v>851</v>
      </c>
      <c r="I33" s="28"/>
    </row>
    <row r="34" spans="1:9" s="30" customFormat="1" x14ac:dyDescent="0.25">
      <c r="A34" s="33" t="s">
        <v>179</v>
      </c>
      <c r="B34" s="38" t="s">
        <v>92</v>
      </c>
      <c r="C34" s="35" t="s">
        <v>778</v>
      </c>
      <c r="D34" s="129" t="s">
        <v>851</v>
      </c>
      <c r="E34" s="36" t="s">
        <v>851</v>
      </c>
      <c r="F34" s="133" t="s">
        <v>851</v>
      </c>
      <c r="G34" s="134" t="s">
        <v>851</v>
      </c>
      <c r="H34" s="135" t="s">
        <v>851</v>
      </c>
      <c r="I34" s="28"/>
    </row>
    <row r="35" spans="1:9" s="30" customFormat="1" ht="16.5" thickBot="1" x14ac:dyDescent="0.3">
      <c r="A35" s="33" t="s">
        <v>180</v>
      </c>
      <c r="B35" s="34" t="s">
        <v>181</v>
      </c>
      <c r="C35" s="35" t="s">
        <v>778</v>
      </c>
      <c r="D35" s="129">
        <v>0.3</v>
      </c>
      <c r="E35" s="36">
        <v>3.98</v>
      </c>
      <c r="F35" s="123">
        <f>E35-D35</f>
        <v>3.68</v>
      </c>
      <c r="G35" s="134">
        <f t="shared" si="0"/>
        <v>1226.6666666666667</v>
      </c>
      <c r="H35" s="135" t="s">
        <v>851</v>
      </c>
      <c r="I35" s="28"/>
    </row>
    <row r="36" spans="1:9" s="30" customFormat="1" ht="31.5" x14ac:dyDescent="0.25">
      <c r="A36" s="33" t="s">
        <v>124</v>
      </c>
      <c r="B36" s="32" t="s">
        <v>182</v>
      </c>
      <c r="C36" s="35" t="s">
        <v>778</v>
      </c>
      <c r="D36" s="129">
        <v>117.4</v>
      </c>
      <c r="E36" s="123">
        <f>E42+E44+E50</f>
        <v>126.01</v>
      </c>
      <c r="F36" s="123">
        <f>E36-D36</f>
        <v>8.61</v>
      </c>
      <c r="G36" s="137">
        <f t="shared" si="0"/>
        <v>7.3339011925042579</v>
      </c>
      <c r="H36" s="135" t="s">
        <v>851</v>
      </c>
      <c r="I36" s="28"/>
    </row>
    <row r="37" spans="1:9" s="30" customFormat="1" x14ac:dyDescent="0.25">
      <c r="A37" s="33" t="s">
        <v>126</v>
      </c>
      <c r="B37" s="34" t="s">
        <v>163</v>
      </c>
      <c r="C37" s="35" t="s">
        <v>778</v>
      </c>
      <c r="D37" s="129" t="s">
        <v>851</v>
      </c>
      <c r="E37" s="123" t="s">
        <v>851</v>
      </c>
      <c r="F37" s="133" t="s">
        <v>851</v>
      </c>
      <c r="G37" s="137" t="s">
        <v>851</v>
      </c>
      <c r="H37" s="135" t="s">
        <v>851</v>
      </c>
      <c r="I37" s="28"/>
    </row>
    <row r="38" spans="1:9" s="30" customFormat="1" ht="31.5" x14ac:dyDescent="0.25">
      <c r="A38" s="33" t="s">
        <v>183</v>
      </c>
      <c r="B38" s="39" t="s">
        <v>164</v>
      </c>
      <c r="C38" s="35" t="s">
        <v>778</v>
      </c>
      <c r="D38" s="129" t="s">
        <v>851</v>
      </c>
      <c r="E38" s="123" t="s">
        <v>851</v>
      </c>
      <c r="F38" s="133" t="s">
        <v>851</v>
      </c>
      <c r="G38" s="137" t="s">
        <v>851</v>
      </c>
      <c r="H38" s="135" t="s">
        <v>851</v>
      </c>
      <c r="I38" s="28"/>
    </row>
    <row r="39" spans="1:9" s="30" customFormat="1" ht="31.5" x14ac:dyDescent="0.25">
      <c r="A39" s="33" t="s">
        <v>184</v>
      </c>
      <c r="B39" s="39" t="s">
        <v>165</v>
      </c>
      <c r="C39" s="35" t="s">
        <v>778</v>
      </c>
      <c r="D39" s="129" t="s">
        <v>851</v>
      </c>
      <c r="E39" s="123" t="s">
        <v>851</v>
      </c>
      <c r="F39" s="133" t="s">
        <v>851</v>
      </c>
      <c r="G39" s="137" t="s">
        <v>851</v>
      </c>
      <c r="H39" s="135" t="s">
        <v>851</v>
      </c>
      <c r="I39" s="28"/>
    </row>
    <row r="40" spans="1:9" s="30" customFormat="1" ht="31.5" x14ac:dyDescent="0.25">
      <c r="A40" s="33" t="s">
        <v>185</v>
      </c>
      <c r="B40" s="39" t="s">
        <v>166</v>
      </c>
      <c r="C40" s="35" t="s">
        <v>778</v>
      </c>
      <c r="D40" s="129" t="s">
        <v>851</v>
      </c>
      <c r="E40" s="123" t="s">
        <v>851</v>
      </c>
      <c r="F40" s="133" t="s">
        <v>851</v>
      </c>
      <c r="G40" s="137" t="s">
        <v>851</v>
      </c>
      <c r="H40" s="135" t="s">
        <v>851</v>
      </c>
      <c r="I40" s="28"/>
    </row>
    <row r="41" spans="1:9" s="30" customFormat="1" x14ac:dyDescent="0.25">
      <c r="A41" s="33" t="s">
        <v>128</v>
      </c>
      <c r="B41" s="34" t="s">
        <v>167</v>
      </c>
      <c r="C41" s="35" t="s">
        <v>778</v>
      </c>
      <c r="D41" s="129" t="s">
        <v>851</v>
      </c>
      <c r="E41" s="123" t="s">
        <v>851</v>
      </c>
      <c r="F41" s="133" t="s">
        <v>851</v>
      </c>
      <c r="G41" s="137" t="s">
        <v>851</v>
      </c>
      <c r="H41" s="135" t="s">
        <v>851</v>
      </c>
      <c r="I41" s="28"/>
    </row>
    <row r="42" spans="1:9" s="30" customFormat="1" x14ac:dyDescent="0.25">
      <c r="A42" s="33" t="s">
        <v>130</v>
      </c>
      <c r="B42" s="34" t="s">
        <v>168</v>
      </c>
      <c r="C42" s="35" t="s">
        <v>778</v>
      </c>
      <c r="D42" s="129">
        <v>113.99999999999999</v>
      </c>
      <c r="E42" s="123">
        <v>126.7</v>
      </c>
      <c r="F42" s="123">
        <f>E42-D42</f>
        <v>12.700000000000017</v>
      </c>
      <c r="G42" s="137">
        <f t="shared" si="0"/>
        <v>11.140350877192999</v>
      </c>
      <c r="H42" s="135" t="s">
        <v>851</v>
      </c>
      <c r="I42" s="28"/>
    </row>
    <row r="43" spans="1:9" s="30" customFormat="1" x14ac:dyDescent="0.25">
      <c r="A43" s="33" t="s">
        <v>131</v>
      </c>
      <c r="B43" s="34" t="s">
        <v>169</v>
      </c>
      <c r="C43" s="35" t="s">
        <v>778</v>
      </c>
      <c r="D43" s="129" t="s">
        <v>851</v>
      </c>
      <c r="E43" s="123" t="s">
        <v>851</v>
      </c>
      <c r="F43" s="133" t="s">
        <v>851</v>
      </c>
      <c r="G43" s="137" t="s">
        <v>851</v>
      </c>
      <c r="H43" s="135" t="s">
        <v>851</v>
      </c>
      <c r="I43" s="28"/>
    </row>
    <row r="44" spans="1:9" s="30" customFormat="1" ht="42" customHeight="1" x14ac:dyDescent="0.25">
      <c r="A44" s="33" t="s">
        <v>133</v>
      </c>
      <c r="B44" s="34" t="s">
        <v>171</v>
      </c>
      <c r="C44" s="35" t="s">
        <v>778</v>
      </c>
      <c r="D44" s="129">
        <v>0.4</v>
      </c>
      <c r="E44" s="123">
        <v>0.87</v>
      </c>
      <c r="F44" s="123">
        <f>E44-D44</f>
        <v>0.47</v>
      </c>
      <c r="G44" s="137">
        <f t="shared" si="0"/>
        <v>117.49999999999999</v>
      </c>
      <c r="H44" s="135" t="s">
        <v>851</v>
      </c>
      <c r="I44" s="28"/>
    </row>
    <row r="45" spans="1:9" s="30" customFormat="1" x14ac:dyDescent="0.25">
      <c r="A45" s="33" t="s">
        <v>143</v>
      </c>
      <c r="B45" s="34" t="s">
        <v>173</v>
      </c>
      <c r="C45" s="35" t="s">
        <v>778</v>
      </c>
      <c r="D45" s="129" t="s">
        <v>851</v>
      </c>
      <c r="E45" s="123" t="s">
        <v>851</v>
      </c>
      <c r="F45" s="133" t="s">
        <v>851</v>
      </c>
      <c r="G45" s="137" t="s">
        <v>851</v>
      </c>
      <c r="H45" s="135" t="s">
        <v>851</v>
      </c>
      <c r="I45" s="28"/>
    </row>
    <row r="46" spans="1:9" s="30" customFormat="1" x14ac:dyDescent="0.25">
      <c r="A46" s="33" t="s">
        <v>145</v>
      </c>
      <c r="B46" s="34" t="s">
        <v>175</v>
      </c>
      <c r="C46" s="35" t="s">
        <v>778</v>
      </c>
      <c r="D46" s="129" t="s">
        <v>851</v>
      </c>
      <c r="E46" s="123" t="s">
        <v>851</v>
      </c>
      <c r="F46" s="133" t="s">
        <v>851</v>
      </c>
      <c r="G46" s="137" t="s">
        <v>851</v>
      </c>
      <c r="H46" s="135" t="s">
        <v>851</v>
      </c>
      <c r="I46" s="28"/>
    </row>
    <row r="47" spans="1:9" s="30" customFormat="1" ht="31.5" x14ac:dyDescent="0.25">
      <c r="A47" s="33" t="s">
        <v>186</v>
      </c>
      <c r="B47" s="37" t="s">
        <v>177</v>
      </c>
      <c r="C47" s="35" t="s">
        <v>778</v>
      </c>
      <c r="D47" s="129" t="s">
        <v>851</v>
      </c>
      <c r="E47" s="123" t="s">
        <v>851</v>
      </c>
      <c r="F47" s="133" t="s">
        <v>851</v>
      </c>
      <c r="G47" s="137" t="s">
        <v>851</v>
      </c>
      <c r="H47" s="135" t="s">
        <v>851</v>
      </c>
      <c r="I47" s="28"/>
    </row>
    <row r="48" spans="1:9" s="30" customFormat="1" x14ac:dyDescent="0.25">
      <c r="A48" s="33" t="s">
        <v>187</v>
      </c>
      <c r="B48" s="39" t="s">
        <v>91</v>
      </c>
      <c r="C48" s="35" t="s">
        <v>778</v>
      </c>
      <c r="D48" s="129" t="s">
        <v>851</v>
      </c>
      <c r="E48" s="123" t="s">
        <v>851</v>
      </c>
      <c r="F48" s="133" t="s">
        <v>851</v>
      </c>
      <c r="G48" s="137" t="s">
        <v>851</v>
      </c>
      <c r="H48" s="135" t="s">
        <v>851</v>
      </c>
      <c r="I48" s="28"/>
    </row>
    <row r="49" spans="1:9" s="30" customFormat="1" x14ac:dyDescent="0.25">
      <c r="A49" s="33" t="s">
        <v>188</v>
      </c>
      <c r="B49" s="39" t="s">
        <v>92</v>
      </c>
      <c r="C49" s="35" t="s">
        <v>778</v>
      </c>
      <c r="D49" s="129" t="s">
        <v>851</v>
      </c>
      <c r="E49" s="123" t="s">
        <v>851</v>
      </c>
      <c r="F49" s="133" t="s">
        <v>851</v>
      </c>
      <c r="G49" s="137" t="s">
        <v>851</v>
      </c>
      <c r="H49" s="135" t="s">
        <v>851</v>
      </c>
      <c r="I49" s="28"/>
    </row>
    <row r="50" spans="1:9" s="30" customFormat="1" x14ac:dyDescent="0.25">
      <c r="A50" s="33" t="s">
        <v>189</v>
      </c>
      <c r="B50" s="34" t="s">
        <v>181</v>
      </c>
      <c r="C50" s="35" t="s">
        <v>778</v>
      </c>
      <c r="D50" s="129">
        <v>3</v>
      </c>
      <c r="E50" s="123">
        <v>-1.56</v>
      </c>
      <c r="F50" s="123">
        <f t="shared" ref="F50:F51" si="1">E50-D50</f>
        <v>-4.5600000000000005</v>
      </c>
      <c r="G50" s="137">
        <f t="shared" si="0"/>
        <v>-152.00000000000003</v>
      </c>
      <c r="H50" s="135" t="s">
        <v>851</v>
      </c>
      <c r="I50" s="28"/>
    </row>
    <row r="51" spans="1:9" s="30" customFormat="1" x14ac:dyDescent="0.25">
      <c r="A51" s="33" t="s">
        <v>190</v>
      </c>
      <c r="B51" s="40" t="s">
        <v>191</v>
      </c>
      <c r="C51" s="35" t="s">
        <v>778</v>
      </c>
      <c r="D51" s="123">
        <f>D53+D58</f>
        <v>64.599999999999994</v>
      </c>
      <c r="E51" s="123">
        <f>E53+E58+E59</f>
        <v>64.5</v>
      </c>
      <c r="F51" s="123">
        <f t="shared" si="1"/>
        <v>-9.9999999999994316E-2</v>
      </c>
      <c r="G51" s="137">
        <f t="shared" si="0"/>
        <v>-0.15479876160989833</v>
      </c>
      <c r="H51" s="135" t="s">
        <v>851</v>
      </c>
      <c r="I51" s="28"/>
    </row>
    <row r="52" spans="1:9" s="30" customFormat="1" x14ac:dyDescent="0.25">
      <c r="A52" s="33" t="s">
        <v>183</v>
      </c>
      <c r="B52" s="39" t="s">
        <v>192</v>
      </c>
      <c r="C52" s="35" t="s">
        <v>778</v>
      </c>
      <c r="D52" s="123" t="s">
        <v>851</v>
      </c>
      <c r="E52" s="123" t="s">
        <v>851</v>
      </c>
      <c r="F52" s="133" t="s">
        <v>851</v>
      </c>
      <c r="G52" s="137" t="s">
        <v>851</v>
      </c>
      <c r="H52" s="135" t="s">
        <v>851</v>
      </c>
      <c r="I52" s="28"/>
    </row>
    <row r="53" spans="1:9" s="30" customFormat="1" x14ac:dyDescent="0.25">
      <c r="A53" s="33" t="s">
        <v>184</v>
      </c>
      <c r="B53" s="38" t="s">
        <v>193</v>
      </c>
      <c r="C53" s="35" t="s">
        <v>778</v>
      </c>
      <c r="D53" s="123">
        <f>D54+D57</f>
        <v>55</v>
      </c>
      <c r="E53" s="123">
        <f>E54+E57</f>
        <v>59.9</v>
      </c>
      <c r="F53" s="123">
        <f t="shared" ref="F53:F55" si="2">E53-D53</f>
        <v>4.8999999999999986</v>
      </c>
      <c r="G53" s="137">
        <f t="shared" si="0"/>
        <v>8.9090909090909065</v>
      </c>
      <c r="H53" s="135" t="s">
        <v>851</v>
      </c>
      <c r="I53" s="28"/>
    </row>
    <row r="54" spans="1:9" s="30" customFormat="1" x14ac:dyDescent="0.25">
      <c r="A54" s="33" t="s">
        <v>194</v>
      </c>
      <c r="B54" s="41" t="s">
        <v>195</v>
      </c>
      <c r="C54" s="35" t="s">
        <v>778</v>
      </c>
      <c r="D54" s="123">
        <v>54.6</v>
      </c>
      <c r="E54" s="123">
        <v>59.6</v>
      </c>
      <c r="F54" s="123">
        <f t="shared" si="2"/>
        <v>5</v>
      </c>
      <c r="G54" s="137">
        <f t="shared" si="0"/>
        <v>9.1575091575091569</v>
      </c>
      <c r="H54" s="135" t="s">
        <v>851</v>
      </c>
      <c r="I54" s="28"/>
    </row>
    <row r="55" spans="1:9" s="30" customFormat="1" ht="29.25" customHeight="1" x14ac:dyDescent="0.25">
      <c r="A55" s="33" t="s">
        <v>196</v>
      </c>
      <c r="B55" s="42" t="s">
        <v>197</v>
      </c>
      <c r="C55" s="35" t="s">
        <v>778</v>
      </c>
      <c r="D55" s="123">
        <v>54.3</v>
      </c>
      <c r="E55" s="123">
        <v>59.2</v>
      </c>
      <c r="F55" s="123">
        <f t="shared" si="2"/>
        <v>4.9000000000000057</v>
      </c>
      <c r="G55" s="137">
        <f t="shared" si="0"/>
        <v>9.0239410681399725</v>
      </c>
      <c r="H55" s="135" t="s">
        <v>851</v>
      </c>
      <c r="I55" s="28"/>
    </row>
    <row r="56" spans="1:9" s="30" customFormat="1" x14ac:dyDescent="0.25">
      <c r="A56" s="33" t="s">
        <v>198</v>
      </c>
      <c r="B56" s="42" t="s">
        <v>199</v>
      </c>
      <c r="C56" s="35" t="s">
        <v>778</v>
      </c>
      <c r="D56" s="123" t="s">
        <v>851</v>
      </c>
      <c r="E56" s="123" t="s">
        <v>851</v>
      </c>
      <c r="F56" s="123" t="s">
        <v>851</v>
      </c>
      <c r="G56" s="137" t="s">
        <v>851</v>
      </c>
      <c r="H56" s="135" t="s">
        <v>851</v>
      </c>
      <c r="I56" s="28"/>
    </row>
    <row r="57" spans="1:9" s="30" customFormat="1" x14ac:dyDescent="0.25">
      <c r="A57" s="33" t="s">
        <v>200</v>
      </c>
      <c r="B57" s="41" t="s">
        <v>201</v>
      </c>
      <c r="C57" s="35" t="s">
        <v>778</v>
      </c>
      <c r="D57" s="123">
        <v>0.4</v>
      </c>
      <c r="E57" s="123">
        <v>0.3</v>
      </c>
      <c r="F57" s="123">
        <f t="shared" ref="F57:F59" si="3">E57-D57</f>
        <v>-0.10000000000000003</v>
      </c>
      <c r="G57" s="137">
        <f t="shared" si="0"/>
        <v>-25.000000000000007</v>
      </c>
      <c r="H57" s="135" t="s">
        <v>851</v>
      </c>
      <c r="I57" s="28"/>
    </row>
    <row r="58" spans="1:9" s="30" customFormat="1" x14ac:dyDescent="0.25">
      <c r="A58" s="33" t="s">
        <v>185</v>
      </c>
      <c r="B58" s="38" t="s">
        <v>202</v>
      </c>
      <c r="C58" s="35" t="s">
        <v>778</v>
      </c>
      <c r="D58" s="123">
        <v>9.6</v>
      </c>
      <c r="E58" s="123">
        <v>3.6</v>
      </c>
      <c r="F58" s="123">
        <f t="shared" si="3"/>
        <v>-6</v>
      </c>
      <c r="G58" s="137">
        <f t="shared" si="0"/>
        <v>-62.5</v>
      </c>
      <c r="H58" s="135" t="s">
        <v>851</v>
      </c>
      <c r="I58" s="28"/>
    </row>
    <row r="59" spans="1:9" s="30" customFormat="1" x14ac:dyDescent="0.25">
      <c r="A59" s="33" t="s">
        <v>203</v>
      </c>
      <c r="B59" s="38" t="s">
        <v>204</v>
      </c>
      <c r="C59" s="35" t="s">
        <v>778</v>
      </c>
      <c r="D59" s="123">
        <v>0</v>
      </c>
      <c r="E59" s="123">
        <v>1</v>
      </c>
      <c r="F59" s="123">
        <f t="shared" si="3"/>
        <v>1</v>
      </c>
      <c r="G59" s="137" t="s">
        <v>332</v>
      </c>
      <c r="H59" s="135" t="s">
        <v>851</v>
      </c>
      <c r="I59" s="28"/>
    </row>
    <row r="60" spans="1:9" s="30" customFormat="1" x14ac:dyDescent="0.25">
      <c r="A60" s="33" t="s">
        <v>205</v>
      </c>
      <c r="B60" s="40" t="s">
        <v>206</v>
      </c>
      <c r="C60" s="35" t="s">
        <v>778</v>
      </c>
      <c r="D60" s="123" t="s">
        <v>851</v>
      </c>
      <c r="E60" s="123">
        <f>E65</f>
        <v>-2.2000000000000002</v>
      </c>
      <c r="F60" s="123" t="s">
        <v>332</v>
      </c>
      <c r="G60" s="137" t="s">
        <v>332</v>
      </c>
      <c r="H60" s="135" t="s">
        <v>851</v>
      </c>
      <c r="I60" s="28"/>
    </row>
    <row r="61" spans="1:9" s="30" customFormat="1" ht="31.5" x14ac:dyDescent="0.25">
      <c r="A61" s="33" t="s">
        <v>207</v>
      </c>
      <c r="B61" s="39" t="s">
        <v>208</v>
      </c>
      <c r="C61" s="35" t="s">
        <v>778</v>
      </c>
      <c r="D61" s="123" t="s">
        <v>851</v>
      </c>
      <c r="E61" s="123" t="s">
        <v>851</v>
      </c>
      <c r="F61" s="123" t="s">
        <v>851</v>
      </c>
      <c r="G61" s="137" t="s">
        <v>851</v>
      </c>
      <c r="H61" s="135" t="s">
        <v>851</v>
      </c>
      <c r="I61" s="28"/>
    </row>
    <row r="62" spans="1:9" s="30" customFormat="1" ht="31.5" x14ac:dyDescent="0.25">
      <c r="A62" s="33" t="s">
        <v>209</v>
      </c>
      <c r="B62" s="39" t="s">
        <v>210</v>
      </c>
      <c r="C62" s="35" t="s">
        <v>778</v>
      </c>
      <c r="D62" s="123" t="s">
        <v>851</v>
      </c>
      <c r="E62" s="123" t="s">
        <v>851</v>
      </c>
      <c r="F62" s="123" t="s">
        <v>851</v>
      </c>
      <c r="G62" s="137" t="s">
        <v>851</v>
      </c>
      <c r="H62" s="135" t="s">
        <v>851</v>
      </c>
      <c r="I62" s="28"/>
    </row>
    <row r="63" spans="1:9" s="30" customFormat="1" x14ac:dyDescent="0.25">
      <c r="A63" s="33" t="s">
        <v>211</v>
      </c>
      <c r="B63" s="38" t="s">
        <v>212</v>
      </c>
      <c r="C63" s="35" t="s">
        <v>778</v>
      </c>
      <c r="D63" s="123" t="s">
        <v>851</v>
      </c>
      <c r="E63" s="123" t="s">
        <v>851</v>
      </c>
      <c r="F63" s="123" t="s">
        <v>851</v>
      </c>
      <c r="G63" s="137" t="s">
        <v>851</v>
      </c>
      <c r="H63" s="135" t="s">
        <v>851</v>
      </c>
      <c r="I63" s="28"/>
    </row>
    <row r="64" spans="1:9" s="30" customFormat="1" x14ac:dyDescent="0.25">
      <c r="A64" s="33" t="s">
        <v>213</v>
      </c>
      <c r="B64" s="38" t="s">
        <v>214</v>
      </c>
      <c r="C64" s="35" t="s">
        <v>778</v>
      </c>
      <c r="D64" s="123" t="s">
        <v>851</v>
      </c>
      <c r="E64" s="123" t="s">
        <v>851</v>
      </c>
      <c r="F64" s="123" t="s">
        <v>851</v>
      </c>
      <c r="G64" s="137" t="s">
        <v>851</v>
      </c>
      <c r="H64" s="135" t="s">
        <v>851</v>
      </c>
      <c r="I64" s="28"/>
    </row>
    <row r="65" spans="1:9" s="30" customFormat="1" x14ac:dyDescent="0.25">
      <c r="A65" s="33" t="s">
        <v>215</v>
      </c>
      <c r="B65" s="38" t="s">
        <v>216</v>
      </c>
      <c r="C65" s="35" t="s">
        <v>778</v>
      </c>
      <c r="D65" s="123" t="s">
        <v>851</v>
      </c>
      <c r="E65" s="123">
        <v>-2.2000000000000002</v>
      </c>
      <c r="F65" s="123" t="s">
        <v>851</v>
      </c>
      <c r="G65" s="137" t="s">
        <v>851</v>
      </c>
      <c r="H65" s="135" t="s">
        <v>851</v>
      </c>
      <c r="I65" s="28"/>
    </row>
    <row r="66" spans="1:9" s="30" customFormat="1" x14ac:dyDescent="0.25">
      <c r="A66" s="33" t="s">
        <v>217</v>
      </c>
      <c r="B66" s="40" t="s">
        <v>218</v>
      </c>
      <c r="C66" s="35" t="s">
        <v>778</v>
      </c>
      <c r="D66" s="123">
        <v>37</v>
      </c>
      <c r="E66" s="123">
        <v>45.6</v>
      </c>
      <c r="F66" s="123">
        <f t="shared" ref="F66:F70" si="4">E66-D66</f>
        <v>8.6000000000000014</v>
      </c>
      <c r="G66" s="137">
        <f t="shared" si="0"/>
        <v>23.243243243243246</v>
      </c>
      <c r="H66" s="135" t="s">
        <v>851</v>
      </c>
      <c r="I66" s="28"/>
    </row>
    <row r="67" spans="1:9" s="30" customFormat="1" x14ac:dyDescent="0.25">
      <c r="A67" s="33" t="s">
        <v>219</v>
      </c>
      <c r="B67" s="40" t="s">
        <v>220</v>
      </c>
      <c r="C67" s="35" t="s">
        <v>778</v>
      </c>
      <c r="D67" s="123">
        <v>8.6</v>
      </c>
      <c r="E67" s="123">
        <v>10</v>
      </c>
      <c r="F67" s="123">
        <f t="shared" si="4"/>
        <v>1.4000000000000004</v>
      </c>
      <c r="G67" s="137">
        <f t="shared" si="0"/>
        <v>16.279069767441865</v>
      </c>
      <c r="H67" s="135" t="s">
        <v>851</v>
      </c>
      <c r="I67" s="28"/>
    </row>
    <row r="68" spans="1:9" s="30" customFormat="1" x14ac:dyDescent="0.25">
      <c r="A68" s="33" t="s">
        <v>221</v>
      </c>
      <c r="B68" s="40" t="s">
        <v>222</v>
      </c>
      <c r="C68" s="35" t="s">
        <v>778</v>
      </c>
      <c r="D68" s="123">
        <v>1.6</v>
      </c>
      <c r="E68" s="123">
        <f>E69+E70</f>
        <v>1.7000000000000002</v>
      </c>
      <c r="F68" s="123">
        <f t="shared" si="4"/>
        <v>0.10000000000000009</v>
      </c>
      <c r="G68" s="137">
        <f t="shared" si="0"/>
        <v>6.2500000000000053</v>
      </c>
      <c r="H68" s="135" t="s">
        <v>851</v>
      </c>
      <c r="I68" s="28"/>
    </row>
    <row r="69" spans="1:9" s="30" customFormat="1" x14ac:dyDescent="0.25">
      <c r="A69" s="33" t="s">
        <v>135</v>
      </c>
      <c r="B69" s="38" t="s">
        <v>223</v>
      </c>
      <c r="C69" s="35" t="s">
        <v>778</v>
      </c>
      <c r="D69" s="123">
        <v>1.5</v>
      </c>
      <c r="E69" s="123">
        <v>1.6</v>
      </c>
      <c r="F69" s="123">
        <f t="shared" si="4"/>
        <v>0.10000000000000009</v>
      </c>
      <c r="G69" s="137">
        <f t="shared" si="0"/>
        <v>6.6666666666666723</v>
      </c>
      <c r="H69" s="135" t="s">
        <v>851</v>
      </c>
      <c r="I69" s="28"/>
    </row>
    <row r="70" spans="1:9" s="30" customFormat="1" x14ac:dyDescent="0.25">
      <c r="A70" s="33" t="s">
        <v>139</v>
      </c>
      <c r="B70" s="38" t="s">
        <v>224</v>
      </c>
      <c r="C70" s="35" t="s">
        <v>778</v>
      </c>
      <c r="D70" s="123">
        <v>0.1</v>
      </c>
      <c r="E70" s="123">
        <v>0.1</v>
      </c>
      <c r="F70" s="123">
        <f t="shared" si="4"/>
        <v>0</v>
      </c>
      <c r="G70" s="137">
        <f t="shared" si="0"/>
        <v>0</v>
      </c>
      <c r="H70" s="135" t="s">
        <v>851</v>
      </c>
      <c r="I70" s="28"/>
    </row>
    <row r="71" spans="1:9" s="30" customFormat="1" x14ac:dyDescent="0.25">
      <c r="A71" s="33" t="s">
        <v>225</v>
      </c>
      <c r="B71" s="40" t="s">
        <v>226</v>
      </c>
      <c r="C71" s="35" t="s">
        <v>778</v>
      </c>
      <c r="D71" s="123">
        <f>D73+D74</f>
        <v>2.2000000000000002</v>
      </c>
      <c r="E71" s="123">
        <f>E73+E74</f>
        <v>2.21</v>
      </c>
      <c r="F71" s="123">
        <f>E71-D71</f>
        <v>9.9999999999997868E-3</v>
      </c>
      <c r="G71" s="137">
        <f t="shared" si="0"/>
        <v>0.45454545454544482</v>
      </c>
      <c r="H71" s="135" t="s">
        <v>851</v>
      </c>
      <c r="I71" s="28"/>
    </row>
    <row r="72" spans="1:9" s="30" customFormat="1" x14ac:dyDescent="0.25">
      <c r="A72" s="33" t="s">
        <v>227</v>
      </c>
      <c r="B72" s="38" t="s">
        <v>228</v>
      </c>
      <c r="C72" s="35" t="s">
        <v>778</v>
      </c>
      <c r="D72" s="123" t="s">
        <v>851</v>
      </c>
      <c r="E72" s="123" t="s">
        <v>851</v>
      </c>
      <c r="F72" s="123" t="s">
        <v>851</v>
      </c>
      <c r="G72" s="137" t="s">
        <v>851</v>
      </c>
      <c r="H72" s="135" t="s">
        <v>851</v>
      </c>
      <c r="I72" s="28"/>
    </row>
    <row r="73" spans="1:9" s="30" customFormat="1" x14ac:dyDescent="0.25">
      <c r="A73" s="33" t="s">
        <v>229</v>
      </c>
      <c r="B73" s="38" t="s">
        <v>230</v>
      </c>
      <c r="C73" s="35" t="s">
        <v>778</v>
      </c>
      <c r="D73" s="123">
        <v>0.2</v>
      </c>
      <c r="E73" s="123">
        <v>0.2</v>
      </c>
      <c r="F73" s="123">
        <f t="shared" ref="F73:F76" si="5">E73-D73</f>
        <v>0</v>
      </c>
      <c r="G73" s="137">
        <f t="shared" si="0"/>
        <v>0</v>
      </c>
      <c r="H73" s="135" t="s">
        <v>851</v>
      </c>
      <c r="I73" s="28"/>
    </row>
    <row r="74" spans="1:9" s="30" customFormat="1" ht="16.5" thickBot="1" x14ac:dyDescent="0.3">
      <c r="A74" s="43" t="s">
        <v>231</v>
      </c>
      <c r="B74" s="44" t="s">
        <v>232</v>
      </c>
      <c r="C74" s="45" t="s">
        <v>778</v>
      </c>
      <c r="D74" s="141">
        <v>2</v>
      </c>
      <c r="E74" s="141">
        <v>2.0099999999999998</v>
      </c>
      <c r="F74" s="141">
        <f t="shared" si="5"/>
        <v>9.9999999999997868E-3</v>
      </c>
      <c r="G74" s="146">
        <f t="shared" si="0"/>
        <v>0.49999999999998934</v>
      </c>
      <c r="H74" s="142" t="s">
        <v>851</v>
      </c>
      <c r="I74" s="28"/>
    </row>
    <row r="75" spans="1:9" s="30" customFormat="1" x14ac:dyDescent="0.25">
      <c r="A75" s="31" t="s">
        <v>233</v>
      </c>
      <c r="B75" s="178" t="s">
        <v>234</v>
      </c>
      <c r="C75" s="118" t="s">
        <v>778</v>
      </c>
      <c r="D75" s="179">
        <v>4.5</v>
      </c>
      <c r="E75" s="180">
        <f>E76</f>
        <v>4.2</v>
      </c>
      <c r="F75" s="180">
        <f t="shared" si="5"/>
        <v>-0.29999999999999982</v>
      </c>
      <c r="G75" s="181">
        <f t="shared" si="0"/>
        <v>-6.6666666666666625</v>
      </c>
      <c r="H75" s="182" t="s">
        <v>851</v>
      </c>
      <c r="I75" s="28"/>
    </row>
    <row r="76" spans="1:9" s="30" customFormat="1" x14ac:dyDescent="0.25">
      <c r="A76" s="33" t="s">
        <v>235</v>
      </c>
      <c r="B76" s="38" t="s">
        <v>236</v>
      </c>
      <c r="C76" s="35" t="s">
        <v>778</v>
      </c>
      <c r="D76" s="129">
        <v>4.5</v>
      </c>
      <c r="E76" s="123">
        <v>4.2</v>
      </c>
      <c r="F76" s="123">
        <f t="shared" si="5"/>
        <v>-0.29999999999999982</v>
      </c>
      <c r="G76" s="137">
        <f t="shared" si="0"/>
        <v>-6.6666666666666625</v>
      </c>
      <c r="H76" s="135" t="s">
        <v>851</v>
      </c>
      <c r="I76" s="28"/>
    </row>
    <row r="77" spans="1:9" s="30" customFormat="1" x14ac:dyDescent="0.25">
      <c r="A77" s="33" t="s">
        <v>237</v>
      </c>
      <c r="B77" s="38" t="s">
        <v>238</v>
      </c>
      <c r="C77" s="35" t="s">
        <v>778</v>
      </c>
      <c r="D77" s="129" t="s">
        <v>851</v>
      </c>
      <c r="E77" s="123" t="s">
        <v>851</v>
      </c>
      <c r="F77" s="123" t="s">
        <v>851</v>
      </c>
      <c r="G77" s="137" t="s">
        <v>851</v>
      </c>
      <c r="H77" s="135" t="s">
        <v>851</v>
      </c>
      <c r="I77" s="28"/>
    </row>
    <row r="78" spans="1:9" s="30" customFormat="1" ht="16.5" thickBot="1" x14ac:dyDescent="0.3">
      <c r="A78" s="46" t="s">
        <v>239</v>
      </c>
      <c r="B78" s="47" t="s">
        <v>240</v>
      </c>
      <c r="C78" s="48" t="s">
        <v>778</v>
      </c>
      <c r="D78" s="148" t="s">
        <v>851</v>
      </c>
      <c r="E78" s="138" t="s">
        <v>851</v>
      </c>
      <c r="F78" s="138" t="s">
        <v>851</v>
      </c>
      <c r="G78" s="139" t="s">
        <v>851</v>
      </c>
      <c r="H78" s="140" t="s">
        <v>851</v>
      </c>
      <c r="I78" s="28"/>
    </row>
    <row r="79" spans="1:9" s="30" customFormat="1" x14ac:dyDescent="0.25">
      <c r="A79" s="49" t="s">
        <v>241</v>
      </c>
      <c r="B79" s="32" t="s">
        <v>242</v>
      </c>
      <c r="C79" s="50" t="s">
        <v>778</v>
      </c>
      <c r="D79" s="214">
        <v>12.6</v>
      </c>
      <c r="E79" s="132">
        <f>E21-E36</f>
        <v>9.3499999999999801</v>
      </c>
      <c r="F79" s="132">
        <f t="shared" ref="F79" si="6">E79-D79</f>
        <v>-3.2500000000000195</v>
      </c>
      <c r="G79" s="183">
        <f t="shared" si="0"/>
        <v>-25.793650793650951</v>
      </c>
      <c r="H79" s="147" t="s">
        <v>851</v>
      </c>
      <c r="I79" s="28"/>
    </row>
    <row r="80" spans="1:9" s="30" customFormat="1" x14ac:dyDescent="0.25">
      <c r="A80" s="33" t="s">
        <v>243</v>
      </c>
      <c r="B80" s="34" t="s">
        <v>163</v>
      </c>
      <c r="C80" s="35" t="s">
        <v>778</v>
      </c>
      <c r="D80" s="129" t="s">
        <v>851</v>
      </c>
      <c r="E80" s="123" t="s">
        <v>851</v>
      </c>
      <c r="F80" s="123" t="s">
        <v>851</v>
      </c>
      <c r="G80" s="137" t="s">
        <v>851</v>
      </c>
      <c r="H80" s="135" t="s">
        <v>851</v>
      </c>
      <c r="I80" s="28"/>
    </row>
    <row r="81" spans="1:9" s="30" customFormat="1" ht="31.5" x14ac:dyDescent="0.25">
      <c r="A81" s="33" t="s">
        <v>244</v>
      </c>
      <c r="B81" s="39" t="s">
        <v>164</v>
      </c>
      <c r="C81" s="35" t="s">
        <v>778</v>
      </c>
      <c r="D81" s="129" t="s">
        <v>851</v>
      </c>
      <c r="E81" s="123" t="s">
        <v>851</v>
      </c>
      <c r="F81" s="123" t="s">
        <v>851</v>
      </c>
      <c r="G81" s="137" t="s">
        <v>851</v>
      </c>
      <c r="H81" s="135" t="s">
        <v>851</v>
      </c>
      <c r="I81" s="28"/>
    </row>
    <row r="82" spans="1:9" s="30" customFormat="1" ht="31.5" x14ac:dyDescent="0.25">
      <c r="A82" s="33" t="s">
        <v>245</v>
      </c>
      <c r="B82" s="39" t="s">
        <v>165</v>
      </c>
      <c r="C82" s="35" t="s">
        <v>778</v>
      </c>
      <c r="D82" s="129" t="s">
        <v>851</v>
      </c>
      <c r="E82" s="123" t="s">
        <v>851</v>
      </c>
      <c r="F82" s="123" t="s">
        <v>851</v>
      </c>
      <c r="G82" s="137" t="s">
        <v>851</v>
      </c>
      <c r="H82" s="135" t="s">
        <v>851</v>
      </c>
      <c r="I82" s="28"/>
    </row>
    <row r="83" spans="1:9" s="30" customFormat="1" ht="31.5" x14ac:dyDescent="0.25">
      <c r="A83" s="33" t="s">
        <v>246</v>
      </c>
      <c r="B83" s="39" t="s">
        <v>166</v>
      </c>
      <c r="C83" s="35" t="s">
        <v>778</v>
      </c>
      <c r="D83" s="129" t="s">
        <v>851</v>
      </c>
      <c r="E83" s="123" t="s">
        <v>851</v>
      </c>
      <c r="F83" s="123" t="s">
        <v>851</v>
      </c>
      <c r="G83" s="137" t="s">
        <v>851</v>
      </c>
      <c r="H83" s="135" t="s">
        <v>851</v>
      </c>
      <c r="I83" s="28"/>
    </row>
    <row r="84" spans="1:9" s="30" customFormat="1" x14ac:dyDescent="0.25">
      <c r="A84" s="33" t="s">
        <v>247</v>
      </c>
      <c r="B84" s="34" t="s">
        <v>167</v>
      </c>
      <c r="C84" s="35" t="s">
        <v>778</v>
      </c>
      <c r="D84" s="129" t="s">
        <v>851</v>
      </c>
      <c r="E84" s="123" t="s">
        <v>851</v>
      </c>
      <c r="F84" s="123" t="s">
        <v>851</v>
      </c>
      <c r="G84" s="137" t="s">
        <v>851</v>
      </c>
      <c r="H84" s="135" t="s">
        <v>851</v>
      </c>
      <c r="I84" s="28"/>
    </row>
    <row r="85" spans="1:9" s="30" customFormat="1" x14ac:dyDescent="0.25">
      <c r="A85" s="33" t="s">
        <v>248</v>
      </c>
      <c r="B85" s="34" t="s">
        <v>168</v>
      </c>
      <c r="C85" s="35" t="s">
        <v>778</v>
      </c>
      <c r="D85" s="128">
        <v>12.6</v>
      </c>
      <c r="E85" s="128">
        <v>3.1</v>
      </c>
      <c r="F85" s="128"/>
      <c r="G85" s="177"/>
      <c r="H85" s="135" t="s">
        <v>851</v>
      </c>
      <c r="I85" s="28"/>
    </row>
    <row r="86" spans="1:9" s="30" customFormat="1" x14ac:dyDescent="0.25">
      <c r="A86" s="33" t="s">
        <v>249</v>
      </c>
      <c r="B86" s="34" t="s">
        <v>169</v>
      </c>
      <c r="C86" s="35" t="s">
        <v>778</v>
      </c>
      <c r="D86" s="128" t="s">
        <v>851</v>
      </c>
      <c r="E86" s="128" t="s">
        <v>851</v>
      </c>
      <c r="F86" s="135" t="s">
        <v>851</v>
      </c>
      <c r="G86" s="136" t="s">
        <v>851</v>
      </c>
      <c r="H86" s="135" t="s">
        <v>851</v>
      </c>
      <c r="I86" s="28"/>
    </row>
    <row r="87" spans="1:9" s="30" customFormat="1" x14ac:dyDescent="0.25">
      <c r="A87" s="33" t="s">
        <v>250</v>
      </c>
      <c r="B87" s="34" t="s">
        <v>171</v>
      </c>
      <c r="C87" s="35" t="s">
        <v>778</v>
      </c>
      <c r="D87" s="128">
        <v>0</v>
      </c>
      <c r="E87" s="177">
        <v>0.7</v>
      </c>
      <c r="F87" s="135" t="s">
        <v>851</v>
      </c>
      <c r="G87" s="136" t="s">
        <v>851</v>
      </c>
      <c r="H87" s="135" t="s">
        <v>851</v>
      </c>
      <c r="I87" s="28"/>
    </row>
    <row r="88" spans="1:9" s="30" customFormat="1" x14ac:dyDescent="0.25">
      <c r="A88" s="33" t="s">
        <v>251</v>
      </c>
      <c r="B88" s="34" t="s">
        <v>173</v>
      </c>
      <c r="C88" s="35" t="s">
        <v>778</v>
      </c>
      <c r="D88" s="128" t="s">
        <v>851</v>
      </c>
      <c r="E88" s="128" t="s">
        <v>851</v>
      </c>
      <c r="F88" s="135" t="s">
        <v>851</v>
      </c>
      <c r="G88" s="136" t="s">
        <v>851</v>
      </c>
      <c r="H88" s="135" t="s">
        <v>851</v>
      </c>
      <c r="I88" s="28"/>
    </row>
    <row r="89" spans="1:9" s="30" customFormat="1" x14ac:dyDescent="0.25">
      <c r="A89" s="33" t="s">
        <v>252</v>
      </c>
      <c r="B89" s="34" t="s">
        <v>175</v>
      </c>
      <c r="C89" s="35" t="s">
        <v>778</v>
      </c>
      <c r="D89" s="128" t="s">
        <v>851</v>
      </c>
      <c r="E89" s="128" t="s">
        <v>851</v>
      </c>
      <c r="F89" s="135" t="s">
        <v>851</v>
      </c>
      <c r="G89" s="136" t="s">
        <v>851</v>
      </c>
      <c r="H89" s="135" t="s">
        <v>851</v>
      </c>
      <c r="I89" s="28"/>
    </row>
    <row r="90" spans="1:9" s="30" customFormat="1" ht="31.5" x14ac:dyDescent="0.25">
      <c r="A90" s="33" t="s">
        <v>253</v>
      </c>
      <c r="B90" s="37" t="s">
        <v>177</v>
      </c>
      <c r="C90" s="35" t="s">
        <v>778</v>
      </c>
      <c r="D90" s="128" t="s">
        <v>851</v>
      </c>
      <c r="E90" s="128" t="s">
        <v>851</v>
      </c>
      <c r="F90" s="135" t="s">
        <v>851</v>
      </c>
      <c r="G90" s="136" t="s">
        <v>851</v>
      </c>
      <c r="H90" s="135" t="s">
        <v>851</v>
      </c>
      <c r="I90" s="28"/>
    </row>
    <row r="91" spans="1:9" s="30" customFormat="1" x14ac:dyDescent="0.25">
      <c r="A91" s="33" t="s">
        <v>254</v>
      </c>
      <c r="B91" s="39" t="s">
        <v>91</v>
      </c>
      <c r="C91" s="35" t="s">
        <v>778</v>
      </c>
      <c r="D91" s="128" t="s">
        <v>851</v>
      </c>
      <c r="E91" s="128" t="s">
        <v>851</v>
      </c>
      <c r="F91" s="135" t="s">
        <v>851</v>
      </c>
      <c r="G91" s="136" t="s">
        <v>851</v>
      </c>
      <c r="H91" s="135" t="s">
        <v>851</v>
      </c>
      <c r="I91" s="28"/>
    </row>
    <row r="92" spans="1:9" s="30" customFormat="1" x14ac:dyDescent="0.25">
      <c r="A92" s="33" t="s">
        <v>255</v>
      </c>
      <c r="B92" s="38" t="s">
        <v>92</v>
      </c>
      <c r="C92" s="35" t="s">
        <v>778</v>
      </c>
      <c r="D92" s="128" t="s">
        <v>851</v>
      </c>
      <c r="E92" s="128" t="s">
        <v>851</v>
      </c>
      <c r="F92" s="135" t="s">
        <v>851</v>
      </c>
      <c r="G92" s="136" t="s">
        <v>851</v>
      </c>
      <c r="H92" s="135" t="s">
        <v>851</v>
      </c>
      <c r="I92" s="28"/>
    </row>
    <row r="93" spans="1:9" s="30" customFormat="1" x14ac:dyDescent="0.25">
      <c r="A93" s="33" t="s">
        <v>256</v>
      </c>
      <c r="B93" s="34" t="s">
        <v>181</v>
      </c>
      <c r="C93" s="35" t="s">
        <v>778</v>
      </c>
      <c r="D93" s="128">
        <v>0</v>
      </c>
      <c r="E93" s="128">
        <v>5.55</v>
      </c>
      <c r="F93" s="135" t="s">
        <v>851</v>
      </c>
      <c r="G93" s="136" t="s">
        <v>851</v>
      </c>
      <c r="H93" s="135" t="s">
        <v>851</v>
      </c>
      <c r="I93" s="28"/>
    </row>
    <row r="94" spans="1:9" s="30" customFormat="1" x14ac:dyDescent="0.25">
      <c r="A94" s="33" t="s">
        <v>257</v>
      </c>
      <c r="B94" s="51" t="s">
        <v>258</v>
      </c>
      <c r="C94" s="35" t="s">
        <v>778</v>
      </c>
      <c r="D94" s="129">
        <f>D95-D101</f>
        <v>-1</v>
      </c>
      <c r="E94" s="123">
        <f>E95-E101</f>
        <v>-6.64</v>
      </c>
      <c r="F94" s="123">
        <f t="shared" ref="F94:F143" si="7">E94-D94</f>
        <v>-5.64</v>
      </c>
      <c r="G94" s="137">
        <f t="shared" ref="G94:G95" si="8">F94/D94*100</f>
        <v>564</v>
      </c>
      <c r="H94" s="135" t="s">
        <v>851</v>
      </c>
      <c r="I94" s="28"/>
    </row>
    <row r="95" spans="1:9" s="30" customFormat="1" x14ac:dyDescent="0.25">
      <c r="A95" s="33" t="s">
        <v>25</v>
      </c>
      <c r="B95" s="37" t="s">
        <v>259</v>
      </c>
      <c r="C95" s="35" t="s">
        <v>778</v>
      </c>
      <c r="D95" s="129">
        <v>1</v>
      </c>
      <c r="E95" s="123">
        <f>E97+E100</f>
        <v>0.7</v>
      </c>
      <c r="F95" s="123">
        <f t="shared" si="7"/>
        <v>-0.30000000000000004</v>
      </c>
      <c r="G95" s="137">
        <f t="shared" si="8"/>
        <v>-30.000000000000004</v>
      </c>
      <c r="H95" s="135" t="s">
        <v>851</v>
      </c>
      <c r="I95" s="28"/>
    </row>
    <row r="96" spans="1:9" s="30" customFormat="1" x14ac:dyDescent="0.25">
      <c r="A96" s="33" t="s">
        <v>260</v>
      </c>
      <c r="B96" s="39" t="s">
        <v>261</v>
      </c>
      <c r="C96" s="35" t="s">
        <v>778</v>
      </c>
      <c r="D96" s="129" t="s">
        <v>851</v>
      </c>
      <c r="E96" s="123" t="s">
        <v>851</v>
      </c>
      <c r="F96" s="135" t="s">
        <v>851</v>
      </c>
      <c r="G96" s="136" t="s">
        <v>851</v>
      </c>
      <c r="H96" s="135" t="s">
        <v>851</v>
      </c>
      <c r="I96" s="28"/>
    </row>
    <row r="97" spans="1:9" s="30" customFormat="1" x14ac:dyDescent="0.25">
      <c r="A97" s="33" t="s">
        <v>262</v>
      </c>
      <c r="B97" s="39" t="s">
        <v>263</v>
      </c>
      <c r="C97" s="35" t="s">
        <v>778</v>
      </c>
      <c r="D97" s="129" t="s">
        <v>851</v>
      </c>
      <c r="E97" s="123">
        <v>0.1</v>
      </c>
      <c r="F97" s="135" t="s">
        <v>851</v>
      </c>
      <c r="G97" s="136" t="s">
        <v>851</v>
      </c>
      <c r="H97" s="135" t="s">
        <v>851</v>
      </c>
      <c r="I97" s="28"/>
    </row>
    <row r="98" spans="1:9" s="30" customFormat="1" x14ac:dyDescent="0.25">
      <c r="A98" s="33" t="s">
        <v>264</v>
      </c>
      <c r="B98" s="39" t="s">
        <v>265</v>
      </c>
      <c r="C98" s="35" t="s">
        <v>778</v>
      </c>
      <c r="D98" s="129" t="s">
        <v>851</v>
      </c>
      <c r="E98" s="123" t="s">
        <v>851</v>
      </c>
      <c r="F98" s="135" t="s">
        <v>851</v>
      </c>
      <c r="G98" s="136" t="s">
        <v>851</v>
      </c>
      <c r="H98" s="135" t="s">
        <v>851</v>
      </c>
      <c r="I98" s="28"/>
    </row>
    <row r="99" spans="1:9" s="30" customFormat="1" x14ac:dyDescent="0.25">
      <c r="A99" s="33" t="s">
        <v>266</v>
      </c>
      <c r="B99" s="41" t="s">
        <v>267</v>
      </c>
      <c r="C99" s="35" t="s">
        <v>778</v>
      </c>
      <c r="D99" s="129" t="s">
        <v>851</v>
      </c>
      <c r="E99" s="123" t="s">
        <v>851</v>
      </c>
      <c r="F99" s="135" t="s">
        <v>851</v>
      </c>
      <c r="G99" s="136" t="s">
        <v>851</v>
      </c>
      <c r="H99" s="135" t="s">
        <v>851</v>
      </c>
      <c r="I99" s="28"/>
    </row>
    <row r="100" spans="1:9" s="30" customFormat="1" x14ac:dyDescent="0.25">
      <c r="A100" s="33" t="s">
        <v>268</v>
      </c>
      <c r="B100" s="38" t="s">
        <v>269</v>
      </c>
      <c r="C100" s="35" t="s">
        <v>778</v>
      </c>
      <c r="D100" s="129">
        <v>1</v>
      </c>
      <c r="E100" s="123">
        <v>0.6</v>
      </c>
      <c r="F100" s="123">
        <f t="shared" si="7"/>
        <v>-0.4</v>
      </c>
      <c r="G100" s="137">
        <f t="shared" ref="G100:G101" si="9">F100/D100*100</f>
        <v>-40</v>
      </c>
      <c r="H100" s="135" t="s">
        <v>851</v>
      </c>
      <c r="I100" s="28"/>
    </row>
    <row r="101" spans="1:9" s="30" customFormat="1" x14ac:dyDescent="0.25">
      <c r="A101" s="33" t="s">
        <v>26</v>
      </c>
      <c r="B101" s="40" t="s">
        <v>226</v>
      </c>
      <c r="C101" s="35" t="s">
        <v>778</v>
      </c>
      <c r="D101" s="129">
        <v>2</v>
      </c>
      <c r="E101" s="123">
        <f>E104+E106</f>
        <v>7.34</v>
      </c>
      <c r="F101" s="123">
        <f t="shared" si="7"/>
        <v>5.34</v>
      </c>
      <c r="G101" s="137">
        <f t="shared" si="9"/>
        <v>267</v>
      </c>
      <c r="H101" s="135" t="s">
        <v>851</v>
      </c>
      <c r="I101" s="28"/>
    </row>
    <row r="102" spans="1:9" s="30" customFormat="1" x14ac:dyDescent="0.25">
      <c r="A102" s="33" t="s">
        <v>270</v>
      </c>
      <c r="B102" s="38" t="s">
        <v>271</v>
      </c>
      <c r="C102" s="35" t="s">
        <v>778</v>
      </c>
      <c r="D102" s="129" t="s">
        <v>851</v>
      </c>
      <c r="E102" s="123" t="s">
        <v>851</v>
      </c>
      <c r="F102" s="123" t="s">
        <v>851</v>
      </c>
      <c r="G102" s="137" t="s">
        <v>851</v>
      </c>
      <c r="H102" s="135" t="s">
        <v>851</v>
      </c>
      <c r="I102" s="28"/>
    </row>
    <row r="103" spans="1:9" s="30" customFormat="1" x14ac:dyDescent="0.25">
      <c r="A103" s="33" t="s">
        <v>272</v>
      </c>
      <c r="B103" s="38" t="s">
        <v>273</v>
      </c>
      <c r="C103" s="35" t="s">
        <v>778</v>
      </c>
      <c r="D103" s="129" t="s">
        <v>851</v>
      </c>
      <c r="E103" s="123" t="s">
        <v>851</v>
      </c>
      <c r="F103" s="123" t="s">
        <v>851</v>
      </c>
      <c r="G103" s="137" t="s">
        <v>851</v>
      </c>
      <c r="H103" s="135" t="s">
        <v>851</v>
      </c>
      <c r="I103" s="28"/>
    </row>
    <row r="104" spans="1:9" s="30" customFormat="1" x14ac:dyDescent="0.25">
      <c r="A104" s="33" t="s">
        <v>274</v>
      </c>
      <c r="B104" s="38" t="s">
        <v>275</v>
      </c>
      <c r="C104" s="35" t="s">
        <v>778</v>
      </c>
      <c r="D104" s="129" t="s">
        <v>851</v>
      </c>
      <c r="E104" s="123">
        <v>0.1</v>
      </c>
      <c r="F104" s="123" t="s">
        <v>332</v>
      </c>
      <c r="G104" s="137" t="s">
        <v>332</v>
      </c>
      <c r="H104" s="135" t="s">
        <v>851</v>
      </c>
      <c r="I104" s="28"/>
    </row>
    <row r="105" spans="1:9" s="30" customFormat="1" x14ac:dyDescent="0.25">
      <c r="A105" s="33" t="s">
        <v>276</v>
      </c>
      <c r="B105" s="41" t="s">
        <v>277</v>
      </c>
      <c r="C105" s="35" t="s">
        <v>778</v>
      </c>
      <c r="D105" s="129" t="s">
        <v>851</v>
      </c>
      <c r="E105" s="123">
        <v>0.1</v>
      </c>
      <c r="F105" s="123" t="s">
        <v>332</v>
      </c>
      <c r="G105" s="137" t="s">
        <v>332</v>
      </c>
      <c r="H105" s="135" t="s">
        <v>851</v>
      </c>
      <c r="I105" s="28"/>
    </row>
    <row r="106" spans="1:9" s="30" customFormat="1" x14ac:dyDescent="0.25">
      <c r="A106" s="33" t="s">
        <v>278</v>
      </c>
      <c r="B106" s="38" t="s">
        <v>279</v>
      </c>
      <c r="C106" s="35" t="s">
        <v>778</v>
      </c>
      <c r="D106" s="129">
        <v>2</v>
      </c>
      <c r="E106" s="123">
        <v>7.24</v>
      </c>
      <c r="F106" s="123">
        <f t="shared" si="7"/>
        <v>5.24</v>
      </c>
      <c r="G106" s="137">
        <f t="shared" ref="G106:G107" si="10">F106/D106*100</f>
        <v>262</v>
      </c>
      <c r="H106" s="135" t="s">
        <v>851</v>
      </c>
      <c r="I106" s="28"/>
    </row>
    <row r="107" spans="1:9" s="30" customFormat="1" x14ac:dyDescent="0.25">
      <c r="A107" s="33" t="s">
        <v>280</v>
      </c>
      <c r="B107" s="51" t="s">
        <v>281</v>
      </c>
      <c r="C107" s="35" t="s">
        <v>778</v>
      </c>
      <c r="D107" s="129">
        <f>D79+D94</f>
        <v>11.6</v>
      </c>
      <c r="E107" s="304">
        <f>E79+E94</f>
        <v>2.7099999999999804</v>
      </c>
      <c r="F107" s="123">
        <f t="shared" si="7"/>
        <v>-8.8900000000000183</v>
      </c>
      <c r="G107" s="137">
        <f t="shared" si="10"/>
        <v>-76.637931034482918</v>
      </c>
      <c r="H107" s="135" t="s">
        <v>851</v>
      </c>
      <c r="I107" s="28"/>
    </row>
    <row r="108" spans="1:9" s="30" customFormat="1" ht="31.5" x14ac:dyDescent="0.25">
      <c r="A108" s="33" t="s">
        <v>27</v>
      </c>
      <c r="B108" s="37" t="s">
        <v>282</v>
      </c>
      <c r="C108" s="35" t="s">
        <v>778</v>
      </c>
      <c r="D108" s="129" t="s">
        <v>851</v>
      </c>
      <c r="E108" s="123" t="s">
        <v>851</v>
      </c>
      <c r="F108" s="123" t="s">
        <v>851</v>
      </c>
      <c r="G108" s="137" t="s">
        <v>851</v>
      </c>
      <c r="H108" s="135" t="s">
        <v>851</v>
      </c>
      <c r="I108" s="28"/>
    </row>
    <row r="109" spans="1:9" s="30" customFormat="1" ht="31.5" x14ac:dyDescent="0.25">
      <c r="A109" s="33" t="s">
        <v>283</v>
      </c>
      <c r="B109" s="39" t="s">
        <v>164</v>
      </c>
      <c r="C109" s="35" t="s">
        <v>778</v>
      </c>
      <c r="D109" s="129" t="s">
        <v>851</v>
      </c>
      <c r="E109" s="123" t="s">
        <v>851</v>
      </c>
      <c r="F109" s="123" t="s">
        <v>851</v>
      </c>
      <c r="G109" s="137" t="s">
        <v>851</v>
      </c>
      <c r="H109" s="135" t="s">
        <v>851</v>
      </c>
      <c r="I109" s="28"/>
    </row>
    <row r="110" spans="1:9" s="30" customFormat="1" ht="31.5" x14ac:dyDescent="0.25">
      <c r="A110" s="33" t="s">
        <v>284</v>
      </c>
      <c r="B110" s="39" t="s">
        <v>165</v>
      </c>
      <c r="C110" s="35" t="s">
        <v>778</v>
      </c>
      <c r="D110" s="129" t="s">
        <v>851</v>
      </c>
      <c r="E110" s="123" t="s">
        <v>851</v>
      </c>
      <c r="F110" s="123" t="s">
        <v>851</v>
      </c>
      <c r="G110" s="137" t="s">
        <v>851</v>
      </c>
      <c r="H110" s="135" t="s">
        <v>851</v>
      </c>
      <c r="I110" s="28"/>
    </row>
    <row r="111" spans="1:9" s="30" customFormat="1" ht="31.5" x14ac:dyDescent="0.25">
      <c r="A111" s="33" t="s">
        <v>285</v>
      </c>
      <c r="B111" s="39" t="s">
        <v>166</v>
      </c>
      <c r="C111" s="35" t="s">
        <v>778</v>
      </c>
      <c r="D111" s="129" t="s">
        <v>851</v>
      </c>
      <c r="E111" s="123" t="s">
        <v>851</v>
      </c>
      <c r="F111" s="123" t="s">
        <v>851</v>
      </c>
      <c r="G111" s="137" t="s">
        <v>851</v>
      </c>
      <c r="H111" s="135" t="s">
        <v>851</v>
      </c>
      <c r="I111" s="28"/>
    </row>
    <row r="112" spans="1:9" s="30" customFormat="1" x14ac:dyDescent="0.25">
      <c r="A112" s="33" t="s">
        <v>28</v>
      </c>
      <c r="B112" s="34" t="s">
        <v>167</v>
      </c>
      <c r="C112" s="35" t="s">
        <v>778</v>
      </c>
      <c r="D112" s="129" t="s">
        <v>851</v>
      </c>
      <c r="E112" s="123" t="s">
        <v>851</v>
      </c>
      <c r="F112" s="123" t="s">
        <v>851</v>
      </c>
      <c r="G112" s="137" t="s">
        <v>851</v>
      </c>
      <c r="H112" s="135" t="s">
        <v>851</v>
      </c>
      <c r="I112" s="28"/>
    </row>
    <row r="113" spans="1:9" s="30" customFormat="1" x14ac:dyDescent="0.25">
      <c r="A113" s="33" t="s">
        <v>29</v>
      </c>
      <c r="B113" s="34" t="s">
        <v>168</v>
      </c>
      <c r="C113" s="35" t="s">
        <v>778</v>
      </c>
      <c r="D113" s="129">
        <v>11.6</v>
      </c>
      <c r="E113" s="123">
        <v>-3.54</v>
      </c>
      <c r="F113" s="123">
        <f t="shared" si="7"/>
        <v>-15.14</v>
      </c>
      <c r="G113" s="137">
        <f t="shared" ref="G113:G152" si="11">F113/D113*100</f>
        <v>-130.51724137931035</v>
      </c>
      <c r="H113" s="135" t="s">
        <v>851</v>
      </c>
      <c r="I113" s="28"/>
    </row>
    <row r="114" spans="1:9" s="30" customFormat="1" x14ac:dyDescent="0.25">
      <c r="A114" s="33" t="s">
        <v>30</v>
      </c>
      <c r="B114" s="34" t="s">
        <v>169</v>
      </c>
      <c r="C114" s="35" t="s">
        <v>778</v>
      </c>
      <c r="D114" s="129" t="s">
        <v>851</v>
      </c>
      <c r="E114" s="123" t="s">
        <v>851</v>
      </c>
      <c r="F114" s="123" t="s">
        <v>851</v>
      </c>
      <c r="G114" s="137" t="s">
        <v>851</v>
      </c>
      <c r="H114" s="135" t="s">
        <v>851</v>
      </c>
      <c r="I114" s="28"/>
    </row>
    <row r="115" spans="1:9" s="30" customFormat="1" x14ac:dyDescent="0.25">
      <c r="A115" s="33" t="s">
        <v>286</v>
      </c>
      <c r="B115" s="34" t="s">
        <v>171</v>
      </c>
      <c r="C115" s="35" t="s">
        <v>778</v>
      </c>
      <c r="D115" s="129">
        <v>0</v>
      </c>
      <c r="E115" s="129">
        <v>0.7</v>
      </c>
      <c r="F115" s="123" t="s">
        <v>851</v>
      </c>
      <c r="G115" s="137" t="s">
        <v>851</v>
      </c>
      <c r="H115" s="135" t="s">
        <v>851</v>
      </c>
      <c r="I115" s="28"/>
    </row>
    <row r="116" spans="1:9" s="30" customFormat="1" x14ac:dyDescent="0.25">
      <c r="A116" s="33" t="s">
        <v>287</v>
      </c>
      <c r="B116" s="34" t="s">
        <v>173</v>
      </c>
      <c r="C116" s="35" t="s">
        <v>778</v>
      </c>
      <c r="D116" s="129" t="s">
        <v>851</v>
      </c>
      <c r="E116" s="123" t="s">
        <v>851</v>
      </c>
      <c r="F116" s="123" t="s">
        <v>851</v>
      </c>
      <c r="G116" s="137" t="s">
        <v>851</v>
      </c>
      <c r="H116" s="135" t="s">
        <v>851</v>
      </c>
      <c r="I116" s="28"/>
    </row>
    <row r="117" spans="1:9" s="30" customFormat="1" x14ac:dyDescent="0.25">
      <c r="A117" s="33" t="s">
        <v>288</v>
      </c>
      <c r="B117" s="34" t="s">
        <v>175</v>
      </c>
      <c r="C117" s="35" t="s">
        <v>778</v>
      </c>
      <c r="D117" s="129" t="s">
        <v>851</v>
      </c>
      <c r="E117" s="123" t="s">
        <v>851</v>
      </c>
      <c r="F117" s="123" t="s">
        <v>851</v>
      </c>
      <c r="G117" s="137" t="s">
        <v>851</v>
      </c>
      <c r="H117" s="135" t="s">
        <v>851</v>
      </c>
      <c r="I117" s="28"/>
    </row>
    <row r="118" spans="1:9" s="30" customFormat="1" ht="31.5" x14ac:dyDescent="0.25">
      <c r="A118" s="33" t="s">
        <v>289</v>
      </c>
      <c r="B118" s="37" t="s">
        <v>177</v>
      </c>
      <c r="C118" s="35" t="s">
        <v>778</v>
      </c>
      <c r="D118" s="129" t="s">
        <v>851</v>
      </c>
      <c r="E118" s="123" t="s">
        <v>851</v>
      </c>
      <c r="F118" s="123" t="s">
        <v>851</v>
      </c>
      <c r="G118" s="137" t="s">
        <v>851</v>
      </c>
      <c r="H118" s="135" t="s">
        <v>851</v>
      </c>
      <c r="I118" s="28"/>
    </row>
    <row r="119" spans="1:9" s="30" customFormat="1" x14ac:dyDescent="0.25">
      <c r="A119" s="33" t="s">
        <v>290</v>
      </c>
      <c r="B119" s="38" t="s">
        <v>91</v>
      </c>
      <c r="C119" s="35" t="s">
        <v>778</v>
      </c>
      <c r="D119" s="129" t="s">
        <v>851</v>
      </c>
      <c r="E119" s="123" t="s">
        <v>851</v>
      </c>
      <c r="F119" s="123" t="s">
        <v>851</v>
      </c>
      <c r="G119" s="137" t="s">
        <v>851</v>
      </c>
      <c r="H119" s="135" t="s">
        <v>851</v>
      </c>
      <c r="I119" s="28"/>
    </row>
    <row r="120" spans="1:9" s="30" customFormat="1" x14ac:dyDescent="0.25">
      <c r="A120" s="33" t="s">
        <v>291</v>
      </c>
      <c r="B120" s="38" t="s">
        <v>92</v>
      </c>
      <c r="C120" s="35" t="s">
        <v>778</v>
      </c>
      <c r="D120" s="129" t="s">
        <v>851</v>
      </c>
      <c r="E120" s="123" t="s">
        <v>851</v>
      </c>
      <c r="F120" s="123" t="s">
        <v>851</v>
      </c>
      <c r="G120" s="137" t="s">
        <v>851</v>
      </c>
      <c r="H120" s="135" t="s">
        <v>851</v>
      </c>
      <c r="I120" s="28"/>
    </row>
    <row r="121" spans="1:9" s="30" customFormat="1" x14ac:dyDescent="0.25">
      <c r="A121" s="33" t="s">
        <v>292</v>
      </c>
      <c r="B121" s="34" t="s">
        <v>181</v>
      </c>
      <c r="C121" s="35" t="s">
        <v>778</v>
      </c>
      <c r="D121" s="129">
        <v>0</v>
      </c>
      <c r="E121" s="123">
        <v>5.55</v>
      </c>
      <c r="F121" s="123" t="s">
        <v>851</v>
      </c>
      <c r="G121" s="137" t="s">
        <v>851</v>
      </c>
      <c r="H121" s="135" t="s">
        <v>851</v>
      </c>
      <c r="I121" s="28"/>
    </row>
    <row r="122" spans="1:9" s="30" customFormat="1" x14ac:dyDescent="0.25">
      <c r="A122" s="33" t="s">
        <v>293</v>
      </c>
      <c r="B122" s="51" t="s">
        <v>294</v>
      </c>
      <c r="C122" s="35" t="s">
        <v>778</v>
      </c>
      <c r="D122" s="129">
        <v>2.2999999999999998</v>
      </c>
      <c r="E122" s="123">
        <f>E128+E130+E136</f>
        <v>2.7</v>
      </c>
      <c r="F122" s="123">
        <f t="shared" si="7"/>
        <v>0.40000000000000036</v>
      </c>
      <c r="G122" s="137">
        <f t="shared" si="11"/>
        <v>17.391304347826104</v>
      </c>
      <c r="H122" s="135" t="s">
        <v>851</v>
      </c>
      <c r="I122" s="28"/>
    </row>
    <row r="123" spans="1:9" s="30" customFormat="1" x14ac:dyDescent="0.25">
      <c r="A123" s="33" t="s">
        <v>31</v>
      </c>
      <c r="B123" s="34" t="s">
        <v>163</v>
      </c>
      <c r="C123" s="35" t="s">
        <v>778</v>
      </c>
      <c r="D123" s="129" t="s">
        <v>851</v>
      </c>
      <c r="E123" s="123" t="s">
        <v>851</v>
      </c>
      <c r="F123" s="123" t="s">
        <v>851</v>
      </c>
      <c r="G123" s="137" t="s">
        <v>851</v>
      </c>
      <c r="H123" s="135" t="s">
        <v>851</v>
      </c>
      <c r="I123" s="28"/>
    </row>
    <row r="124" spans="1:9" s="30" customFormat="1" ht="31.5" x14ac:dyDescent="0.25">
      <c r="A124" s="33" t="s">
        <v>295</v>
      </c>
      <c r="B124" s="39" t="s">
        <v>164</v>
      </c>
      <c r="C124" s="35" t="s">
        <v>778</v>
      </c>
      <c r="D124" s="129" t="s">
        <v>851</v>
      </c>
      <c r="E124" s="123" t="s">
        <v>851</v>
      </c>
      <c r="F124" s="123" t="s">
        <v>851</v>
      </c>
      <c r="G124" s="137" t="s">
        <v>851</v>
      </c>
      <c r="H124" s="135" t="s">
        <v>851</v>
      </c>
      <c r="I124" s="28"/>
    </row>
    <row r="125" spans="1:9" s="30" customFormat="1" ht="31.5" x14ac:dyDescent="0.25">
      <c r="A125" s="33" t="s">
        <v>296</v>
      </c>
      <c r="B125" s="39" t="s">
        <v>165</v>
      </c>
      <c r="C125" s="35" t="s">
        <v>778</v>
      </c>
      <c r="D125" s="129" t="s">
        <v>851</v>
      </c>
      <c r="E125" s="123" t="s">
        <v>851</v>
      </c>
      <c r="F125" s="123" t="s">
        <v>851</v>
      </c>
      <c r="G125" s="137" t="s">
        <v>851</v>
      </c>
      <c r="H125" s="135" t="s">
        <v>851</v>
      </c>
      <c r="I125" s="28"/>
    </row>
    <row r="126" spans="1:9" s="30" customFormat="1" ht="31.5" x14ac:dyDescent="0.25">
      <c r="A126" s="33" t="s">
        <v>297</v>
      </c>
      <c r="B126" s="39" t="s">
        <v>166</v>
      </c>
      <c r="C126" s="35" t="s">
        <v>778</v>
      </c>
      <c r="D126" s="129" t="s">
        <v>851</v>
      </c>
      <c r="E126" s="123" t="s">
        <v>851</v>
      </c>
      <c r="F126" s="123" t="s">
        <v>851</v>
      </c>
      <c r="G126" s="137" t="s">
        <v>851</v>
      </c>
      <c r="H126" s="135" t="s">
        <v>851</v>
      </c>
      <c r="I126" s="28"/>
    </row>
    <row r="127" spans="1:9" s="30" customFormat="1" x14ac:dyDescent="0.25">
      <c r="A127" s="33" t="s">
        <v>32</v>
      </c>
      <c r="B127" s="40" t="s">
        <v>298</v>
      </c>
      <c r="C127" s="35" t="s">
        <v>778</v>
      </c>
      <c r="D127" s="129" t="s">
        <v>851</v>
      </c>
      <c r="E127" s="123" t="s">
        <v>851</v>
      </c>
      <c r="F127" s="123" t="s">
        <v>851</v>
      </c>
      <c r="G127" s="137" t="s">
        <v>851</v>
      </c>
      <c r="H127" s="135" t="s">
        <v>851</v>
      </c>
      <c r="I127" s="28"/>
    </row>
    <row r="128" spans="1:9" s="30" customFormat="1" x14ac:dyDescent="0.25">
      <c r="A128" s="33" t="s">
        <v>33</v>
      </c>
      <c r="B128" s="40" t="s">
        <v>299</v>
      </c>
      <c r="C128" s="35" t="s">
        <v>778</v>
      </c>
      <c r="D128" s="129">
        <v>2.2999999999999998</v>
      </c>
      <c r="E128" s="123">
        <v>1.5</v>
      </c>
      <c r="F128" s="123" t="s">
        <v>332</v>
      </c>
      <c r="G128" s="137" t="s">
        <v>332</v>
      </c>
      <c r="H128" s="135" t="s">
        <v>851</v>
      </c>
      <c r="I128" s="28"/>
    </row>
    <row r="129" spans="1:9" s="30" customFormat="1" x14ac:dyDescent="0.25">
      <c r="A129" s="33" t="s">
        <v>34</v>
      </c>
      <c r="B129" s="40" t="s">
        <v>300</v>
      </c>
      <c r="C129" s="35" t="s">
        <v>778</v>
      </c>
      <c r="D129" s="129" t="s">
        <v>851</v>
      </c>
      <c r="E129" s="123" t="s">
        <v>851</v>
      </c>
      <c r="F129" s="123" t="s">
        <v>851</v>
      </c>
      <c r="G129" s="137" t="s">
        <v>851</v>
      </c>
      <c r="H129" s="135" t="s">
        <v>851</v>
      </c>
      <c r="I129" s="28"/>
    </row>
    <row r="130" spans="1:9" s="30" customFormat="1" x14ac:dyDescent="0.25">
      <c r="A130" s="33" t="s">
        <v>301</v>
      </c>
      <c r="B130" s="40" t="s">
        <v>302</v>
      </c>
      <c r="C130" s="35" t="s">
        <v>778</v>
      </c>
      <c r="D130" s="129" t="s">
        <v>332</v>
      </c>
      <c r="E130" s="123">
        <v>0.1</v>
      </c>
      <c r="F130" s="123" t="s">
        <v>851</v>
      </c>
      <c r="G130" s="137" t="s">
        <v>851</v>
      </c>
      <c r="H130" s="135" t="s">
        <v>851</v>
      </c>
      <c r="I130" s="28"/>
    </row>
    <row r="131" spans="1:9" s="30" customFormat="1" x14ac:dyDescent="0.25">
      <c r="A131" s="33" t="s">
        <v>303</v>
      </c>
      <c r="B131" s="40" t="s">
        <v>304</v>
      </c>
      <c r="C131" s="35" t="s">
        <v>778</v>
      </c>
      <c r="D131" s="129" t="s">
        <v>851</v>
      </c>
      <c r="E131" s="123" t="s">
        <v>851</v>
      </c>
      <c r="F131" s="123" t="s">
        <v>851</v>
      </c>
      <c r="G131" s="137" t="s">
        <v>851</v>
      </c>
      <c r="H131" s="135" t="s">
        <v>851</v>
      </c>
      <c r="I131" s="28"/>
    </row>
    <row r="132" spans="1:9" s="30" customFormat="1" x14ac:dyDescent="0.25">
      <c r="A132" s="33" t="s">
        <v>305</v>
      </c>
      <c r="B132" s="40" t="s">
        <v>306</v>
      </c>
      <c r="C132" s="35" t="s">
        <v>778</v>
      </c>
      <c r="D132" s="129" t="s">
        <v>851</v>
      </c>
      <c r="E132" s="123" t="s">
        <v>851</v>
      </c>
      <c r="F132" s="123" t="s">
        <v>851</v>
      </c>
      <c r="G132" s="137" t="s">
        <v>851</v>
      </c>
      <c r="H132" s="135" t="s">
        <v>851</v>
      </c>
      <c r="I132" s="28"/>
    </row>
    <row r="133" spans="1:9" s="30" customFormat="1" ht="31.5" x14ac:dyDescent="0.25">
      <c r="A133" s="33" t="s">
        <v>307</v>
      </c>
      <c r="B133" s="40" t="s">
        <v>177</v>
      </c>
      <c r="C133" s="35" t="s">
        <v>778</v>
      </c>
      <c r="D133" s="129" t="s">
        <v>851</v>
      </c>
      <c r="E133" s="123" t="s">
        <v>851</v>
      </c>
      <c r="F133" s="123" t="s">
        <v>851</v>
      </c>
      <c r="G133" s="137" t="s">
        <v>851</v>
      </c>
      <c r="H133" s="135" t="s">
        <v>851</v>
      </c>
      <c r="I133" s="28"/>
    </row>
    <row r="134" spans="1:9" s="30" customFormat="1" x14ac:dyDescent="0.25">
      <c r="A134" s="33" t="s">
        <v>308</v>
      </c>
      <c r="B134" s="38" t="s">
        <v>309</v>
      </c>
      <c r="C134" s="35" t="s">
        <v>778</v>
      </c>
      <c r="D134" s="129" t="s">
        <v>851</v>
      </c>
      <c r="E134" s="123" t="s">
        <v>851</v>
      </c>
      <c r="F134" s="123" t="s">
        <v>851</v>
      </c>
      <c r="G134" s="137" t="s">
        <v>851</v>
      </c>
      <c r="H134" s="135" t="s">
        <v>851</v>
      </c>
      <c r="I134" s="28"/>
    </row>
    <row r="135" spans="1:9" s="30" customFormat="1" x14ac:dyDescent="0.25">
      <c r="A135" s="33" t="s">
        <v>310</v>
      </c>
      <c r="B135" s="38" t="s">
        <v>92</v>
      </c>
      <c r="C135" s="35" t="s">
        <v>778</v>
      </c>
      <c r="D135" s="129" t="s">
        <v>851</v>
      </c>
      <c r="E135" s="123" t="s">
        <v>851</v>
      </c>
      <c r="F135" s="123" t="s">
        <v>851</v>
      </c>
      <c r="G135" s="137" t="s">
        <v>851</v>
      </c>
      <c r="H135" s="135" t="s">
        <v>851</v>
      </c>
      <c r="I135" s="28"/>
    </row>
    <row r="136" spans="1:9" s="30" customFormat="1" x14ac:dyDescent="0.25">
      <c r="A136" s="33" t="s">
        <v>311</v>
      </c>
      <c r="B136" s="40" t="s">
        <v>312</v>
      </c>
      <c r="C136" s="35" t="s">
        <v>778</v>
      </c>
      <c r="D136" s="129">
        <v>0</v>
      </c>
      <c r="E136" s="123">
        <v>1.1000000000000001</v>
      </c>
      <c r="F136" s="123" t="s">
        <v>851</v>
      </c>
      <c r="G136" s="137" t="s">
        <v>851</v>
      </c>
      <c r="H136" s="135" t="s">
        <v>851</v>
      </c>
      <c r="I136" s="28"/>
    </row>
    <row r="137" spans="1:9" s="30" customFormat="1" x14ac:dyDescent="0.25">
      <c r="A137" s="33" t="s">
        <v>313</v>
      </c>
      <c r="B137" s="51" t="s">
        <v>314</v>
      </c>
      <c r="C137" s="35" t="s">
        <v>778</v>
      </c>
      <c r="D137" s="129">
        <f>D107-D122</f>
        <v>9.3000000000000007</v>
      </c>
      <c r="E137" s="123">
        <f>E107-E122</f>
        <v>9.9999999999802469E-3</v>
      </c>
      <c r="F137" s="123">
        <f t="shared" si="7"/>
        <v>-9.2900000000000205</v>
      </c>
      <c r="G137" s="137">
        <f t="shared" si="11"/>
        <v>-99.892473118279781</v>
      </c>
      <c r="H137" s="135" t="s">
        <v>851</v>
      </c>
      <c r="I137" s="28"/>
    </row>
    <row r="138" spans="1:9" s="30" customFormat="1" x14ac:dyDescent="0.25">
      <c r="A138" s="33" t="s">
        <v>35</v>
      </c>
      <c r="B138" s="34" t="s">
        <v>163</v>
      </c>
      <c r="C138" s="35" t="s">
        <v>778</v>
      </c>
      <c r="D138" s="129" t="s">
        <v>851</v>
      </c>
      <c r="E138" s="123" t="s">
        <v>851</v>
      </c>
      <c r="F138" s="123" t="s">
        <v>851</v>
      </c>
      <c r="G138" s="137" t="s">
        <v>851</v>
      </c>
      <c r="H138" s="135" t="s">
        <v>851</v>
      </c>
      <c r="I138" s="28"/>
    </row>
    <row r="139" spans="1:9" s="30" customFormat="1" ht="31.5" x14ac:dyDescent="0.25">
      <c r="A139" s="33" t="s">
        <v>315</v>
      </c>
      <c r="B139" s="39" t="s">
        <v>164</v>
      </c>
      <c r="C139" s="35" t="s">
        <v>778</v>
      </c>
      <c r="D139" s="129" t="s">
        <v>851</v>
      </c>
      <c r="E139" s="123" t="s">
        <v>851</v>
      </c>
      <c r="F139" s="123" t="s">
        <v>851</v>
      </c>
      <c r="G139" s="137" t="s">
        <v>851</v>
      </c>
      <c r="H139" s="135" t="s">
        <v>851</v>
      </c>
      <c r="I139" s="28"/>
    </row>
    <row r="140" spans="1:9" s="30" customFormat="1" ht="31.5" x14ac:dyDescent="0.25">
      <c r="A140" s="33" t="s">
        <v>316</v>
      </c>
      <c r="B140" s="39" t="s">
        <v>165</v>
      </c>
      <c r="C140" s="35" t="s">
        <v>778</v>
      </c>
      <c r="D140" s="129" t="s">
        <v>851</v>
      </c>
      <c r="E140" s="123" t="s">
        <v>851</v>
      </c>
      <c r="F140" s="123" t="s">
        <v>851</v>
      </c>
      <c r="G140" s="137" t="s">
        <v>851</v>
      </c>
      <c r="H140" s="135" t="s">
        <v>851</v>
      </c>
      <c r="I140" s="28"/>
    </row>
    <row r="141" spans="1:9" s="30" customFormat="1" ht="31.5" x14ac:dyDescent="0.25">
      <c r="A141" s="33" t="s">
        <v>317</v>
      </c>
      <c r="B141" s="39" t="s">
        <v>166</v>
      </c>
      <c r="C141" s="35" t="s">
        <v>778</v>
      </c>
      <c r="D141" s="129" t="s">
        <v>851</v>
      </c>
      <c r="E141" s="123" t="s">
        <v>851</v>
      </c>
      <c r="F141" s="123" t="s">
        <v>851</v>
      </c>
      <c r="G141" s="137" t="s">
        <v>851</v>
      </c>
      <c r="H141" s="135" t="s">
        <v>851</v>
      </c>
      <c r="I141" s="28"/>
    </row>
    <row r="142" spans="1:9" s="30" customFormat="1" x14ac:dyDescent="0.25">
      <c r="A142" s="33" t="s">
        <v>36</v>
      </c>
      <c r="B142" s="34" t="s">
        <v>167</v>
      </c>
      <c r="C142" s="35" t="s">
        <v>778</v>
      </c>
      <c r="D142" s="129" t="s">
        <v>851</v>
      </c>
      <c r="E142" s="123" t="s">
        <v>851</v>
      </c>
      <c r="F142" s="123" t="s">
        <v>851</v>
      </c>
      <c r="G142" s="137" t="s">
        <v>851</v>
      </c>
      <c r="H142" s="135" t="s">
        <v>851</v>
      </c>
      <c r="I142" s="28"/>
    </row>
    <row r="143" spans="1:9" s="30" customFormat="1" x14ac:dyDescent="0.25">
      <c r="A143" s="33" t="s">
        <v>37</v>
      </c>
      <c r="B143" s="34" t="s">
        <v>168</v>
      </c>
      <c r="C143" s="35" t="s">
        <v>778</v>
      </c>
      <c r="D143" s="129">
        <v>9.3000000000000007</v>
      </c>
      <c r="E143" s="123">
        <v>-5.04</v>
      </c>
      <c r="F143" s="123">
        <f t="shared" si="7"/>
        <v>-14.34</v>
      </c>
      <c r="G143" s="137">
        <f t="shared" si="11"/>
        <v>-154.19354838709677</v>
      </c>
      <c r="H143" s="135" t="s">
        <v>851</v>
      </c>
      <c r="I143" s="28"/>
    </row>
    <row r="144" spans="1:9" s="30" customFormat="1" x14ac:dyDescent="0.25">
      <c r="A144" s="33" t="s">
        <v>38</v>
      </c>
      <c r="B144" s="34" t="s">
        <v>169</v>
      </c>
      <c r="C144" s="35" t="s">
        <v>778</v>
      </c>
      <c r="D144" s="129" t="s">
        <v>851</v>
      </c>
      <c r="E144" s="123" t="s">
        <v>851</v>
      </c>
      <c r="F144" s="123" t="s">
        <v>851</v>
      </c>
      <c r="G144" s="137" t="s">
        <v>851</v>
      </c>
      <c r="H144" s="135" t="s">
        <v>851</v>
      </c>
      <c r="I144" s="28"/>
    </row>
    <row r="145" spans="1:9" s="30" customFormat="1" x14ac:dyDescent="0.25">
      <c r="A145" s="33" t="s">
        <v>318</v>
      </c>
      <c r="B145" s="37" t="s">
        <v>171</v>
      </c>
      <c r="C145" s="35" t="s">
        <v>778</v>
      </c>
      <c r="D145" s="129">
        <v>0</v>
      </c>
      <c r="E145" s="123">
        <v>0.6</v>
      </c>
      <c r="F145" s="123" t="s">
        <v>851</v>
      </c>
      <c r="G145" s="137" t="s">
        <v>851</v>
      </c>
      <c r="H145" s="135" t="s">
        <v>851</v>
      </c>
      <c r="I145" s="28"/>
    </row>
    <row r="146" spans="1:9" s="30" customFormat="1" x14ac:dyDescent="0.25">
      <c r="A146" s="33" t="s">
        <v>319</v>
      </c>
      <c r="B146" s="34" t="s">
        <v>173</v>
      </c>
      <c r="C146" s="35" t="s">
        <v>778</v>
      </c>
      <c r="D146" s="129" t="s">
        <v>851</v>
      </c>
      <c r="E146" s="123" t="s">
        <v>851</v>
      </c>
      <c r="F146" s="123" t="s">
        <v>851</v>
      </c>
      <c r="G146" s="137" t="s">
        <v>851</v>
      </c>
      <c r="H146" s="135" t="s">
        <v>851</v>
      </c>
      <c r="I146" s="28"/>
    </row>
    <row r="147" spans="1:9" s="30" customFormat="1" x14ac:dyDescent="0.25">
      <c r="A147" s="33" t="s">
        <v>320</v>
      </c>
      <c r="B147" s="34" t="s">
        <v>175</v>
      </c>
      <c r="C147" s="35" t="s">
        <v>778</v>
      </c>
      <c r="D147" s="129" t="s">
        <v>851</v>
      </c>
      <c r="E147" s="123" t="s">
        <v>851</v>
      </c>
      <c r="F147" s="123" t="s">
        <v>851</v>
      </c>
      <c r="G147" s="137" t="s">
        <v>851</v>
      </c>
      <c r="H147" s="135" t="s">
        <v>851</v>
      </c>
      <c r="I147" s="28"/>
    </row>
    <row r="148" spans="1:9" s="30" customFormat="1" ht="31.5" x14ac:dyDescent="0.25">
      <c r="A148" s="33" t="s">
        <v>321</v>
      </c>
      <c r="B148" s="37" t="s">
        <v>177</v>
      </c>
      <c r="C148" s="35" t="s">
        <v>778</v>
      </c>
      <c r="D148" s="129" t="s">
        <v>851</v>
      </c>
      <c r="E148" s="123" t="s">
        <v>851</v>
      </c>
      <c r="F148" s="123" t="s">
        <v>851</v>
      </c>
      <c r="G148" s="137" t="s">
        <v>851</v>
      </c>
      <c r="H148" s="135" t="s">
        <v>851</v>
      </c>
      <c r="I148" s="28"/>
    </row>
    <row r="149" spans="1:9" s="30" customFormat="1" x14ac:dyDescent="0.25">
      <c r="A149" s="33" t="s">
        <v>322</v>
      </c>
      <c r="B149" s="38" t="s">
        <v>91</v>
      </c>
      <c r="C149" s="35" t="s">
        <v>778</v>
      </c>
      <c r="D149" s="129" t="s">
        <v>851</v>
      </c>
      <c r="E149" s="123" t="s">
        <v>851</v>
      </c>
      <c r="F149" s="123" t="s">
        <v>851</v>
      </c>
      <c r="G149" s="137" t="s">
        <v>851</v>
      </c>
      <c r="H149" s="135" t="s">
        <v>851</v>
      </c>
      <c r="I149" s="28"/>
    </row>
    <row r="150" spans="1:9" s="30" customFormat="1" x14ac:dyDescent="0.25">
      <c r="A150" s="33" t="s">
        <v>323</v>
      </c>
      <c r="B150" s="38" t="s">
        <v>92</v>
      </c>
      <c r="C150" s="35" t="s">
        <v>778</v>
      </c>
      <c r="D150" s="129" t="s">
        <v>851</v>
      </c>
      <c r="E150" s="123" t="s">
        <v>851</v>
      </c>
      <c r="F150" s="123" t="s">
        <v>851</v>
      </c>
      <c r="G150" s="137" t="s">
        <v>851</v>
      </c>
      <c r="H150" s="135" t="s">
        <v>851</v>
      </c>
      <c r="I150" s="28"/>
    </row>
    <row r="151" spans="1:9" s="30" customFormat="1" x14ac:dyDescent="0.25">
      <c r="A151" s="33" t="s">
        <v>324</v>
      </c>
      <c r="B151" s="34" t="s">
        <v>181</v>
      </c>
      <c r="C151" s="35" t="s">
        <v>778</v>
      </c>
      <c r="D151" s="129">
        <v>0</v>
      </c>
      <c r="E151" s="123">
        <v>4.45</v>
      </c>
      <c r="F151" s="123" t="s">
        <v>851</v>
      </c>
      <c r="G151" s="137" t="s">
        <v>851</v>
      </c>
      <c r="H151" s="135" t="s">
        <v>851</v>
      </c>
      <c r="I151" s="28"/>
    </row>
    <row r="152" spans="1:9" s="30" customFormat="1" x14ac:dyDescent="0.25">
      <c r="A152" s="33" t="s">
        <v>325</v>
      </c>
      <c r="B152" s="51" t="s">
        <v>326</v>
      </c>
      <c r="C152" s="35" t="s">
        <v>778</v>
      </c>
      <c r="D152" s="129">
        <v>9.3000000000000007</v>
      </c>
      <c r="E152" s="123">
        <v>0.01</v>
      </c>
      <c r="F152" s="123">
        <f t="shared" ref="F152:F158" si="12">E152-D152</f>
        <v>-9.2900000000000009</v>
      </c>
      <c r="G152" s="137">
        <f t="shared" si="11"/>
        <v>-99.892473118279568</v>
      </c>
      <c r="H152" s="135" t="s">
        <v>851</v>
      </c>
      <c r="I152" s="28"/>
    </row>
    <row r="153" spans="1:9" s="30" customFormat="1" x14ac:dyDescent="0.25">
      <c r="A153" s="33" t="s">
        <v>39</v>
      </c>
      <c r="B153" s="40" t="s">
        <v>327</v>
      </c>
      <c r="C153" s="35" t="s">
        <v>778</v>
      </c>
      <c r="D153" s="129">
        <v>8</v>
      </c>
      <c r="E153" s="123" t="s">
        <v>851</v>
      </c>
      <c r="F153" s="123" t="s">
        <v>851</v>
      </c>
      <c r="G153" s="137" t="s">
        <v>851</v>
      </c>
      <c r="H153" s="135" t="s">
        <v>851</v>
      </c>
      <c r="I153" s="28"/>
    </row>
    <row r="154" spans="1:9" s="30" customFormat="1" x14ac:dyDescent="0.25">
      <c r="A154" s="33" t="s">
        <v>40</v>
      </c>
      <c r="B154" s="40" t="s">
        <v>328</v>
      </c>
      <c r="C154" s="35" t="s">
        <v>778</v>
      </c>
      <c r="D154" s="129">
        <v>1.3</v>
      </c>
      <c r="E154" s="123" t="s">
        <v>851</v>
      </c>
      <c r="F154" s="123" t="s">
        <v>851</v>
      </c>
      <c r="G154" s="137" t="s">
        <v>851</v>
      </c>
      <c r="H154" s="135" t="s">
        <v>851</v>
      </c>
      <c r="I154" s="28"/>
    </row>
    <row r="155" spans="1:9" s="30" customFormat="1" x14ac:dyDescent="0.25">
      <c r="A155" s="33" t="s">
        <v>41</v>
      </c>
      <c r="B155" s="40" t="s">
        <v>329</v>
      </c>
      <c r="C155" s="35" t="s">
        <v>778</v>
      </c>
      <c r="D155" s="129" t="s">
        <v>851</v>
      </c>
      <c r="E155" s="123" t="s">
        <v>851</v>
      </c>
      <c r="F155" s="123" t="s">
        <v>851</v>
      </c>
      <c r="G155" s="137" t="s">
        <v>851</v>
      </c>
      <c r="H155" s="135" t="s">
        <v>851</v>
      </c>
      <c r="I155" s="28"/>
    </row>
    <row r="156" spans="1:9" s="30" customFormat="1" ht="16.5" thickBot="1" x14ac:dyDescent="0.3">
      <c r="A156" s="46" t="s">
        <v>42</v>
      </c>
      <c r="B156" s="40" t="s">
        <v>330</v>
      </c>
      <c r="C156" s="48" t="s">
        <v>778</v>
      </c>
      <c r="D156" s="129" t="s">
        <v>851</v>
      </c>
      <c r="E156" s="129" t="s">
        <v>851</v>
      </c>
      <c r="F156" s="138" t="s">
        <v>851</v>
      </c>
      <c r="G156" s="139" t="s">
        <v>851</v>
      </c>
      <c r="H156" s="140" t="s">
        <v>851</v>
      </c>
      <c r="I156" s="28"/>
    </row>
    <row r="157" spans="1:9" s="30" customFormat="1" x14ac:dyDescent="0.25">
      <c r="A157" s="31" t="s">
        <v>331</v>
      </c>
      <c r="B157" s="32" t="s">
        <v>234</v>
      </c>
      <c r="C157" s="118" t="s">
        <v>332</v>
      </c>
      <c r="D157" s="179"/>
      <c r="E157" s="180"/>
      <c r="F157" s="180"/>
      <c r="G157" s="181"/>
      <c r="H157" s="182"/>
      <c r="I157" s="28"/>
    </row>
    <row r="158" spans="1:9" s="30" customFormat="1" ht="31.5" x14ac:dyDescent="0.25">
      <c r="A158" s="33" t="s">
        <v>43</v>
      </c>
      <c r="B158" s="40" t="s">
        <v>333</v>
      </c>
      <c r="C158" s="35" t="s">
        <v>778</v>
      </c>
      <c r="D158" s="129">
        <f>D107+D67</f>
        <v>20.2</v>
      </c>
      <c r="E158" s="123">
        <f>E107+E67</f>
        <v>12.70999999999998</v>
      </c>
      <c r="F158" s="123">
        <f t="shared" si="12"/>
        <v>-7.4900000000000198</v>
      </c>
      <c r="G158" s="137">
        <f t="shared" ref="G158" si="13">F158/D158*100</f>
        <v>-37.079207920792179</v>
      </c>
      <c r="H158" s="135" t="s">
        <v>851</v>
      </c>
      <c r="I158" s="28"/>
    </row>
    <row r="159" spans="1:9" s="30" customFormat="1" x14ac:dyDescent="0.25">
      <c r="A159" s="33" t="s">
        <v>44</v>
      </c>
      <c r="B159" s="40" t="s">
        <v>334</v>
      </c>
      <c r="C159" s="35" t="s">
        <v>778</v>
      </c>
      <c r="D159" s="129" t="s">
        <v>851</v>
      </c>
      <c r="E159" s="123" t="s">
        <v>851</v>
      </c>
      <c r="F159" s="123" t="s">
        <v>851</v>
      </c>
      <c r="G159" s="123" t="s">
        <v>851</v>
      </c>
      <c r="H159" s="135" t="s">
        <v>851</v>
      </c>
      <c r="I159" s="28"/>
    </row>
    <row r="160" spans="1:9" s="30" customFormat="1" x14ac:dyDescent="0.25">
      <c r="A160" s="33" t="s">
        <v>335</v>
      </c>
      <c r="B160" s="39" t="s">
        <v>336</v>
      </c>
      <c r="C160" s="35" t="s">
        <v>778</v>
      </c>
      <c r="D160" s="129" t="s">
        <v>851</v>
      </c>
      <c r="E160" s="123" t="s">
        <v>851</v>
      </c>
      <c r="F160" s="123" t="s">
        <v>851</v>
      </c>
      <c r="G160" s="123" t="s">
        <v>851</v>
      </c>
      <c r="H160" s="135" t="s">
        <v>851</v>
      </c>
      <c r="I160" s="28"/>
    </row>
    <row r="161" spans="1:9" s="30" customFormat="1" x14ac:dyDescent="0.25">
      <c r="A161" s="33" t="s">
        <v>45</v>
      </c>
      <c r="B161" s="40" t="s">
        <v>337</v>
      </c>
      <c r="C161" s="35" t="s">
        <v>778</v>
      </c>
      <c r="D161" s="129" t="s">
        <v>851</v>
      </c>
      <c r="E161" s="123" t="s">
        <v>851</v>
      </c>
      <c r="F161" s="123" t="s">
        <v>851</v>
      </c>
      <c r="G161" s="123" t="s">
        <v>851</v>
      </c>
      <c r="H161" s="135" t="s">
        <v>851</v>
      </c>
      <c r="I161" s="28"/>
    </row>
    <row r="162" spans="1:9" s="30" customFormat="1" x14ac:dyDescent="0.25">
      <c r="A162" s="43" t="s">
        <v>338</v>
      </c>
      <c r="B162" s="39" t="s">
        <v>339</v>
      </c>
      <c r="C162" s="35" t="s">
        <v>778</v>
      </c>
      <c r="D162" s="157" t="s">
        <v>851</v>
      </c>
      <c r="E162" s="141" t="s">
        <v>851</v>
      </c>
      <c r="F162" s="141" t="s">
        <v>851</v>
      </c>
      <c r="G162" s="141" t="s">
        <v>851</v>
      </c>
      <c r="H162" s="142" t="s">
        <v>851</v>
      </c>
      <c r="I162" s="28"/>
    </row>
    <row r="163" spans="1:9" s="30" customFormat="1" ht="32.25" thickBot="1" x14ac:dyDescent="0.3">
      <c r="A163" s="46" t="s">
        <v>46</v>
      </c>
      <c r="B163" s="52" t="s">
        <v>340</v>
      </c>
      <c r="C163" s="48" t="s">
        <v>332</v>
      </c>
      <c r="D163" s="148" t="s">
        <v>851</v>
      </c>
      <c r="E163" s="138" t="s">
        <v>851</v>
      </c>
      <c r="F163" s="138" t="s">
        <v>851</v>
      </c>
      <c r="G163" s="138" t="s">
        <v>851</v>
      </c>
      <c r="H163" s="140" t="s">
        <v>851</v>
      </c>
      <c r="I163" s="28"/>
    </row>
    <row r="164" spans="1:9" s="30" customFormat="1" ht="19.5" thickBot="1" x14ac:dyDescent="0.3">
      <c r="A164" s="286" t="s">
        <v>341</v>
      </c>
      <c r="B164" s="287"/>
      <c r="C164" s="287"/>
      <c r="D164" s="287"/>
      <c r="E164" s="287"/>
      <c r="F164" s="287"/>
      <c r="G164" s="287"/>
      <c r="H164" s="288"/>
      <c r="I164" s="28"/>
    </row>
    <row r="165" spans="1:9" s="30" customFormat="1" x14ac:dyDescent="0.25">
      <c r="A165" s="49" t="s">
        <v>342</v>
      </c>
      <c r="B165" s="53" t="s">
        <v>343</v>
      </c>
      <c r="C165" s="50" t="s">
        <v>778</v>
      </c>
      <c r="D165" s="177">
        <v>130</v>
      </c>
      <c r="E165" s="177">
        <f>E171+E173+E182</f>
        <v>167.99999999999997</v>
      </c>
      <c r="F165" s="132">
        <f t="shared" ref="F165:F213" si="14">E165-D165</f>
        <v>37.999999999999972</v>
      </c>
      <c r="G165" s="183">
        <f t="shared" ref="G165:G213" si="15">F165/D165*100</f>
        <v>29.230769230769209</v>
      </c>
      <c r="H165" s="147" t="s">
        <v>851</v>
      </c>
      <c r="I165" s="28"/>
    </row>
    <row r="166" spans="1:9" s="30" customFormat="1" x14ac:dyDescent="0.25">
      <c r="A166" s="33" t="s">
        <v>47</v>
      </c>
      <c r="B166" s="34" t="s">
        <v>163</v>
      </c>
      <c r="C166" s="35" t="s">
        <v>778</v>
      </c>
      <c r="D166" s="123" t="s">
        <v>851</v>
      </c>
      <c r="E166" s="123" t="s">
        <v>851</v>
      </c>
      <c r="F166" s="123" t="s">
        <v>851</v>
      </c>
      <c r="G166" s="137" t="s">
        <v>851</v>
      </c>
      <c r="H166" s="135" t="s">
        <v>851</v>
      </c>
      <c r="I166" s="28"/>
    </row>
    <row r="167" spans="1:9" s="30" customFormat="1" ht="31.5" x14ac:dyDescent="0.25">
      <c r="A167" s="33" t="s">
        <v>344</v>
      </c>
      <c r="B167" s="39" t="s">
        <v>164</v>
      </c>
      <c r="C167" s="35" t="s">
        <v>778</v>
      </c>
      <c r="D167" s="123" t="s">
        <v>851</v>
      </c>
      <c r="E167" s="123" t="s">
        <v>851</v>
      </c>
      <c r="F167" s="123" t="s">
        <v>851</v>
      </c>
      <c r="G167" s="137" t="s">
        <v>851</v>
      </c>
      <c r="H167" s="135" t="s">
        <v>851</v>
      </c>
      <c r="I167" s="28"/>
    </row>
    <row r="168" spans="1:9" s="30" customFormat="1" ht="31.5" x14ac:dyDescent="0.25">
      <c r="A168" s="33" t="s">
        <v>345</v>
      </c>
      <c r="B168" s="39" t="s">
        <v>165</v>
      </c>
      <c r="C168" s="35" t="s">
        <v>778</v>
      </c>
      <c r="D168" s="123" t="s">
        <v>851</v>
      </c>
      <c r="E168" s="123" t="s">
        <v>851</v>
      </c>
      <c r="F168" s="123" t="s">
        <v>851</v>
      </c>
      <c r="G168" s="137" t="s">
        <v>851</v>
      </c>
      <c r="H168" s="135" t="s">
        <v>851</v>
      </c>
      <c r="I168" s="28"/>
    </row>
    <row r="169" spans="1:9" s="30" customFormat="1" ht="31.5" x14ac:dyDescent="0.25">
      <c r="A169" s="33" t="s">
        <v>346</v>
      </c>
      <c r="B169" s="39" t="s">
        <v>166</v>
      </c>
      <c r="C169" s="35" t="s">
        <v>778</v>
      </c>
      <c r="D169" s="123" t="s">
        <v>851</v>
      </c>
      <c r="E169" s="123" t="s">
        <v>851</v>
      </c>
      <c r="F169" s="123" t="s">
        <v>851</v>
      </c>
      <c r="G169" s="137" t="s">
        <v>851</v>
      </c>
      <c r="H169" s="135" t="s">
        <v>851</v>
      </c>
      <c r="I169" s="28"/>
    </row>
    <row r="170" spans="1:9" s="30" customFormat="1" x14ac:dyDescent="0.25">
      <c r="A170" s="33" t="s">
        <v>48</v>
      </c>
      <c r="B170" s="34" t="s">
        <v>167</v>
      </c>
      <c r="C170" s="35" t="s">
        <v>778</v>
      </c>
      <c r="D170" s="123" t="s">
        <v>851</v>
      </c>
      <c r="E170" s="123" t="s">
        <v>851</v>
      </c>
      <c r="F170" s="123" t="s">
        <v>851</v>
      </c>
      <c r="G170" s="137" t="s">
        <v>851</v>
      </c>
      <c r="H170" s="135" t="s">
        <v>851</v>
      </c>
      <c r="I170" s="28"/>
    </row>
    <row r="171" spans="1:9" s="30" customFormat="1" x14ac:dyDescent="0.25">
      <c r="A171" s="33" t="s">
        <v>49</v>
      </c>
      <c r="B171" s="34" t="s">
        <v>168</v>
      </c>
      <c r="C171" s="35" t="s">
        <v>778</v>
      </c>
      <c r="D171" s="123">
        <v>129.30000000000001</v>
      </c>
      <c r="E171" s="123">
        <v>161.69999999999999</v>
      </c>
      <c r="F171" s="123">
        <f t="shared" si="14"/>
        <v>32.399999999999977</v>
      </c>
      <c r="G171" s="137">
        <f t="shared" si="15"/>
        <v>25.058004640371212</v>
      </c>
      <c r="H171" s="135" t="s">
        <v>851</v>
      </c>
      <c r="I171" s="28"/>
    </row>
    <row r="172" spans="1:9" s="30" customFormat="1" x14ac:dyDescent="0.25">
      <c r="A172" s="33" t="s">
        <v>50</v>
      </c>
      <c r="B172" s="34" t="s">
        <v>169</v>
      </c>
      <c r="C172" s="35" t="s">
        <v>778</v>
      </c>
      <c r="D172" s="123" t="s">
        <v>851</v>
      </c>
      <c r="E172" s="123" t="s">
        <v>851</v>
      </c>
      <c r="F172" s="123" t="s">
        <v>851</v>
      </c>
      <c r="G172" s="137" t="s">
        <v>851</v>
      </c>
      <c r="H172" s="135" t="s">
        <v>851</v>
      </c>
      <c r="I172" s="28"/>
    </row>
    <row r="173" spans="1:9" s="30" customFormat="1" x14ac:dyDescent="0.25">
      <c r="A173" s="33" t="s">
        <v>347</v>
      </c>
      <c r="B173" s="34" t="s">
        <v>171</v>
      </c>
      <c r="C173" s="35" t="s">
        <v>778</v>
      </c>
      <c r="D173" s="123">
        <v>0.4</v>
      </c>
      <c r="E173" s="123">
        <v>1.6</v>
      </c>
      <c r="F173" s="123">
        <f t="shared" si="14"/>
        <v>1.2000000000000002</v>
      </c>
      <c r="G173" s="137">
        <f t="shared" si="15"/>
        <v>300.00000000000006</v>
      </c>
      <c r="H173" s="135" t="s">
        <v>851</v>
      </c>
      <c r="I173" s="28"/>
    </row>
    <row r="174" spans="1:9" s="30" customFormat="1" x14ac:dyDescent="0.25">
      <c r="A174" s="33" t="s">
        <v>348</v>
      </c>
      <c r="B174" s="34" t="s">
        <v>173</v>
      </c>
      <c r="C174" s="35" t="s">
        <v>778</v>
      </c>
      <c r="D174" s="123" t="s">
        <v>851</v>
      </c>
      <c r="E174" s="123" t="s">
        <v>851</v>
      </c>
      <c r="F174" s="123" t="s">
        <v>851</v>
      </c>
      <c r="G174" s="137" t="s">
        <v>851</v>
      </c>
      <c r="H174" s="135" t="s">
        <v>851</v>
      </c>
      <c r="I174" s="28"/>
    </row>
    <row r="175" spans="1:9" s="30" customFormat="1" x14ac:dyDescent="0.25">
      <c r="A175" s="33" t="s">
        <v>349</v>
      </c>
      <c r="B175" s="34" t="s">
        <v>175</v>
      </c>
      <c r="C175" s="35" t="s">
        <v>778</v>
      </c>
      <c r="D175" s="123" t="s">
        <v>851</v>
      </c>
      <c r="E175" s="123" t="s">
        <v>851</v>
      </c>
      <c r="F175" s="123" t="s">
        <v>851</v>
      </c>
      <c r="G175" s="137" t="s">
        <v>851</v>
      </c>
      <c r="H175" s="135" t="s">
        <v>851</v>
      </c>
      <c r="I175" s="28"/>
    </row>
    <row r="176" spans="1:9" s="30" customFormat="1" ht="31.5" x14ac:dyDescent="0.25">
      <c r="A176" s="33" t="s">
        <v>350</v>
      </c>
      <c r="B176" s="37" t="s">
        <v>177</v>
      </c>
      <c r="C176" s="35" t="s">
        <v>778</v>
      </c>
      <c r="D176" s="123" t="s">
        <v>851</v>
      </c>
      <c r="E176" s="123" t="s">
        <v>851</v>
      </c>
      <c r="F176" s="123" t="s">
        <v>851</v>
      </c>
      <c r="G176" s="137" t="s">
        <v>851</v>
      </c>
      <c r="H176" s="135" t="s">
        <v>851</v>
      </c>
      <c r="I176" s="28"/>
    </row>
    <row r="177" spans="1:9" s="30" customFormat="1" x14ac:dyDescent="0.25">
      <c r="A177" s="33" t="s">
        <v>351</v>
      </c>
      <c r="B177" s="38" t="s">
        <v>91</v>
      </c>
      <c r="C177" s="35" t="s">
        <v>778</v>
      </c>
      <c r="D177" s="123" t="s">
        <v>851</v>
      </c>
      <c r="E177" s="123" t="s">
        <v>851</v>
      </c>
      <c r="F177" s="123" t="s">
        <v>851</v>
      </c>
      <c r="G177" s="137" t="s">
        <v>851</v>
      </c>
      <c r="H177" s="135" t="s">
        <v>851</v>
      </c>
      <c r="I177" s="28"/>
    </row>
    <row r="178" spans="1:9" s="30" customFormat="1" x14ac:dyDescent="0.25">
      <c r="A178" s="33" t="s">
        <v>352</v>
      </c>
      <c r="B178" s="38" t="s">
        <v>92</v>
      </c>
      <c r="C178" s="35" t="s">
        <v>778</v>
      </c>
      <c r="D178" s="123" t="s">
        <v>851</v>
      </c>
      <c r="E178" s="123" t="s">
        <v>851</v>
      </c>
      <c r="F178" s="123" t="s">
        <v>851</v>
      </c>
      <c r="G178" s="137" t="s">
        <v>851</v>
      </c>
      <c r="H178" s="135" t="s">
        <v>851</v>
      </c>
      <c r="I178" s="28"/>
    </row>
    <row r="179" spans="1:9" s="30" customFormat="1" ht="31.5" x14ac:dyDescent="0.25">
      <c r="A179" s="33" t="s">
        <v>353</v>
      </c>
      <c r="B179" s="40" t="s">
        <v>354</v>
      </c>
      <c r="C179" s="35" t="s">
        <v>778</v>
      </c>
      <c r="D179" s="123" t="s">
        <v>851</v>
      </c>
      <c r="E179" s="123" t="s">
        <v>851</v>
      </c>
      <c r="F179" s="123" t="s">
        <v>851</v>
      </c>
      <c r="G179" s="137" t="s">
        <v>851</v>
      </c>
      <c r="H179" s="135" t="s">
        <v>851</v>
      </c>
      <c r="I179" s="28"/>
    </row>
    <row r="180" spans="1:9" s="30" customFormat="1" x14ac:dyDescent="0.25">
      <c r="A180" s="33" t="s">
        <v>355</v>
      </c>
      <c r="B180" s="39" t="s">
        <v>356</v>
      </c>
      <c r="C180" s="35" t="s">
        <v>778</v>
      </c>
      <c r="D180" s="123" t="s">
        <v>851</v>
      </c>
      <c r="E180" s="123" t="s">
        <v>851</v>
      </c>
      <c r="F180" s="123" t="s">
        <v>851</v>
      </c>
      <c r="G180" s="137" t="s">
        <v>851</v>
      </c>
      <c r="H180" s="135" t="s">
        <v>851</v>
      </c>
      <c r="I180" s="28"/>
    </row>
    <row r="181" spans="1:9" s="30" customFormat="1" x14ac:dyDescent="0.25">
      <c r="A181" s="33" t="s">
        <v>357</v>
      </c>
      <c r="B181" s="39" t="s">
        <v>358</v>
      </c>
      <c r="C181" s="35" t="s">
        <v>778</v>
      </c>
      <c r="D181" s="123" t="s">
        <v>851</v>
      </c>
      <c r="E181" s="123" t="s">
        <v>851</v>
      </c>
      <c r="F181" s="123" t="s">
        <v>851</v>
      </c>
      <c r="G181" s="137" t="s">
        <v>851</v>
      </c>
      <c r="H181" s="135" t="s">
        <v>851</v>
      </c>
      <c r="I181" s="28"/>
    </row>
    <row r="182" spans="1:9" s="30" customFormat="1" x14ac:dyDescent="0.25">
      <c r="A182" s="33" t="s">
        <v>359</v>
      </c>
      <c r="B182" s="34" t="s">
        <v>181</v>
      </c>
      <c r="C182" s="35" t="s">
        <v>778</v>
      </c>
      <c r="D182" s="123">
        <v>0.3</v>
      </c>
      <c r="E182" s="123">
        <v>4.7</v>
      </c>
      <c r="F182" s="123">
        <f t="shared" si="14"/>
        <v>4.4000000000000004</v>
      </c>
      <c r="G182" s="137">
        <f t="shared" si="15"/>
        <v>1466.6666666666667</v>
      </c>
      <c r="H182" s="135" t="s">
        <v>851</v>
      </c>
      <c r="I182" s="28"/>
    </row>
    <row r="183" spans="1:9" s="30" customFormat="1" x14ac:dyDescent="0.25">
      <c r="A183" s="33" t="s">
        <v>360</v>
      </c>
      <c r="B183" s="51" t="s">
        <v>361</v>
      </c>
      <c r="C183" s="35" t="s">
        <v>778</v>
      </c>
      <c r="D183" s="123">
        <v>130</v>
      </c>
      <c r="E183" s="144">
        <f>E185+E192+E193+E194+E196+E198+E200</f>
        <v>150.79999999999998</v>
      </c>
      <c r="F183" s="123">
        <f t="shared" si="14"/>
        <v>20.799999999999983</v>
      </c>
      <c r="G183" s="137">
        <f t="shared" si="15"/>
        <v>15.999999999999986</v>
      </c>
      <c r="H183" s="135" t="s">
        <v>851</v>
      </c>
      <c r="I183" s="28"/>
    </row>
    <row r="184" spans="1:9" s="30" customFormat="1" x14ac:dyDescent="0.25">
      <c r="A184" s="33" t="s">
        <v>362</v>
      </c>
      <c r="B184" s="40" t="s">
        <v>363</v>
      </c>
      <c r="C184" s="35" t="s">
        <v>778</v>
      </c>
      <c r="D184" s="123" t="s">
        <v>851</v>
      </c>
      <c r="E184" s="129" t="s">
        <v>851</v>
      </c>
      <c r="F184" s="123" t="s">
        <v>851</v>
      </c>
      <c r="G184" s="137" t="s">
        <v>851</v>
      </c>
      <c r="H184" s="135" t="s">
        <v>851</v>
      </c>
      <c r="I184" s="28"/>
    </row>
    <row r="185" spans="1:9" s="30" customFormat="1" x14ac:dyDescent="0.25">
      <c r="A185" s="33" t="s">
        <v>364</v>
      </c>
      <c r="B185" s="40" t="s">
        <v>365</v>
      </c>
      <c r="C185" s="35" t="s">
        <v>778</v>
      </c>
      <c r="D185" s="123">
        <v>55</v>
      </c>
      <c r="E185" s="123">
        <v>75.099999999999994</v>
      </c>
      <c r="F185" s="123">
        <f t="shared" si="14"/>
        <v>20.099999999999994</v>
      </c>
      <c r="G185" s="137">
        <f t="shared" si="15"/>
        <v>36.54545454545454</v>
      </c>
      <c r="H185" s="135" t="s">
        <v>851</v>
      </c>
      <c r="I185" s="28"/>
    </row>
    <row r="186" spans="1:9" s="30" customFormat="1" x14ac:dyDescent="0.25">
      <c r="A186" s="33" t="s">
        <v>366</v>
      </c>
      <c r="B186" s="39" t="s">
        <v>367</v>
      </c>
      <c r="C186" s="35" t="s">
        <v>778</v>
      </c>
      <c r="D186" s="123" t="s">
        <v>851</v>
      </c>
      <c r="E186" s="123" t="s">
        <v>851</v>
      </c>
      <c r="F186" s="123" t="s">
        <v>851</v>
      </c>
      <c r="G186" s="137" t="s">
        <v>851</v>
      </c>
      <c r="H186" s="135" t="s">
        <v>851</v>
      </c>
      <c r="I186" s="28"/>
    </row>
    <row r="187" spans="1:9" s="30" customFormat="1" x14ac:dyDescent="0.25">
      <c r="A187" s="33" t="s">
        <v>368</v>
      </c>
      <c r="B187" s="39" t="s">
        <v>369</v>
      </c>
      <c r="C187" s="35" t="s">
        <v>778</v>
      </c>
      <c r="D187" s="123" t="s">
        <v>851</v>
      </c>
      <c r="E187" s="123" t="s">
        <v>851</v>
      </c>
      <c r="F187" s="123" t="s">
        <v>851</v>
      </c>
      <c r="G187" s="137" t="s">
        <v>851</v>
      </c>
      <c r="H187" s="135" t="s">
        <v>851</v>
      </c>
      <c r="I187" s="28"/>
    </row>
    <row r="188" spans="1:9" s="30" customFormat="1" x14ac:dyDescent="0.25">
      <c r="A188" s="33" t="s">
        <v>370</v>
      </c>
      <c r="B188" s="39" t="s">
        <v>371</v>
      </c>
      <c r="C188" s="35" t="s">
        <v>778</v>
      </c>
      <c r="D188" s="123">
        <v>54.3</v>
      </c>
      <c r="E188" s="123">
        <v>74.400000000000006</v>
      </c>
      <c r="F188" s="123">
        <f t="shared" si="14"/>
        <v>20.100000000000009</v>
      </c>
      <c r="G188" s="137">
        <f t="shared" si="15"/>
        <v>37.016574585635375</v>
      </c>
      <c r="H188" s="135" t="s">
        <v>851</v>
      </c>
      <c r="I188" s="28"/>
    </row>
    <row r="189" spans="1:9" s="30" customFormat="1" ht="31.5" x14ac:dyDescent="0.25">
      <c r="A189" s="33" t="s">
        <v>372</v>
      </c>
      <c r="B189" s="40" t="s">
        <v>373</v>
      </c>
      <c r="C189" s="35" t="s">
        <v>778</v>
      </c>
      <c r="D189" s="123" t="s">
        <v>851</v>
      </c>
      <c r="E189" s="123" t="s">
        <v>851</v>
      </c>
      <c r="F189" s="123" t="s">
        <v>851</v>
      </c>
      <c r="G189" s="137" t="s">
        <v>851</v>
      </c>
      <c r="H189" s="135" t="s">
        <v>851</v>
      </c>
      <c r="I189" s="28"/>
    </row>
    <row r="190" spans="1:9" s="30" customFormat="1" ht="31.5" x14ac:dyDescent="0.25">
      <c r="A190" s="33" t="s">
        <v>374</v>
      </c>
      <c r="B190" s="40" t="s">
        <v>375</v>
      </c>
      <c r="C190" s="35" t="s">
        <v>778</v>
      </c>
      <c r="D190" s="123" t="s">
        <v>851</v>
      </c>
      <c r="E190" s="123" t="s">
        <v>851</v>
      </c>
      <c r="F190" s="123" t="s">
        <v>851</v>
      </c>
      <c r="G190" s="137" t="s">
        <v>851</v>
      </c>
      <c r="H190" s="135" t="s">
        <v>851</v>
      </c>
      <c r="I190" s="28"/>
    </row>
    <row r="191" spans="1:9" s="30" customFormat="1" x14ac:dyDescent="0.25">
      <c r="A191" s="33" t="s">
        <v>376</v>
      </c>
      <c r="B191" s="40" t="s">
        <v>377</v>
      </c>
      <c r="C191" s="35" t="s">
        <v>778</v>
      </c>
      <c r="D191" s="123" t="s">
        <v>851</v>
      </c>
      <c r="E191" s="123" t="s">
        <v>851</v>
      </c>
      <c r="F191" s="123" t="s">
        <v>851</v>
      </c>
      <c r="G191" s="137" t="s">
        <v>851</v>
      </c>
      <c r="H191" s="135" t="s">
        <v>851</v>
      </c>
      <c r="I191" s="28"/>
    </row>
    <row r="192" spans="1:9" s="30" customFormat="1" x14ac:dyDescent="0.25">
      <c r="A192" s="33" t="s">
        <v>378</v>
      </c>
      <c r="B192" s="40" t="s">
        <v>379</v>
      </c>
      <c r="C192" s="35" t="s">
        <v>778</v>
      </c>
      <c r="D192" s="123">
        <v>24.7</v>
      </c>
      <c r="E192" s="123">
        <v>29.7</v>
      </c>
      <c r="F192" s="123">
        <f t="shared" si="14"/>
        <v>5</v>
      </c>
      <c r="G192" s="137">
        <f t="shared" si="15"/>
        <v>20.242914979757085</v>
      </c>
      <c r="H192" s="135" t="s">
        <v>851</v>
      </c>
      <c r="I192" s="28"/>
    </row>
    <row r="193" spans="1:9" s="30" customFormat="1" x14ac:dyDescent="0.25">
      <c r="A193" s="33" t="s">
        <v>380</v>
      </c>
      <c r="B193" s="40" t="s">
        <v>381</v>
      </c>
      <c r="C193" s="35" t="s">
        <v>778</v>
      </c>
      <c r="D193" s="123">
        <v>8.6</v>
      </c>
      <c r="E193" s="123">
        <v>10.5</v>
      </c>
      <c r="F193" s="123">
        <f t="shared" si="14"/>
        <v>1.9000000000000004</v>
      </c>
      <c r="G193" s="137">
        <f t="shared" si="15"/>
        <v>22.093023255813961</v>
      </c>
      <c r="H193" s="135" t="s">
        <v>851</v>
      </c>
      <c r="I193" s="28"/>
    </row>
    <row r="194" spans="1:9" s="30" customFormat="1" x14ac:dyDescent="0.25">
      <c r="A194" s="33" t="s">
        <v>382</v>
      </c>
      <c r="B194" s="40" t="s">
        <v>383</v>
      </c>
      <c r="C194" s="35" t="s">
        <v>778</v>
      </c>
      <c r="D194" s="123">
        <v>17</v>
      </c>
      <c r="E194" s="123">
        <v>21.9</v>
      </c>
      <c r="F194" s="123">
        <f t="shared" si="14"/>
        <v>4.8999999999999986</v>
      </c>
      <c r="G194" s="137">
        <f t="shared" si="15"/>
        <v>28.823529411764699</v>
      </c>
      <c r="H194" s="135" t="s">
        <v>851</v>
      </c>
      <c r="I194" s="28"/>
    </row>
    <row r="195" spans="1:9" s="30" customFormat="1" x14ac:dyDescent="0.25">
      <c r="A195" s="33" t="s">
        <v>384</v>
      </c>
      <c r="B195" s="39" t="s">
        <v>385</v>
      </c>
      <c r="C195" s="35" t="s">
        <v>778</v>
      </c>
      <c r="D195" s="123">
        <v>2.2999999999999998</v>
      </c>
      <c r="E195" s="123">
        <v>5.8</v>
      </c>
      <c r="F195" s="123">
        <f t="shared" si="14"/>
        <v>3.5</v>
      </c>
      <c r="G195" s="137">
        <f t="shared" si="15"/>
        <v>152.17391304347828</v>
      </c>
      <c r="H195" s="135" t="s">
        <v>851</v>
      </c>
      <c r="I195" s="28"/>
    </row>
    <row r="196" spans="1:9" s="30" customFormat="1" x14ac:dyDescent="0.25">
      <c r="A196" s="33" t="s">
        <v>386</v>
      </c>
      <c r="B196" s="40" t="s">
        <v>387</v>
      </c>
      <c r="C196" s="35" t="s">
        <v>778</v>
      </c>
      <c r="D196" s="123">
        <v>9.6</v>
      </c>
      <c r="E196" s="123">
        <v>11.4</v>
      </c>
      <c r="F196" s="123">
        <f t="shared" si="14"/>
        <v>1.8000000000000007</v>
      </c>
      <c r="G196" s="137">
        <f t="shared" si="15"/>
        <v>18.750000000000007</v>
      </c>
      <c r="H196" s="135" t="s">
        <v>851</v>
      </c>
      <c r="I196" s="28"/>
    </row>
    <row r="197" spans="1:9" s="30" customFormat="1" x14ac:dyDescent="0.25">
      <c r="A197" s="33" t="s">
        <v>388</v>
      </c>
      <c r="B197" s="40" t="s">
        <v>389</v>
      </c>
      <c r="C197" s="35" t="s">
        <v>778</v>
      </c>
      <c r="D197" s="123"/>
      <c r="E197" s="129" t="s">
        <v>851</v>
      </c>
      <c r="F197" s="123" t="s">
        <v>851</v>
      </c>
      <c r="G197" s="137" t="s">
        <v>851</v>
      </c>
      <c r="H197" s="135" t="s">
        <v>851</v>
      </c>
      <c r="I197" s="28"/>
    </row>
    <row r="198" spans="1:9" s="30" customFormat="1" x14ac:dyDescent="0.25">
      <c r="A198" s="33" t="s">
        <v>390</v>
      </c>
      <c r="B198" s="40" t="s">
        <v>391</v>
      </c>
      <c r="C198" s="35" t="s">
        <v>778</v>
      </c>
      <c r="D198" s="123">
        <v>0.2</v>
      </c>
      <c r="E198" s="123">
        <v>0.2</v>
      </c>
      <c r="F198" s="123">
        <f t="shared" si="14"/>
        <v>0</v>
      </c>
      <c r="G198" s="137">
        <f t="shared" si="15"/>
        <v>0</v>
      </c>
      <c r="H198" s="135" t="s">
        <v>851</v>
      </c>
      <c r="I198" s="28"/>
    </row>
    <row r="199" spans="1:9" s="30" customFormat="1" ht="31.5" x14ac:dyDescent="0.25">
      <c r="A199" s="33" t="s">
        <v>392</v>
      </c>
      <c r="B199" s="40" t="s">
        <v>393</v>
      </c>
      <c r="C199" s="35" t="s">
        <v>778</v>
      </c>
      <c r="D199" s="123" t="s">
        <v>851</v>
      </c>
      <c r="E199" s="123" t="s">
        <v>851</v>
      </c>
      <c r="F199" s="123" t="s">
        <v>851</v>
      </c>
      <c r="G199" s="137" t="s">
        <v>851</v>
      </c>
      <c r="H199" s="135" t="s">
        <v>851</v>
      </c>
      <c r="I199" s="28"/>
    </row>
    <row r="200" spans="1:9" s="30" customFormat="1" x14ac:dyDescent="0.25">
      <c r="A200" s="33" t="s">
        <v>394</v>
      </c>
      <c r="B200" s="40" t="s">
        <v>395</v>
      </c>
      <c r="C200" s="35" t="s">
        <v>778</v>
      </c>
      <c r="D200" s="123">
        <v>14.899999999999997</v>
      </c>
      <c r="E200" s="143">
        <v>2</v>
      </c>
      <c r="F200" s="123">
        <f t="shared" si="14"/>
        <v>-12.899999999999997</v>
      </c>
      <c r="G200" s="137">
        <f t="shared" si="15"/>
        <v>-86.577181208053688</v>
      </c>
      <c r="H200" s="135" t="s">
        <v>851</v>
      </c>
      <c r="I200" s="28"/>
    </row>
    <row r="201" spans="1:9" s="30" customFormat="1" x14ac:dyDescent="0.25">
      <c r="A201" s="33" t="s">
        <v>396</v>
      </c>
      <c r="B201" s="51" t="s">
        <v>397</v>
      </c>
      <c r="C201" s="35" t="s">
        <v>778</v>
      </c>
      <c r="D201" s="123" t="s">
        <v>851</v>
      </c>
      <c r="E201" s="144">
        <v>0</v>
      </c>
      <c r="F201" s="123" t="s">
        <v>332</v>
      </c>
      <c r="G201" s="137">
        <v>0</v>
      </c>
      <c r="H201" s="135" t="s">
        <v>851</v>
      </c>
      <c r="I201" s="28"/>
    </row>
    <row r="202" spans="1:9" s="30" customFormat="1" x14ac:dyDescent="0.25">
      <c r="A202" s="33" t="s">
        <v>398</v>
      </c>
      <c r="B202" s="40" t="s">
        <v>399</v>
      </c>
      <c r="C202" s="35" t="s">
        <v>778</v>
      </c>
      <c r="D202" s="123" t="s">
        <v>851</v>
      </c>
      <c r="E202" s="123" t="s">
        <v>851</v>
      </c>
      <c r="F202" s="123" t="s">
        <v>851</v>
      </c>
      <c r="G202" s="137" t="s">
        <v>851</v>
      </c>
      <c r="H202" s="135" t="s">
        <v>851</v>
      </c>
      <c r="I202" s="28"/>
    </row>
    <row r="203" spans="1:9" s="30" customFormat="1" x14ac:dyDescent="0.25">
      <c r="A203" s="33" t="s">
        <v>400</v>
      </c>
      <c r="B203" s="40" t="s">
        <v>401</v>
      </c>
      <c r="C203" s="35" t="s">
        <v>778</v>
      </c>
      <c r="D203" s="123" t="s">
        <v>851</v>
      </c>
      <c r="E203" s="123" t="s">
        <v>851</v>
      </c>
      <c r="F203" s="123" t="s">
        <v>851</v>
      </c>
      <c r="G203" s="137" t="s">
        <v>851</v>
      </c>
      <c r="H203" s="135" t="s">
        <v>851</v>
      </c>
      <c r="I203" s="28"/>
    </row>
    <row r="204" spans="1:9" s="30" customFormat="1" ht="31.5" x14ac:dyDescent="0.25">
      <c r="A204" s="33" t="s">
        <v>402</v>
      </c>
      <c r="B204" s="39" t="s">
        <v>403</v>
      </c>
      <c r="C204" s="35" t="s">
        <v>778</v>
      </c>
      <c r="D204" s="123" t="s">
        <v>851</v>
      </c>
      <c r="E204" s="123" t="s">
        <v>851</v>
      </c>
      <c r="F204" s="123" t="s">
        <v>851</v>
      </c>
      <c r="G204" s="137" t="s">
        <v>851</v>
      </c>
      <c r="H204" s="135" t="s">
        <v>851</v>
      </c>
      <c r="I204" s="28"/>
    </row>
    <row r="205" spans="1:9" s="30" customFormat="1" x14ac:dyDescent="0.25">
      <c r="A205" s="33" t="s">
        <v>404</v>
      </c>
      <c r="B205" s="41" t="s">
        <v>136</v>
      </c>
      <c r="C205" s="35" t="s">
        <v>778</v>
      </c>
      <c r="D205" s="123" t="s">
        <v>851</v>
      </c>
      <c r="E205" s="123" t="s">
        <v>851</v>
      </c>
      <c r="F205" s="123" t="s">
        <v>851</v>
      </c>
      <c r="G205" s="137" t="s">
        <v>851</v>
      </c>
      <c r="H205" s="135" t="s">
        <v>851</v>
      </c>
      <c r="I205" s="28"/>
    </row>
    <row r="206" spans="1:9" s="30" customFormat="1" x14ac:dyDescent="0.25">
      <c r="A206" s="33" t="s">
        <v>405</v>
      </c>
      <c r="B206" s="41" t="s">
        <v>140</v>
      </c>
      <c r="C206" s="35" t="s">
        <v>778</v>
      </c>
      <c r="D206" s="123" t="s">
        <v>851</v>
      </c>
      <c r="E206" s="123" t="s">
        <v>851</v>
      </c>
      <c r="F206" s="123" t="s">
        <v>851</v>
      </c>
      <c r="G206" s="137" t="s">
        <v>851</v>
      </c>
      <c r="H206" s="135" t="s">
        <v>851</v>
      </c>
      <c r="I206" s="28"/>
    </row>
    <row r="207" spans="1:9" s="30" customFormat="1" x14ac:dyDescent="0.25">
      <c r="A207" s="33" t="s">
        <v>406</v>
      </c>
      <c r="B207" s="40" t="s">
        <v>407</v>
      </c>
      <c r="C207" s="35" t="s">
        <v>778</v>
      </c>
      <c r="D207" s="123" t="s">
        <v>851</v>
      </c>
      <c r="E207" s="123" t="s">
        <v>851</v>
      </c>
      <c r="F207" s="123" t="s">
        <v>851</v>
      </c>
      <c r="G207" s="137" t="s">
        <v>851</v>
      </c>
      <c r="H207" s="135" t="s">
        <v>851</v>
      </c>
      <c r="I207" s="28"/>
    </row>
    <row r="208" spans="1:9" s="30" customFormat="1" x14ac:dyDescent="0.25">
      <c r="A208" s="33" t="s">
        <v>408</v>
      </c>
      <c r="B208" s="51" t="s">
        <v>409</v>
      </c>
      <c r="C208" s="35" t="s">
        <v>778</v>
      </c>
      <c r="D208" s="123">
        <v>13.7</v>
      </c>
      <c r="E208" s="123">
        <v>13.855</v>
      </c>
      <c r="F208" s="123">
        <f t="shared" si="14"/>
        <v>0.15500000000000114</v>
      </c>
      <c r="G208" s="137">
        <f t="shared" si="15"/>
        <v>1.1313868613138771</v>
      </c>
      <c r="H208" s="135" t="s">
        <v>851</v>
      </c>
      <c r="I208" s="28"/>
    </row>
    <row r="209" spans="1:9" s="30" customFormat="1" x14ac:dyDescent="0.25">
      <c r="A209" s="33" t="s">
        <v>410</v>
      </c>
      <c r="B209" s="40" t="s">
        <v>411</v>
      </c>
      <c r="C209" s="35" t="s">
        <v>778</v>
      </c>
      <c r="D209" s="123">
        <v>13.7</v>
      </c>
      <c r="E209" s="123">
        <f>E210+E213</f>
        <v>13.86</v>
      </c>
      <c r="F209" s="123">
        <f t="shared" si="14"/>
        <v>0.16000000000000014</v>
      </c>
      <c r="G209" s="137">
        <f t="shared" si="15"/>
        <v>1.1678832116788334</v>
      </c>
      <c r="H209" s="135" t="s">
        <v>851</v>
      </c>
      <c r="I209" s="28"/>
    </row>
    <row r="210" spans="1:9" s="30" customFormat="1" x14ac:dyDescent="0.25">
      <c r="A210" s="33" t="s">
        <v>412</v>
      </c>
      <c r="B210" s="39" t="s">
        <v>413</v>
      </c>
      <c r="C210" s="35" t="s">
        <v>778</v>
      </c>
      <c r="D210" s="123">
        <v>7.6</v>
      </c>
      <c r="E210" s="123">
        <v>7.61</v>
      </c>
      <c r="F210" s="123">
        <f t="shared" si="14"/>
        <v>1.0000000000000675E-2</v>
      </c>
      <c r="G210" s="137">
        <f t="shared" si="15"/>
        <v>0.13157894736842993</v>
      </c>
      <c r="H210" s="135" t="s">
        <v>851</v>
      </c>
      <c r="I210" s="28"/>
    </row>
    <row r="211" spans="1:9" s="30" customFormat="1" x14ac:dyDescent="0.25">
      <c r="A211" s="33" t="s">
        <v>414</v>
      </c>
      <c r="B211" s="39" t="s">
        <v>415</v>
      </c>
      <c r="C211" s="35" t="s">
        <v>778</v>
      </c>
      <c r="D211" s="123" t="s">
        <v>851</v>
      </c>
      <c r="E211" s="123" t="s">
        <v>851</v>
      </c>
      <c r="F211" s="123" t="s">
        <v>851</v>
      </c>
      <c r="G211" s="137" t="s">
        <v>851</v>
      </c>
      <c r="H211" s="135" t="s">
        <v>851</v>
      </c>
      <c r="I211" s="28"/>
    </row>
    <row r="212" spans="1:9" s="30" customFormat="1" x14ac:dyDescent="0.25">
      <c r="A212" s="33" t="s">
        <v>416</v>
      </c>
      <c r="B212" s="39" t="s">
        <v>417</v>
      </c>
      <c r="C212" s="35" t="s">
        <v>778</v>
      </c>
      <c r="D212" s="123" t="s">
        <v>851</v>
      </c>
      <c r="E212" s="123" t="s">
        <v>851</v>
      </c>
      <c r="F212" s="123" t="s">
        <v>851</v>
      </c>
      <c r="G212" s="137" t="s">
        <v>851</v>
      </c>
      <c r="H212" s="135" t="s">
        <v>851</v>
      </c>
      <c r="I212" s="28"/>
    </row>
    <row r="213" spans="1:9" s="30" customFormat="1" x14ac:dyDescent="0.25">
      <c r="A213" s="33" t="s">
        <v>418</v>
      </c>
      <c r="B213" s="39" t="s">
        <v>419</v>
      </c>
      <c r="C213" s="35" t="s">
        <v>778</v>
      </c>
      <c r="D213" s="123">
        <v>6.1</v>
      </c>
      <c r="E213" s="123">
        <v>6.25</v>
      </c>
      <c r="F213" s="123">
        <f t="shared" si="14"/>
        <v>0.15000000000000036</v>
      </c>
      <c r="G213" s="137">
        <f t="shared" si="15"/>
        <v>2.4590163934426288</v>
      </c>
      <c r="H213" s="135" t="s">
        <v>851</v>
      </c>
      <c r="I213" s="28"/>
    </row>
    <row r="214" spans="1:9" s="30" customFormat="1" x14ac:dyDescent="0.25">
      <c r="A214" s="33" t="s">
        <v>420</v>
      </c>
      <c r="B214" s="39" t="s">
        <v>421</v>
      </c>
      <c r="C214" s="35" t="s">
        <v>778</v>
      </c>
      <c r="D214" s="123" t="s">
        <v>851</v>
      </c>
      <c r="E214" s="123" t="s">
        <v>851</v>
      </c>
      <c r="F214" s="123" t="s">
        <v>851</v>
      </c>
      <c r="G214" s="137" t="s">
        <v>851</v>
      </c>
      <c r="H214" s="135" t="s">
        <v>851</v>
      </c>
      <c r="I214" s="28"/>
    </row>
    <row r="215" spans="1:9" s="30" customFormat="1" x14ac:dyDescent="0.25">
      <c r="A215" s="33" t="s">
        <v>422</v>
      </c>
      <c r="B215" s="39" t="s">
        <v>423</v>
      </c>
      <c r="C215" s="35" t="s">
        <v>778</v>
      </c>
      <c r="D215" s="123" t="s">
        <v>851</v>
      </c>
      <c r="E215" s="123" t="s">
        <v>851</v>
      </c>
      <c r="F215" s="123" t="s">
        <v>851</v>
      </c>
      <c r="G215" s="137" t="s">
        <v>851</v>
      </c>
      <c r="H215" s="135" t="s">
        <v>851</v>
      </c>
      <c r="I215" s="28"/>
    </row>
    <row r="216" spans="1:9" s="30" customFormat="1" x14ac:dyDescent="0.25">
      <c r="A216" s="33" t="s">
        <v>424</v>
      </c>
      <c r="B216" s="40" t="s">
        <v>425</v>
      </c>
      <c r="C216" s="35" t="s">
        <v>778</v>
      </c>
      <c r="D216" s="123" t="s">
        <v>851</v>
      </c>
      <c r="E216" s="123" t="s">
        <v>851</v>
      </c>
      <c r="F216" s="123" t="s">
        <v>851</v>
      </c>
      <c r="G216" s="137" t="s">
        <v>851</v>
      </c>
      <c r="H216" s="135" t="s">
        <v>851</v>
      </c>
      <c r="I216" s="28"/>
    </row>
    <row r="217" spans="1:9" s="30" customFormat="1" x14ac:dyDescent="0.25">
      <c r="A217" s="33" t="s">
        <v>426</v>
      </c>
      <c r="B217" s="40" t="s">
        <v>427</v>
      </c>
      <c r="C217" s="35" t="s">
        <v>778</v>
      </c>
      <c r="D217" s="123" t="s">
        <v>851</v>
      </c>
      <c r="E217" s="123" t="s">
        <v>851</v>
      </c>
      <c r="F217" s="123" t="s">
        <v>851</v>
      </c>
      <c r="G217" s="137" t="s">
        <v>851</v>
      </c>
      <c r="H217" s="135" t="s">
        <v>851</v>
      </c>
      <c r="I217" s="28"/>
    </row>
    <row r="218" spans="1:9" s="30" customFormat="1" x14ac:dyDescent="0.25">
      <c r="A218" s="33" t="s">
        <v>428</v>
      </c>
      <c r="B218" s="40" t="s">
        <v>234</v>
      </c>
      <c r="C218" s="35" t="s">
        <v>332</v>
      </c>
      <c r="D218" s="123" t="s">
        <v>851</v>
      </c>
      <c r="E218" s="123" t="s">
        <v>851</v>
      </c>
      <c r="F218" s="123" t="s">
        <v>851</v>
      </c>
      <c r="G218" s="137" t="s">
        <v>851</v>
      </c>
      <c r="H218" s="135" t="s">
        <v>851</v>
      </c>
      <c r="I218" s="28"/>
    </row>
    <row r="219" spans="1:9" s="30" customFormat="1" ht="31.5" x14ac:dyDescent="0.25">
      <c r="A219" s="33" t="s">
        <v>429</v>
      </c>
      <c r="B219" s="40" t="s">
        <v>430</v>
      </c>
      <c r="C219" s="35" t="s">
        <v>778</v>
      </c>
      <c r="D219" s="123" t="s">
        <v>851</v>
      </c>
      <c r="E219" s="123" t="s">
        <v>851</v>
      </c>
      <c r="F219" s="123" t="s">
        <v>851</v>
      </c>
      <c r="G219" s="137" t="s">
        <v>851</v>
      </c>
      <c r="H219" s="135" t="s">
        <v>851</v>
      </c>
      <c r="I219" s="28"/>
    </row>
    <row r="220" spans="1:9" s="30" customFormat="1" x14ac:dyDescent="0.25">
      <c r="A220" s="33" t="s">
        <v>431</v>
      </c>
      <c r="B220" s="51" t="s">
        <v>432</v>
      </c>
      <c r="C220" s="35" t="s">
        <v>778</v>
      </c>
      <c r="D220" s="123" t="s">
        <v>851</v>
      </c>
      <c r="E220" s="123" t="s">
        <v>851</v>
      </c>
      <c r="F220" s="123" t="s">
        <v>851</v>
      </c>
      <c r="G220" s="137" t="s">
        <v>851</v>
      </c>
      <c r="H220" s="135" t="s">
        <v>851</v>
      </c>
      <c r="I220" s="28"/>
    </row>
    <row r="221" spans="1:9" s="30" customFormat="1" x14ac:dyDescent="0.25">
      <c r="A221" s="33" t="s">
        <v>433</v>
      </c>
      <c r="B221" s="40" t="s">
        <v>434</v>
      </c>
      <c r="C221" s="35" t="s">
        <v>778</v>
      </c>
      <c r="D221" s="123" t="s">
        <v>851</v>
      </c>
      <c r="E221" s="123" t="s">
        <v>851</v>
      </c>
      <c r="F221" s="123" t="s">
        <v>851</v>
      </c>
      <c r="G221" s="137" t="s">
        <v>851</v>
      </c>
      <c r="H221" s="135" t="s">
        <v>851</v>
      </c>
      <c r="I221" s="28"/>
    </row>
    <row r="222" spans="1:9" s="30" customFormat="1" x14ac:dyDescent="0.25">
      <c r="A222" s="33" t="s">
        <v>435</v>
      </c>
      <c r="B222" s="40" t="s">
        <v>436</v>
      </c>
      <c r="C222" s="35" t="s">
        <v>778</v>
      </c>
      <c r="D222" s="123" t="s">
        <v>851</v>
      </c>
      <c r="E222" s="123" t="s">
        <v>851</v>
      </c>
      <c r="F222" s="123" t="s">
        <v>851</v>
      </c>
      <c r="G222" s="137" t="s">
        <v>851</v>
      </c>
      <c r="H222" s="135" t="s">
        <v>851</v>
      </c>
      <c r="I222" s="28"/>
    </row>
    <row r="223" spans="1:9" s="30" customFormat="1" x14ac:dyDescent="0.25">
      <c r="A223" s="33" t="s">
        <v>437</v>
      </c>
      <c r="B223" s="39" t="s">
        <v>438</v>
      </c>
      <c r="C223" s="35" t="s">
        <v>778</v>
      </c>
      <c r="D223" s="123" t="s">
        <v>851</v>
      </c>
      <c r="E223" s="123" t="s">
        <v>851</v>
      </c>
      <c r="F223" s="123" t="s">
        <v>851</v>
      </c>
      <c r="G223" s="137" t="s">
        <v>851</v>
      </c>
      <c r="H223" s="135" t="s">
        <v>851</v>
      </c>
      <c r="I223" s="28"/>
    </row>
    <row r="224" spans="1:9" s="30" customFormat="1" x14ac:dyDescent="0.25">
      <c r="A224" s="33" t="s">
        <v>439</v>
      </c>
      <c r="B224" s="39" t="s">
        <v>440</v>
      </c>
      <c r="C224" s="35" t="s">
        <v>778</v>
      </c>
      <c r="D224" s="123" t="s">
        <v>851</v>
      </c>
      <c r="E224" s="123" t="s">
        <v>851</v>
      </c>
      <c r="F224" s="123" t="s">
        <v>851</v>
      </c>
      <c r="G224" s="137" t="s">
        <v>851</v>
      </c>
      <c r="H224" s="135" t="s">
        <v>851</v>
      </c>
      <c r="I224" s="28"/>
    </row>
    <row r="225" spans="1:9" s="30" customFormat="1" x14ac:dyDescent="0.25">
      <c r="A225" s="33" t="s">
        <v>441</v>
      </c>
      <c r="B225" s="39" t="s">
        <v>442</v>
      </c>
      <c r="C225" s="35" t="s">
        <v>778</v>
      </c>
      <c r="D225" s="123" t="s">
        <v>851</v>
      </c>
      <c r="E225" s="123" t="s">
        <v>851</v>
      </c>
      <c r="F225" s="123" t="s">
        <v>851</v>
      </c>
      <c r="G225" s="137" t="s">
        <v>851</v>
      </c>
      <c r="H225" s="135" t="s">
        <v>851</v>
      </c>
      <c r="I225" s="28"/>
    </row>
    <row r="226" spans="1:9" s="30" customFormat="1" x14ac:dyDescent="0.25">
      <c r="A226" s="33" t="s">
        <v>443</v>
      </c>
      <c r="B226" s="40" t="s">
        <v>444</v>
      </c>
      <c r="C226" s="35" t="s">
        <v>778</v>
      </c>
      <c r="D226" s="123" t="s">
        <v>851</v>
      </c>
      <c r="E226" s="123" t="s">
        <v>851</v>
      </c>
      <c r="F226" s="123" t="s">
        <v>851</v>
      </c>
      <c r="G226" s="137" t="s">
        <v>851</v>
      </c>
      <c r="H226" s="135" t="s">
        <v>851</v>
      </c>
      <c r="I226" s="28"/>
    </row>
    <row r="227" spans="1:9" s="30" customFormat="1" x14ac:dyDescent="0.25">
      <c r="A227" s="33" t="s">
        <v>445</v>
      </c>
      <c r="B227" s="40" t="s">
        <v>446</v>
      </c>
      <c r="C227" s="35" t="s">
        <v>778</v>
      </c>
      <c r="D227" s="123" t="s">
        <v>851</v>
      </c>
      <c r="E227" s="123" t="s">
        <v>851</v>
      </c>
      <c r="F227" s="123" t="s">
        <v>851</v>
      </c>
      <c r="G227" s="137" t="s">
        <v>851</v>
      </c>
      <c r="H227" s="135" t="s">
        <v>851</v>
      </c>
      <c r="I227" s="28"/>
    </row>
    <row r="228" spans="1:9" s="30" customFormat="1" x14ac:dyDescent="0.25">
      <c r="A228" s="33" t="s">
        <v>447</v>
      </c>
      <c r="B228" s="39" t="s">
        <v>448</v>
      </c>
      <c r="C228" s="35" t="s">
        <v>778</v>
      </c>
      <c r="D228" s="123" t="s">
        <v>851</v>
      </c>
      <c r="E228" s="123" t="s">
        <v>851</v>
      </c>
      <c r="F228" s="123" t="s">
        <v>851</v>
      </c>
      <c r="G228" s="137" t="s">
        <v>851</v>
      </c>
      <c r="H228" s="135" t="s">
        <v>851</v>
      </c>
      <c r="I228" s="28"/>
    </row>
    <row r="229" spans="1:9" s="30" customFormat="1" x14ac:dyDescent="0.25">
      <c r="A229" s="33" t="s">
        <v>449</v>
      </c>
      <c r="B229" s="39" t="s">
        <v>450</v>
      </c>
      <c r="C229" s="35" t="s">
        <v>778</v>
      </c>
      <c r="D229" s="123" t="s">
        <v>851</v>
      </c>
      <c r="E229" s="123" t="s">
        <v>851</v>
      </c>
      <c r="F229" s="123" t="s">
        <v>851</v>
      </c>
      <c r="G229" s="137" t="s">
        <v>851</v>
      </c>
      <c r="H229" s="135" t="s">
        <v>851</v>
      </c>
      <c r="I229" s="28"/>
    </row>
    <row r="230" spans="1:9" s="30" customFormat="1" x14ac:dyDescent="0.25">
      <c r="A230" s="33" t="s">
        <v>451</v>
      </c>
      <c r="B230" s="40" t="s">
        <v>452</v>
      </c>
      <c r="C230" s="35" t="s">
        <v>778</v>
      </c>
      <c r="D230" s="123" t="s">
        <v>851</v>
      </c>
      <c r="E230" s="123" t="s">
        <v>851</v>
      </c>
      <c r="F230" s="123" t="s">
        <v>851</v>
      </c>
      <c r="G230" s="137" t="s">
        <v>851</v>
      </c>
      <c r="H230" s="135" t="s">
        <v>851</v>
      </c>
      <c r="I230" s="28"/>
    </row>
    <row r="231" spans="1:9" s="30" customFormat="1" x14ac:dyDescent="0.25">
      <c r="A231" s="33" t="s">
        <v>453</v>
      </c>
      <c r="B231" s="40" t="s">
        <v>454</v>
      </c>
      <c r="C231" s="35" t="s">
        <v>778</v>
      </c>
      <c r="D231" s="123" t="s">
        <v>851</v>
      </c>
      <c r="E231" s="123" t="s">
        <v>851</v>
      </c>
      <c r="F231" s="123" t="s">
        <v>851</v>
      </c>
      <c r="G231" s="137" t="s">
        <v>851</v>
      </c>
      <c r="H231" s="135" t="s">
        <v>851</v>
      </c>
      <c r="I231" s="28"/>
    </row>
    <row r="232" spans="1:9" s="30" customFormat="1" x14ac:dyDescent="0.25">
      <c r="A232" s="33" t="s">
        <v>455</v>
      </c>
      <c r="B232" s="40" t="s">
        <v>456</v>
      </c>
      <c r="C232" s="35" t="s">
        <v>778</v>
      </c>
      <c r="D232" s="123" t="s">
        <v>851</v>
      </c>
      <c r="E232" s="123" t="s">
        <v>851</v>
      </c>
      <c r="F232" s="123" t="s">
        <v>851</v>
      </c>
      <c r="G232" s="137" t="s">
        <v>851</v>
      </c>
      <c r="H232" s="135" t="s">
        <v>851</v>
      </c>
      <c r="I232" s="28"/>
    </row>
    <row r="233" spans="1:9" s="30" customFormat="1" x14ac:dyDescent="0.25">
      <c r="A233" s="33" t="s">
        <v>457</v>
      </c>
      <c r="B233" s="51" t="s">
        <v>458</v>
      </c>
      <c r="C233" s="35" t="s">
        <v>778</v>
      </c>
      <c r="D233" s="123" t="s">
        <v>851</v>
      </c>
      <c r="E233" s="123" t="s">
        <v>851</v>
      </c>
      <c r="F233" s="123" t="s">
        <v>851</v>
      </c>
      <c r="G233" s="137" t="s">
        <v>851</v>
      </c>
      <c r="H233" s="135" t="s">
        <v>851</v>
      </c>
      <c r="I233" s="28"/>
    </row>
    <row r="234" spans="1:9" s="30" customFormat="1" x14ac:dyDescent="0.25">
      <c r="A234" s="33" t="s">
        <v>459</v>
      </c>
      <c r="B234" s="40" t="s">
        <v>460</v>
      </c>
      <c r="C234" s="35" t="s">
        <v>778</v>
      </c>
      <c r="D234" s="123" t="s">
        <v>851</v>
      </c>
      <c r="E234" s="123" t="s">
        <v>851</v>
      </c>
      <c r="F234" s="123" t="s">
        <v>851</v>
      </c>
      <c r="G234" s="137" t="s">
        <v>851</v>
      </c>
      <c r="H234" s="135" t="s">
        <v>851</v>
      </c>
      <c r="I234" s="28"/>
    </row>
    <row r="235" spans="1:9" s="30" customFormat="1" x14ac:dyDescent="0.25">
      <c r="A235" s="33" t="s">
        <v>461</v>
      </c>
      <c r="B235" s="39" t="s">
        <v>438</v>
      </c>
      <c r="C235" s="35" t="s">
        <v>778</v>
      </c>
      <c r="D235" s="123" t="s">
        <v>851</v>
      </c>
      <c r="E235" s="123" t="s">
        <v>851</v>
      </c>
      <c r="F235" s="123" t="s">
        <v>851</v>
      </c>
      <c r="G235" s="137" t="s">
        <v>851</v>
      </c>
      <c r="H235" s="135" t="s">
        <v>851</v>
      </c>
      <c r="I235" s="28"/>
    </row>
    <row r="236" spans="1:9" s="30" customFormat="1" x14ac:dyDescent="0.25">
      <c r="A236" s="33" t="s">
        <v>462</v>
      </c>
      <c r="B236" s="39" t="s">
        <v>440</v>
      </c>
      <c r="C236" s="35" t="s">
        <v>778</v>
      </c>
      <c r="D236" s="123" t="s">
        <v>851</v>
      </c>
      <c r="E236" s="123" t="s">
        <v>851</v>
      </c>
      <c r="F236" s="123" t="s">
        <v>851</v>
      </c>
      <c r="G236" s="137" t="s">
        <v>851</v>
      </c>
      <c r="H236" s="135" t="s">
        <v>851</v>
      </c>
      <c r="I236" s="28"/>
    </row>
    <row r="237" spans="1:9" s="30" customFormat="1" x14ac:dyDescent="0.25">
      <c r="A237" s="33" t="s">
        <v>463</v>
      </c>
      <c r="B237" s="39" t="s">
        <v>442</v>
      </c>
      <c r="C237" s="35" t="s">
        <v>778</v>
      </c>
      <c r="D237" s="123" t="s">
        <v>851</v>
      </c>
      <c r="E237" s="123" t="s">
        <v>851</v>
      </c>
      <c r="F237" s="123" t="s">
        <v>851</v>
      </c>
      <c r="G237" s="137" t="s">
        <v>851</v>
      </c>
      <c r="H237" s="135" t="s">
        <v>851</v>
      </c>
      <c r="I237" s="28"/>
    </row>
    <row r="238" spans="1:9" s="30" customFormat="1" x14ac:dyDescent="0.25">
      <c r="A238" s="33" t="s">
        <v>464</v>
      </c>
      <c r="B238" s="40" t="s">
        <v>329</v>
      </c>
      <c r="C238" s="35" t="s">
        <v>778</v>
      </c>
      <c r="D238" s="123" t="s">
        <v>851</v>
      </c>
      <c r="E238" s="123" t="s">
        <v>851</v>
      </c>
      <c r="F238" s="123" t="s">
        <v>851</v>
      </c>
      <c r="G238" s="137" t="s">
        <v>851</v>
      </c>
      <c r="H238" s="135" t="s">
        <v>851</v>
      </c>
      <c r="I238" s="28"/>
    </row>
    <row r="239" spans="1:9" s="30" customFormat="1" x14ac:dyDescent="0.25">
      <c r="A239" s="33" t="s">
        <v>465</v>
      </c>
      <c r="B239" s="40" t="s">
        <v>466</v>
      </c>
      <c r="C239" s="35" t="s">
        <v>778</v>
      </c>
      <c r="D239" s="123" t="s">
        <v>851</v>
      </c>
      <c r="E239" s="123" t="s">
        <v>851</v>
      </c>
      <c r="F239" s="123" t="s">
        <v>851</v>
      </c>
      <c r="G239" s="137" t="s">
        <v>851</v>
      </c>
      <c r="H239" s="135" t="s">
        <v>851</v>
      </c>
      <c r="I239" s="28"/>
    </row>
    <row r="240" spans="1:9" s="30" customFormat="1" ht="31.5" x14ac:dyDescent="0.25">
      <c r="A240" s="33" t="s">
        <v>467</v>
      </c>
      <c r="B240" s="51" t="s">
        <v>468</v>
      </c>
      <c r="C240" s="35" t="s">
        <v>778</v>
      </c>
      <c r="D240" s="123">
        <v>0</v>
      </c>
      <c r="E240" s="145">
        <f>E165-E183</f>
        <v>17.199999999999989</v>
      </c>
      <c r="F240" s="123">
        <f t="shared" ref="F240" si="16">E240-D240</f>
        <v>17.199999999999989</v>
      </c>
      <c r="G240" s="137" t="s">
        <v>332</v>
      </c>
      <c r="H240" s="135" t="s">
        <v>851</v>
      </c>
      <c r="I240" s="28"/>
    </row>
    <row r="241" spans="1:9" s="30" customFormat="1" ht="31.5" x14ac:dyDescent="0.25">
      <c r="A241" s="33" t="s">
        <v>469</v>
      </c>
      <c r="B241" s="51" t="s">
        <v>470</v>
      </c>
      <c r="C241" s="35" t="s">
        <v>778</v>
      </c>
      <c r="D241" s="123">
        <v>0</v>
      </c>
      <c r="E241" s="123">
        <f>E201-E208</f>
        <v>-13.855</v>
      </c>
      <c r="F241" s="123" t="s">
        <v>332</v>
      </c>
      <c r="G241" s="137" t="s">
        <v>332</v>
      </c>
      <c r="H241" s="135" t="s">
        <v>851</v>
      </c>
      <c r="I241" s="28"/>
    </row>
    <row r="242" spans="1:9" s="30" customFormat="1" x14ac:dyDescent="0.25">
      <c r="A242" s="33" t="s">
        <v>471</v>
      </c>
      <c r="B242" s="40" t="s">
        <v>472</v>
      </c>
      <c r="C242" s="35" t="s">
        <v>778</v>
      </c>
      <c r="D242" s="123" t="s">
        <v>851</v>
      </c>
      <c r="E242" s="123" t="s">
        <v>851</v>
      </c>
      <c r="F242" s="123" t="s">
        <v>332</v>
      </c>
      <c r="G242" s="137" t="s">
        <v>332</v>
      </c>
      <c r="H242" s="135" t="s">
        <v>851</v>
      </c>
      <c r="I242" s="28"/>
    </row>
    <row r="243" spans="1:9" s="30" customFormat="1" x14ac:dyDescent="0.25">
      <c r="A243" s="33" t="s">
        <v>473</v>
      </c>
      <c r="B243" s="40" t="s">
        <v>474</v>
      </c>
      <c r="C243" s="35" t="s">
        <v>778</v>
      </c>
      <c r="D243" s="123" t="s">
        <v>851</v>
      </c>
      <c r="E243" s="123" t="s">
        <v>851</v>
      </c>
      <c r="F243" s="123" t="s">
        <v>851</v>
      </c>
      <c r="G243" s="137" t="s">
        <v>851</v>
      </c>
      <c r="H243" s="135" t="s">
        <v>851</v>
      </c>
      <c r="I243" s="28"/>
    </row>
    <row r="244" spans="1:9" s="30" customFormat="1" ht="31.5" x14ac:dyDescent="0.25">
      <c r="A244" s="33" t="s">
        <v>475</v>
      </c>
      <c r="B244" s="51" t="s">
        <v>476</v>
      </c>
      <c r="C244" s="35" t="s">
        <v>778</v>
      </c>
      <c r="D244" s="123">
        <v>0</v>
      </c>
      <c r="E244" s="144" t="s">
        <v>851</v>
      </c>
      <c r="F244" s="123" t="s">
        <v>851</v>
      </c>
      <c r="G244" s="137" t="s">
        <v>851</v>
      </c>
      <c r="H244" s="135" t="s">
        <v>851</v>
      </c>
      <c r="I244" s="28"/>
    </row>
    <row r="245" spans="1:9" s="30" customFormat="1" x14ac:dyDescent="0.25">
      <c r="A245" s="33" t="s">
        <v>477</v>
      </c>
      <c r="B245" s="40" t="s">
        <v>478</v>
      </c>
      <c r="C245" s="35" t="s">
        <v>778</v>
      </c>
      <c r="D245" s="123" t="s">
        <v>851</v>
      </c>
      <c r="E245" s="123" t="s">
        <v>851</v>
      </c>
      <c r="F245" s="123" t="s">
        <v>851</v>
      </c>
      <c r="G245" s="137" t="s">
        <v>851</v>
      </c>
      <c r="H245" s="135" t="s">
        <v>851</v>
      </c>
      <c r="I245" s="28"/>
    </row>
    <row r="246" spans="1:9" s="30" customFormat="1" x14ac:dyDescent="0.25">
      <c r="A246" s="33" t="s">
        <v>479</v>
      </c>
      <c r="B246" s="40" t="s">
        <v>480</v>
      </c>
      <c r="C246" s="35" t="s">
        <v>778</v>
      </c>
      <c r="D246" s="123" t="s">
        <v>851</v>
      </c>
      <c r="E246" s="123" t="s">
        <v>851</v>
      </c>
      <c r="F246" s="123" t="s">
        <v>851</v>
      </c>
      <c r="G246" s="137" t="s">
        <v>851</v>
      </c>
      <c r="H246" s="135" t="s">
        <v>851</v>
      </c>
      <c r="I246" s="28"/>
    </row>
    <row r="247" spans="1:9" s="30" customFormat="1" x14ac:dyDescent="0.25">
      <c r="A247" s="33" t="s">
        <v>481</v>
      </c>
      <c r="B247" s="51" t="s">
        <v>482</v>
      </c>
      <c r="C247" s="35" t="s">
        <v>778</v>
      </c>
      <c r="D247" s="123">
        <v>0</v>
      </c>
      <c r="E247" s="144" t="s">
        <v>851</v>
      </c>
      <c r="F247" s="123" t="s">
        <v>851</v>
      </c>
      <c r="G247" s="137" t="s">
        <v>851</v>
      </c>
      <c r="H247" s="135" t="s">
        <v>851</v>
      </c>
      <c r="I247" s="28"/>
    </row>
    <row r="248" spans="1:9" s="30" customFormat="1" x14ac:dyDescent="0.25">
      <c r="A248" s="33" t="s">
        <v>483</v>
      </c>
      <c r="B248" s="51" t="s">
        <v>484</v>
      </c>
      <c r="C248" s="35" t="s">
        <v>778</v>
      </c>
      <c r="D248" s="123" t="s">
        <v>851</v>
      </c>
      <c r="E248" s="143">
        <f>E240+E241</f>
        <v>3.3449999999999882</v>
      </c>
      <c r="F248" s="123" t="s">
        <v>332</v>
      </c>
      <c r="G248" s="137" t="s">
        <v>332</v>
      </c>
      <c r="H248" s="135" t="s">
        <v>851</v>
      </c>
      <c r="I248" s="28"/>
    </row>
    <row r="249" spans="1:9" s="30" customFormat="1" x14ac:dyDescent="0.25">
      <c r="A249" s="33" t="s">
        <v>485</v>
      </c>
      <c r="B249" s="51" t="s">
        <v>486</v>
      </c>
      <c r="C249" s="35" t="s">
        <v>778</v>
      </c>
      <c r="D249" s="123" t="s">
        <v>851</v>
      </c>
      <c r="E249" s="129">
        <v>2.9</v>
      </c>
      <c r="F249" s="123" t="s">
        <v>332</v>
      </c>
      <c r="G249" s="137" t="s">
        <v>332</v>
      </c>
      <c r="H249" s="135" t="s">
        <v>851</v>
      </c>
      <c r="I249" s="28"/>
    </row>
    <row r="250" spans="1:9" s="30" customFormat="1" ht="16.5" thickBot="1" x14ac:dyDescent="0.3">
      <c r="A250" s="43" t="s">
        <v>487</v>
      </c>
      <c r="B250" s="54" t="s">
        <v>488</v>
      </c>
      <c r="C250" s="45" t="s">
        <v>778</v>
      </c>
      <c r="D250" s="123" t="s">
        <v>851</v>
      </c>
      <c r="E250" s="129">
        <v>6.24</v>
      </c>
      <c r="F250" s="138" t="s">
        <v>332</v>
      </c>
      <c r="G250" s="146" t="s">
        <v>332</v>
      </c>
      <c r="H250" s="142" t="s">
        <v>851</v>
      </c>
      <c r="I250" s="28"/>
    </row>
    <row r="251" spans="1:9" s="30" customFormat="1" x14ac:dyDescent="0.25">
      <c r="A251" s="31" t="s">
        <v>489</v>
      </c>
      <c r="B251" s="32" t="s">
        <v>234</v>
      </c>
      <c r="C251" s="118" t="s">
        <v>332</v>
      </c>
      <c r="D251" s="132"/>
      <c r="E251" s="132"/>
      <c r="F251" s="132"/>
      <c r="G251" s="181"/>
      <c r="H251" s="182"/>
      <c r="I251" s="28"/>
    </row>
    <row r="252" spans="1:9" s="30" customFormat="1" x14ac:dyDescent="0.25">
      <c r="A252" s="33" t="s">
        <v>490</v>
      </c>
      <c r="B252" s="40" t="s">
        <v>491</v>
      </c>
      <c r="C252" s="35" t="s">
        <v>778</v>
      </c>
      <c r="D252" s="123" t="s">
        <v>851</v>
      </c>
      <c r="E252" s="123">
        <v>10.565</v>
      </c>
      <c r="F252" s="123" t="s">
        <v>332</v>
      </c>
      <c r="G252" s="137" t="s">
        <v>332</v>
      </c>
      <c r="H252" s="135" t="s">
        <v>851</v>
      </c>
      <c r="I252" s="28"/>
    </row>
    <row r="253" spans="1:9" s="30" customFormat="1" x14ac:dyDescent="0.25">
      <c r="A253" s="33" t="s">
        <v>492</v>
      </c>
      <c r="B253" s="39" t="s">
        <v>493</v>
      </c>
      <c r="C253" s="35" t="s">
        <v>778</v>
      </c>
      <c r="D253" s="123" t="s">
        <v>851</v>
      </c>
      <c r="E253" s="123" t="s">
        <v>851</v>
      </c>
      <c r="F253" s="123" t="s">
        <v>851</v>
      </c>
      <c r="G253" s="137" t="s">
        <v>851</v>
      </c>
      <c r="H253" s="135" t="s">
        <v>851</v>
      </c>
      <c r="I253" s="28"/>
    </row>
    <row r="254" spans="1:9" s="30" customFormat="1" x14ac:dyDescent="0.25">
      <c r="A254" s="33" t="s">
        <v>494</v>
      </c>
      <c r="B254" s="41" t="s">
        <v>495</v>
      </c>
      <c r="C254" s="35" t="s">
        <v>778</v>
      </c>
      <c r="D254" s="123" t="s">
        <v>851</v>
      </c>
      <c r="E254" s="123" t="s">
        <v>851</v>
      </c>
      <c r="F254" s="123" t="s">
        <v>851</v>
      </c>
      <c r="G254" s="137" t="s">
        <v>851</v>
      </c>
      <c r="H254" s="135" t="s">
        <v>851</v>
      </c>
      <c r="I254" s="28"/>
    </row>
    <row r="255" spans="1:9" s="30" customFormat="1" ht="31.5" x14ac:dyDescent="0.25">
      <c r="A255" s="33" t="s">
        <v>496</v>
      </c>
      <c r="B255" s="41" t="s">
        <v>497</v>
      </c>
      <c r="C255" s="35" t="s">
        <v>778</v>
      </c>
      <c r="D255" s="123" t="s">
        <v>851</v>
      </c>
      <c r="E255" s="123" t="s">
        <v>851</v>
      </c>
      <c r="F255" s="123" t="s">
        <v>851</v>
      </c>
      <c r="G255" s="137" t="s">
        <v>851</v>
      </c>
      <c r="H255" s="135" t="s">
        <v>851</v>
      </c>
      <c r="I255" s="28"/>
    </row>
    <row r="256" spans="1:9" s="30" customFormat="1" x14ac:dyDescent="0.25">
      <c r="A256" s="33" t="s">
        <v>498</v>
      </c>
      <c r="B256" s="42" t="s">
        <v>495</v>
      </c>
      <c r="C256" s="35" t="s">
        <v>778</v>
      </c>
      <c r="D256" s="123" t="s">
        <v>851</v>
      </c>
      <c r="E256" s="123" t="s">
        <v>851</v>
      </c>
      <c r="F256" s="123" t="s">
        <v>851</v>
      </c>
      <c r="G256" s="137" t="s">
        <v>851</v>
      </c>
      <c r="H256" s="135" t="s">
        <v>851</v>
      </c>
      <c r="I256" s="28"/>
    </row>
    <row r="257" spans="1:9" s="30" customFormat="1" ht="31.5" x14ac:dyDescent="0.25">
      <c r="A257" s="33" t="s">
        <v>499</v>
      </c>
      <c r="B257" s="41" t="s">
        <v>165</v>
      </c>
      <c r="C257" s="35" t="s">
        <v>778</v>
      </c>
      <c r="D257" s="123" t="s">
        <v>851</v>
      </c>
      <c r="E257" s="123" t="s">
        <v>851</v>
      </c>
      <c r="F257" s="123" t="s">
        <v>851</v>
      </c>
      <c r="G257" s="137" t="s">
        <v>851</v>
      </c>
      <c r="H257" s="135" t="s">
        <v>851</v>
      </c>
      <c r="I257" s="28"/>
    </row>
    <row r="258" spans="1:9" s="30" customFormat="1" x14ac:dyDescent="0.25">
      <c r="A258" s="33" t="s">
        <v>500</v>
      </c>
      <c r="B258" s="42" t="s">
        <v>495</v>
      </c>
      <c r="C258" s="35" t="s">
        <v>778</v>
      </c>
      <c r="D258" s="123" t="s">
        <v>851</v>
      </c>
      <c r="E258" s="123" t="s">
        <v>851</v>
      </c>
      <c r="F258" s="123" t="s">
        <v>851</v>
      </c>
      <c r="G258" s="137" t="s">
        <v>851</v>
      </c>
      <c r="H258" s="135" t="s">
        <v>851</v>
      </c>
      <c r="I258" s="28"/>
    </row>
    <row r="259" spans="1:9" s="30" customFormat="1" ht="31.5" x14ac:dyDescent="0.25">
      <c r="A259" s="33" t="s">
        <v>501</v>
      </c>
      <c r="B259" s="41" t="s">
        <v>166</v>
      </c>
      <c r="C259" s="35" t="s">
        <v>778</v>
      </c>
      <c r="D259" s="123" t="s">
        <v>851</v>
      </c>
      <c r="E259" s="123" t="s">
        <v>851</v>
      </c>
      <c r="F259" s="123" t="s">
        <v>851</v>
      </c>
      <c r="G259" s="137" t="s">
        <v>851</v>
      </c>
      <c r="H259" s="135" t="s">
        <v>851</v>
      </c>
      <c r="I259" s="28"/>
    </row>
    <row r="260" spans="1:9" s="30" customFormat="1" x14ac:dyDescent="0.25">
      <c r="A260" s="33" t="s">
        <v>502</v>
      </c>
      <c r="B260" s="42" t="s">
        <v>495</v>
      </c>
      <c r="C260" s="35" t="s">
        <v>778</v>
      </c>
      <c r="D260" s="123" t="s">
        <v>851</v>
      </c>
      <c r="E260" s="123" t="s">
        <v>851</v>
      </c>
      <c r="F260" s="123" t="s">
        <v>851</v>
      </c>
      <c r="G260" s="137" t="s">
        <v>851</v>
      </c>
      <c r="H260" s="135" t="s">
        <v>851</v>
      </c>
      <c r="I260" s="28"/>
    </row>
    <row r="261" spans="1:9" s="30" customFormat="1" x14ac:dyDescent="0.25">
      <c r="A261" s="33" t="s">
        <v>503</v>
      </c>
      <c r="B261" s="39" t="s">
        <v>504</v>
      </c>
      <c r="C261" s="35" t="s">
        <v>778</v>
      </c>
      <c r="D261" s="123" t="s">
        <v>851</v>
      </c>
      <c r="E261" s="123" t="s">
        <v>851</v>
      </c>
      <c r="F261" s="123" t="s">
        <v>851</v>
      </c>
      <c r="G261" s="137" t="s">
        <v>851</v>
      </c>
      <c r="H261" s="135" t="s">
        <v>851</v>
      </c>
      <c r="I261" s="28"/>
    </row>
    <row r="262" spans="1:9" s="30" customFormat="1" x14ac:dyDescent="0.25">
      <c r="A262" s="33" t="s">
        <v>505</v>
      </c>
      <c r="B262" s="41" t="s">
        <v>495</v>
      </c>
      <c r="C262" s="35" t="s">
        <v>778</v>
      </c>
      <c r="D262" s="123" t="s">
        <v>851</v>
      </c>
      <c r="E262" s="123" t="s">
        <v>851</v>
      </c>
      <c r="F262" s="123" t="s">
        <v>851</v>
      </c>
      <c r="G262" s="137" t="s">
        <v>851</v>
      </c>
      <c r="H262" s="135" t="s">
        <v>851</v>
      </c>
      <c r="I262" s="28"/>
    </row>
    <row r="263" spans="1:9" s="30" customFormat="1" x14ac:dyDescent="0.25">
      <c r="A263" s="33" t="s">
        <v>506</v>
      </c>
      <c r="B263" s="38" t="s">
        <v>84</v>
      </c>
      <c r="C263" s="35" t="s">
        <v>778</v>
      </c>
      <c r="D263" s="123" t="s">
        <v>851</v>
      </c>
      <c r="E263" s="123">
        <v>9.7650000000000006</v>
      </c>
      <c r="F263" s="123" t="s">
        <v>332</v>
      </c>
      <c r="G263" s="137" t="s">
        <v>332</v>
      </c>
      <c r="H263" s="135" t="s">
        <v>851</v>
      </c>
      <c r="I263" s="28"/>
    </row>
    <row r="264" spans="1:9" s="30" customFormat="1" x14ac:dyDescent="0.25">
      <c r="A264" s="33" t="s">
        <v>507</v>
      </c>
      <c r="B264" s="41" t="s">
        <v>495</v>
      </c>
      <c r="C264" s="35" t="s">
        <v>778</v>
      </c>
      <c r="D264" s="123" t="s">
        <v>851</v>
      </c>
      <c r="E264" s="123">
        <v>0</v>
      </c>
      <c r="F264" s="123" t="s">
        <v>851</v>
      </c>
      <c r="G264" s="137" t="s">
        <v>851</v>
      </c>
      <c r="H264" s="135" t="s">
        <v>851</v>
      </c>
      <c r="I264" s="28"/>
    </row>
    <row r="265" spans="1:9" s="30" customFormat="1" x14ac:dyDescent="0.25">
      <c r="A265" s="33" t="s">
        <v>508</v>
      </c>
      <c r="B265" s="38" t="s">
        <v>509</v>
      </c>
      <c r="C265" s="35" t="s">
        <v>778</v>
      </c>
      <c r="D265" s="123" t="s">
        <v>851</v>
      </c>
      <c r="E265" s="123" t="s">
        <v>851</v>
      </c>
      <c r="F265" s="123" t="s">
        <v>851</v>
      </c>
      <c r="G265" s="137" t="s">
        <v>851</v>
      </c>
      <c r="H265" s="135" t="s">
        <v>851</v>
      </c>
      <c r="I265" s="28"/>
    </row>
    <row r="266" spans="1:9" s="30" customFormat="1" x14ac:dyDescent="0.25">
      <c r="A266" s="33" t="s">
        <v>510</v>
      </c>
      <c r="B266" s="41" t="s">
        <v>495</v>
      </c>
      <c r="C266" s="35" t="s">
        <v>778</v>
      </c>
      <c r="D266" s="123" t="s">
        <v>851</v>
      </c>
      <c r="E266" s="123" t="s">
        <v>851</v>
      </c>
      <c r="F266" s="123" t="s">
        <v>851</v>
      </c>
      <c r="G266" s="137" t="s">
        <v>851</v>
      </c>
      <c r="H266" s="135" t="s">
        <v>851</v>
      </c>
      <c r="I266" s="28"/>
    </row>
    <row r="267" spans="1:9" s="30" customFormat="1" x14ac:dyDescent="0.25">
      <c r="A267" s="33" t="s">
        <v>511</v>
      </c>
      <c r="B267" s="38" t="s">
        <v>512</v>
      </c>
      <c r="C267" s="35" t="s">
        <v>778</v>
      </c>
      <c r="D267" s="123" t="s">
        <v>851</v>
      </c>
      <c r="E267" s="123">
        <v>0.1</v>
      </c>
      <c r="F267" s="123" t="s">
        <v>851</v>
      </c>
      <c r="G267" s="137" t="s">
        <v>851</v>
      </c>
      <c r="H267" s="135" t="s">
        <v>851</v>
      </c>
      <c r="I267" s="28"/>
    </row>
    <row r="268" spans="1:9" s="30" customFormat="1" x14ac:dyDescent="0.25">
      <c r="A268" s="33" t="s">
        <v>513</v>
      </c>
      <c r="B268" s="41" t="s">
        <v>495</v>
      </c>
      <c r="C268" s="35" t="s">
        <v>778</v>
      </c>
      <c r="D268" s="123" t="s">
        <v>851</v>
      </c>
      <c r="E268" s="123">
        <v>0</v>
      </c>
      <c r="F268" s="123" t="s">
        <v>851</v>
      </c>
      <c r="G268" s="137" t="s">
        <v>851</v>
      </c>
      <c r="H268" s="135" t="s">
        <v>851</v>
      </c>
      <c r="I268" s="28"/>
    </row>
    <row r="269" spans="1:9" s="30" customFormat="1" x14ac:dyDescent="0.25">
      <c r="A269" s="33" t="s">
        <v>514</v>
      </c>
      <c r="B269" s="38" t="s">
        <v>86</v>
      </c>
      <c r="C269" s="35" t="s">
        <v>778</v>
      </c>
      <c r="D269" s="123" t="s">
        <v>851</v>
      </c>
      <c r="E269" s="123" t="s">
        <v>851</v>
      </c>
      <c r="F269" s="123" t="s">
        <v>851</v>
      </c>
      <c r="G269" s="137" t="s">
        <v>851</v>
      </c>
      <c r="H269" s="135" t="s">
        <v>851</v>
      </c>
      <c r="I269" s="28"/>
    </row>
    <row r="270" spans="1:9" s="30" customFormat="1" x14ac:dyDescent="0.25">
      <c r="A270" s="33" t="s">
        <v>515</v>
      </c>
      <c r="B270" s="41" t="s">
        <v>495</v>
      </c>
      <c r="C270" s="35" t="s">
        <v>778</v>
      </c>
      <c r="D270" s="123" t="s">
        <v>851</v>
      </c>
      <c r="E270" s="123" t="s">
        <v>851</v>
      </c>
      <c r="F270" s="123" t="s">
        <v>851</v>
      </c>
      <c r="G270" s="137" t="s">
        <v>851</v>
      </c>
      <c r="H270" s="135" t="s">
        <v>851</v>
      </c>
      <c r="I270" s="28"/>
    </row>
    <row r="271" spans="1:9" s="30" customFormat="1" x14ac:dyDescent="0.25">
      <c r="A271" s="33" t="s">
        <v>514</v>
      </c>
      <c r="B271" s="38" t="s">
        <v>516</v>
      </c>
      <c r="C271" s="35" t="s">
        <v>778</v>
      </c>
      <c r="D271" s="123" t="s">
        <v>851</v>
      </c>
      <c r="E271" s="123" t="s">
        <v>851</v>
      </c>
      <c r="F271" s="123" t="s">
        <v>851</v>
      </c>
      <c r="G271" s="137" t="s">
        <v>851</v>
      </c>
      <c r="H271" s="135" t="s">
        <v>851</v>
      </c>
      <c r="I271" s="28"/>
    </row>
    <row r="272" spans="1:9" s="30" customFormat="1" x14ac:dyDescent="0.25">
      <c r="A272" s="33" t="s">
        <v>517</v>
      </c>
      <c r="B272" s="41" t="s">
        <v>495</v>
      </c>
      <c r="C272" s="35" t="s">
        <v>778</v>
      </c>
      <c r="D272" s="123" t="s">
        <v>851</v>
      </c>
      <c r="E272" s="123" t="s">
        <v>851</v>
      </c>
      <c r="F272" s="123" t="s">
        <v>851</v>
      </c>
      <c r="G272" s="137" t="s">
        <v>851</v>
      </c>
      <c r="H272" s="135" t="s">
        <v>851</v>
      </c>
      <c r="I272" s="28"/>
    </row>
    <row r="273" spans="1:9" s="30" customFormat="1" ht="31.5" x14ac:dyDescent="0.25">
      <c r="A273" s="33" t="s">
        <v>518</v>
      </c>
      <c r="B273" s="39" t="s">
        <v>519</v>
      </c>
      <c r="C273" s="35" t="s">
        <v>778</v>
      </c>
      <c r="D273" s="123" t="s">
        <v>851</v>
      </c>
      <c r="E273" s="123" t="s">
        <v>851</v>
      </c>
      <c r="F273" s="123" t="s">
        <v>851</v>
      </c>
      <c r="G273" s="137" t="s">
        <v>851</v>
      </c>
      <c r="H273" s="135" t="s">
        <v>851</v>
      </c>
      <c r="I273" s="28"/>
    </row>
    <row r="274" spans="1:9" s="30" customFormat="1" x14ac:dyDescent="0.25">
      <c r="A274" s="33" t="s">
        <v>520</v>
      </c>
      <c r="B274" s="41" t="s">
        <v>495</v>
      </c>
      <c r="C274" s="35" t="s">
        <v>778</v>
      </c>
      <c r="D274" s="123" t="s">
        <v>851</v>
      </c>
      <c r="E274" s="123" t="s">
        <v>851</v>
      </c>
      <c r="F274" s="123" t="s">
        <v>851</v>
      </c>
      <c r="G274" s="137" t="s">
        <v>851</v>
      </c>
      <c r="H274" s="135" t="s">
        <v>851</v>
      </c>
      <c r="I274" s="28"/>
    </row>
    <row r="275" spans="1:9" s="30" customFormat="1" x14ac:dyDescent="0.25">
      <c r="A275" s="33" t="s">
        <v>521</v>
      </c>
      <c r="B275" s="41" t="s">
        <v>91</v>
      </c>
      <c r="C275" s="35" t="s">
        <v>778</v>
      </c>
      <c r="D275" s="123" t="s">
        <v>851</v>
      </c>
      <c r="E275" s="123" t="s">
        <v>851</v>
      </c>
      <c r="F275" s="123" t="s">
        <v>851</v>
      </c>
      <c r="G275" s="137" t="s">
        <v>851</v>
      </c>
      <c r="H275" s="135" t="s">
        <v>851</v>
      </c>
      <c r="I275" s="28"/>
    </row>
    <row r="276" spans="1:9" s="30" customFormat="1" x14ac:dyDescent="0.25">
      <c r="A276" s="33" t="s">
        <v>522</v>
      </c>
      <c r="B276" s="42" t="s">
        <v>495</v>
      </c>
      <c r="C276" s="35" t="s">
        <v>778</v>
      </c>
      <c r="D276" s="123" t="s">
        <v>851</v>
      </c>
      <c r="E276" s="123" t="s">
        <v>851</v>
      </c>
      <c r="F276" s="123" t="s">
        <v>851</v>
      </c>
      <c r="G276" s="137" t="s">
        <v>851</v>
      </c>
      <c r="H276" s="135" t="s">
        <v>851</v>
      </c>
      <c r="I276" s="28"/>
    </row>
    <row r="277" spans="1:9" s="30" customFormat="1" x14ac:dyDescent="0.25">
      <c r="A277" s="33" t="s">
        <v>523</v>
      </c>
      <c r="B277" s="41" t="s">
        <v>92</v>
      </c>
      <c r="C277" s="35" t="s">
        <v>778</v>
      </c>
      <c r="D277" s="123" t="s">
        <v>851</v>
      </c>
      <c r="E277" s="123" t="s">
        <v>851</v>
      </c>
      <c r="F277" s="123" t="s">
        <v>851</v>
      </c>
      <c r="G277" s="137" t="s">
        <v>851</v>
      </c>
      <c r="H277" s="135" t="s">
        <v>851</v>
      </c>
      <c r="I277" s="28"/>
    </row>
    <row r="278" spans="1:9" s="30" customFormat="1" x14ac:dyDescent="0.25">
      <c r="A278" s="33" t="s">
        <v>524</v>
      </c>
      <c r="B278" s="42" t="s">
        <v>495</v>
      </c>
      <c r="C278" s="35" t="s">
        <v>778</v>
      </c>
      <c r="D278" s="123" t="s">
        <v>851</v>
      </c>
      <c r="E278" s="123" t="s">
        <v>851</v>
      </c>
      <c r="F278" s="123" t="s">
        <v>851</v>
      </c>
      <c r="G278" s="137" t="s">
        <v>851</v>
      </c>
      <c r="H278" s="135" t="s">
        <v>851</v>
      </c>
      <c r="I278" s="28"/>
    </row>
    <row r="279" spans="1:9" s="30" customFormat="1" x14ac:dyDescent="0.25">
      <c r="A279" s="33" t="s">
        <v>525</v>
      </c>
      <c r="B279" s="39" t="s">
        <v>526</v>
      </c>
      <c r="C279" s="35" t="s">
        <v>778</v>
      </c>
      <c r="D279" s="123" t="s">
        <v>851</v>
      </c>
      <c r="E279" s="123">
        <v>0.7</v>
      </c>
      <c r="F279" s="123" t="s">
        <v>332</v>
      </c>
      <c r="G279" s="137" t="s">
        <v>332</v>
      </c>
      <c r="H279" s="135" t="s">
        <v>851</v>
      </c>
      <c r="I279" s="28"/>
    </row>
    <row r="280" spans="1:9" s="30" customFormat="1" x14ac:dyDescent="0.25">
      <c r="A280" s="33" t="s">
        <v>527</v>
      </c>
      <c r="B280" s="41" t="s">
        <v>495</v>
      </c>
      <c r="C280" s="35" t="s">
        <v>778</v>
      </c>
      <c r="D280" s="123" t="s">
        <v>851</v>
      </c>
      <c r="E280" s="123">
        <v>0</v>
      </c>
      <c r="F280" s="123" t="s">
        <v>332</v>
      </c>
      <c r="G280" s="137" t="s">
        <v>332</v>
      </c>
      <c r="H280" s="135" t="s">
        <v>851</v>
      </c>
      <c r="I280" s="28"/>
    </row>
    <row r="281" spans="1:9" s="30" customFormat="1" x14ac:dyDescent="0.25">
      <c r="A281" s="33" t="s">
        <v>528</v>
      </c>
      <c r="B281" s="40" t="s">
        <v>529</v>
      </c>
      <c r="C281" s="35" t="s">
        <v>778</v>
      </c>
      <c r="D281" s="123" t="s">
        <v>851</v>
      </c>
      <c r="E281" s="123">
        <v>14.4</v>
      </c>
      <c r="F281" s="123" t="s">
        <v>332</v>
      </c>
      <c r="G281" s="137" t="s">
        <v>332</v>
      </c>
      <c r="H281" s="135" t="s">
        <v>851</v>
      </c>
      <c r="I281" s="28"/>
    </row>
    <row r="282" spans="1:9" s="30" customFormat="1" x14ac:dyDescent="0.25">
      <c r="A282" s="33" t="s">
        <v>530</v>
      </c>
      <c r="B282" s="39" t="s">
        <v>531</v>
      </c>
      <c r="C282" s="35" t="s">
        <v>778</v>
      </c>
      <c r="D282" s="123" t="s">
        <v>851</v>
      </c>
      <c r="E282" s="123" t="s">
        <v>851</v>
      </c>
      <c r="F282" s="123" t="s">
        <v>851</v>
      </c>
      <c r="G282" s="137" t="s">
        <v>851</v>
      </c>
      <c r="H282" s="135" t="s">
        <v>851</v>
      </c>
      <c r="I282" s="28"/>
    </row>
    <row r="283" spans="1:9" s="30" customFormat="1" x14ac:dyDescent="0.25">
      <c r="A283" s="33" t="s">
        <v>532</v>
      </c>
      <c r="B283" s="41" t="s">
        <v>495</v>
      </c>
      <c r="C283" s="35" t="s">
        <v>778</v>
      </c>
      <c r="D283" s="123" t="s">
        <v>851</v>
      </c>
      <c r="E283" s="123" t="s">
        <v>851</v>
      </c>
      <c r="F283" s="123" t="s">
        <v>851</v>
      </c>
      <c r="G283" s="137" t="s">
        <v>851</v>
      </c>
      <c r="H283" s="135" t="s">
        <v>851</v>
      </c>
      <c r="I283" s="28"/>
    </row>
    <row r="284" spans="1:9" s="30" customFormat="1" x14ac:dyDescent="0.25">
      <c r="A284" s="33" t="s">
        <v>533</v>
      </c>
      <c r="B284" s="39" t="s">
        <v>534</v>
      </c>
      <c r="C284" s="35" t="s">
        <v>778</v>
      </c>
      <c r="D284" s="123" t="s">
        <v>851</v>
      </c>
      <c r="E284" s="123">
        <v>6.0720000000000001</v>
      </c>
      <c r="F284" s="123" t="s">
        <v>332</v>
      </c>
      <c r="G284" s="137" t="s">
        <v>332</v>
      </c>
      <c r="H284" s="135" t="s">
        <v>851</v>
      </c>
      <c r="I284" s="28"/>
    </row>
    <row r="285" spans="1:9" s="30" customFormat="1" x14ac:dyDescent="0.25">
      <c r="A285" s="33" t="s">
        <v>535</v>
      </c>
      <c r="B285" s="41" t="s">
        <v>367</v>
      </c>
      <c r="C285" s="35" t="s">
        <v>778</v>
      </c>
      <c r="D285" s="123" t="s">
        <v>851</v>
      </c>
      <c r="E285" s="129" t="s">
        <v>851</v>
      </c>
      <c r="F285" s="123" t="s">
        <v>851</v>
      </c>
      <c r="G285" s="137" t="s">
        <v>851</v>
      </c>
      <c r="H285" s="135" t="s">
        <v>851</v>
      </c>
      <c r="I285" s="28"/>
    </row>
    <row r="286" spans="1:9" s="30" customFormat="1" x14ac:dyDescent="0.25">
      <c r="A286" s="33" t="s">
        <v>536</v>
      </c>
      <c r="B286" s="42" t="s">
        <v>495</v>
      </c>
      <c r="C286" s="35" t="s">
        <v>778</v>
      </c>
      <c r="D286" s="123" t="s">
        <v>851</v>
      </c>
      <c r="E286" s="129" t="s">
        <v>851</v>
      </c>
      <c r="F286" s="123" t="s">
        <v>851</v>
      </c>
      <c r="G286" s="137" t="s">
        <v>851</v>
      </c>
      <c r="H286" s="135" t="s">
        <v>851</v>
      </c>
      <c r="I286" s="28"/>
    </row>
    <row r="287" spans="1:9" s="30" customFormat="1" x14ac:dyDescent="0.25">
      <c r="A287" s="33" t="s">
        <v>537</v>
      </c>
      <c r="B287" s="41" t="s">
        <v>538</v>
      </c>
      <c r="C287" s="35" t="s">
        <v>778</v>
      </c>
      <c r="D287" s="123" t="s">
        <v>851</v>
      </c>
      <c r="E287" s="123">
        <v>6.0720000000000001</v>
      </c>
      <c r="F287" s="123" t="s">
        <v>851</v>
      </c>
      <c r="G287" s="137" t="s">
        <v>851</v>
      </c>
      <c r="H287" s="135" t="s">
        <v>851</v>
      </c>
      <c r="I287" s="28"/>
    </row>
    <row r="288" spans="1:9" s="30" customFormat="1" x14ac:dyDescent="0.25">
      <c r="A288" s="33" t="s">
        <v>539</v>
      </c>
      <c r="B288" s="42" t="s">
        <v>495</v>
      </c>
      <c r="C288" s="35" t="s">
        <v>778</v>
      </c>
      <c r="D288" s="123">
        <v>0</v>
      </c>
      <c r="E288" s="123">
        <v>0</v>
      </c>
      <c r="F288" s="123" t="s">
        <v>851</v>
      </c>
      <c r="G288" s="137" t="s">
        <v>851</v>
      </c>
      <c r="H288" s="135" t="s">
        <v>851</v>
      </c>
      <c r="I288" s="28"/>
    </row>
    <row r="289" spans="1:9" s="30" customFormat="1" ht="31.5" x14ac:dyDescent="0.25">
      <c r="A289" s="33" t="s">
        <v>540</v>
      </c>
      <c r="B289" s="39" t="s">
        <v>541</v>
      </c>
      <c r="C289" s="35" t="s">
        <v>778</v>
      </c>
      <c r="D289" s="123" t="s">
        <v>851</v>
      </c>
      <c r="E289" s="123" t="s">
        <v>851</v>
      </c>
      <c r="F289" s="123" t="s">
        <v>851</v>
      </c>
      <c r="G289" s="137" t="s">
        <v>851</v>
      </c>
      <c r="H289" s="135" t="s">
        <v>851</v>
      </c>
      <c r="I289" s="28"/>
    </row>
    <row r="290" spans="1:9" s="30" customFormat="1" x14ac:dyDescent="0.25">
      <c r="A290" s="33" t="s">
        <v>542</v>
      </c>
      <c r="B290" s="41" t="s">
        <v>495</v>
      </c>
      <c r="C290" s="35" t="s">
        <v>778</v>
      </c>
      <c r="D290" s="123" t="s">
        <v>851</v>
      </c>
      <c r="E290" s="123" t="s">
        <v>851</v>
      </c>
      <c r="F290" s="123" t="s">
        <v>851</v>
      </c>
      <c r="G290" s="137" t="s">
        <v>851</v>
      </c>
      <c r="H290" s="135" t="s">
        <v>851</v>
      </c>
      <c r="I290" s="28"/>
    </row>
    <row r="291" spans="1:9" s="30" customFormat="1" x14ac:dyDescent="0.25">
      <c r="A291" s="33" t="s">
        <v>543</v>
      </c>
      <c r="B291" s="39" t="s">
        <v>544</v>
      </c>
      <c r="C291" s="35" t="s">
        <v>778</v>
      </c>
      <c r="D291" s="123" t="s">
        <v>851</v>
      </c>
      <c r="E291" s="123" t="s">
        <v>851</v>
      </c>
      <c r="F291" s="123" t="s">
        <v>851</v>
      </c>
      <c r="G291" s="137" t="s">
        <v>851</v>
      </c>
      <c r="H291" s="135" t="s">
        <v>851</v>
      </c>
      <c r="I291" s="28"/>
    </row>
    <row r="292" spans="1:9" s="30" customFormat="1" x14ac:dyDescent="0.25">
      <c r="A292" s="33" t="s">
        <v>545</v>
      </c>
      <c r="B292" s="41" t="s">
        <v>495</v>
      </c>
      <c r="C292" s="35" t="s">
        <v>778</v>
      </c>
      <c r="D292" s="123" t="s">
        <v>851</v>
      </c>
      <c r="E292" s="123" t="s">
        <v>851</v>
      </c>
      <c r="F292" s="123" t="s">
        <v>851</v>
      </c>
      <c r="G292" s="137" t="s">
        <v>851</v>
      </c>
      <c r="H292" s="135" t="s">
        <v>851</v>
      </c>
      <c r="I292" s="28"/>
    </row>
    <row r="293" spans="1:9" s="30" customFormat="1" x14ac:dyDescent="0.25">
      <c r="A293" s="33" t="s">
        <v>546</v>
      </c>
      <c r="B293" s="39" t="s">
        <v>547</v>
      </c>
      <c r="C293" s="35" t="s">
        <v>778</v>
      </c>
      <c r="D293" s="123" t="s">
        <v>851</v>
      </c>
      <c r="E293" s="123">
        <v>1.28</v>
      </c>
      <c r="F293" s="123" t="s">
        <v>332</v>
      </c>
      <c r="G293" s="137" t="s">
        <v>332</v>
      </c>
      <c r="H293" s="135" t="s">
        <v>851</v>
      </c>
      <c r="I293" s="28"/>
    </row>
    <row r="294" spans="1:9" s="30" customFormat="1" x14ac:dyDescent="0.25">
      <c r="A294" s="33" t="s">
        <v>548</v>
      </c>
      <c r="B294" s="41" t="s">
        <v>495</v>
      </c>
      <c r="C294" s="35" t="s">
        <v>778</v>
      </c>
      <c r="D294" s="123" t="s">
        <v>851</v>
      </c>
      <c r="E294" s="123">
        <v>0</v>
      </c>
      <c r="F294" s="123" t="s">
        <v>332</v>
      </c>
      <c r="G294" s="137">
        <v>0</v>
      </c>
      <c r="H294" s="135" t="s">
        <v>851</v>
      </c>
      <c r="I294" s="28"/>
    </row>
    <row r="295" spans="1:9" s="30" customFormat="1" x14ac:dyDescent="0.25">
      <c r="A295" s="33" t="s">
        <v>549</v>
      </c>
      <c r="B295" s="39" t="s">
        <v>550</v>
      </c>
      <c r="C295" s="35" t="s">
        <v>778</v>
      </c>
      <c r="D295" s="123" t="s">
        <v>851</v>
      </c>
      <c r="E295" s="123">
        <v>4.2300000000000004</v>
      </c>
      <c r="F295" s="123" t="s">
        <v>332</v>
      </c>
      <c r="G295" s="137" t="s">
        <v>332</v>
      </c>
      <c r="H295" s="135" t="s">
        <v>851</v>
      </c>
      <c r="I295" s="28"/>
    </row>
    <row r="296" spans="1:9" s="30" customFormat="1" x14ac:dyDescent="0.25">
      <c r="A296" s="33" t="s">
        <v>551</v>
      </c>
      <c r="B296" s="41" t="s">
        <v>495</v>
      </c>
      <c r="C296" s="35" t="s">
        <v>778</v>
      </c>
      <c r="D296" s="123" t="s">
        <v>851</v>
      </c>
      <c r="E296" s="123">
        <v>0</v>
      </c>
      <c r="F296" s="123" t="s">
        <v>851</v>
      </c>
      <c r="G296" s="137" t="s">
        <v>851</v>
      </c>
      <c r="H296" s="135" t="s">
        <v>851</v>
      </c>
      <c r="I296" s="28"/>
    </row>
    <row r="297" spans="1:9" s="30" customFormat="1" x14ac:dyDescent="0.25">
      <c r="A297" s="33" t="s">
        <v>552</v>
      </c>
      <c r="B297" s="39" t="s">
        <v>553</v>
      </c>
      <c r="C297" s="35" t="s">
        <v>778</v>
      </c>
      <c r="D297" s="123" t="s">
        <v>851</v>
      </c>
      <c r="E297" s="123" t="s">
        <v>851</v>
      </c>
      <c r="F297" s="123" t="s">
        <v>851</v>
      </c>
      <c r="G297" s="137" t="s">
        <v>851</v>
      </c>
      <c r="H297" s="135" t="s">
        <v>851</v>
      </c>
      <c r="I297" s="28"/>
    </row>
    <row r="298" spans="1:9" s="30" customFormat="1" x14ac:dyDescent="0.25">
      <c r="A298" s="33" t="s">
        <v>554</v>
      </c>
      <c r="B298" s="41" t="s">
        <v>495</v>
      </c>
      <c r="C298" s="35" t="s">
        <v>778</v>
      </c>
      <c r="D298" s="123" t="s">
        <v>851</v>
      </c>
      <c r="E298" s="123" t="s">
        <v>851</v>
      </c>
      <c r="F298" s="123" t="s">
        <v>851</v>
      </c>
      <c r="G298" s="137" t="s">
        <v>851</v>
      </c>
      <c r="H298" s="135" t="s">
        <v>851</v>
      </c>
      <c r="I298" s="28"/>
    </row>
    <row r="299" spans="1:9" s="30" customFormat="1" ht="31.5" x14ac:dyDescent="0.25">
      <c r="A299" s="33" t="s">
        <v>555</v>
      </c>
      <c r="B299" s="39" t="s">
        <v>556</v>
      </c>
      <c r="C299" s="35" t="s">
        <v>778</v>
      </c>
      <c r="D299" s="123" t="s">
        <v>851</v>
      </c>
      <c r="E299" s="123" t="s">
        <v>851</v>
      </c>
      <c r="F299" s="123" t="s">
        <v>851</v>
      </c>
      <c r="G299" s="137" t="s">
        <v>851</v>
      </c>
      <c r="H299" s="135" t="s">
        <v>851</v>
      </c>
      <c r="I299" s="28"/>
    </row>
    <row r="300" spans="1:9" s="30" customFormat="1" x14ac:dyDescent="0.25">
      <c r="A300" s="33" t="s">
        <v>557</v>
      </c>
      <c r="B300" s="41" t="s">
        <v>495</v>
      </c>
      <c r="C300" s="35" t="s">
        <v>778</v>
      </c>
      <c r="D300" s="123" t="s">
        <v>851</v>
      </c>
      <c r="E300" s="123" t="s">
        <v>851</v>
      </c>
      <c r="F300" s="123" t="s">
        <v>851</v>
      </c>
      <c r="G300" s="137" t="s">
        <v>851</v>
      </c>
      <c r="H300" s="135" t="s">
        <v>851</v>
      </c>
      <c r="I300" s="28"/>
    </row>
    <row r="301" spans="1:9" s="30" customFormat="1" x14ac:dyDescent="0.25">
      <c r="A301" s="33" t="s">
        <v>558</v>
      </c>
      <c r="B301" s="39" t="s">
        <v>559</v>
      </c>
      <c r="C301" s="35" t="s">
        <v>778</v>
      </c>
      <c r="D301" s="123" t="s">
        <v>851</v>
      </c>
      <c r="E301" s="123">
        <v>2.8180000000000001</v>
      </c>
      <c r="F301" s="123" t="s">
        <v>332</v>
      </c>
      <c r="G301" s="137" t="s">
        <v>332</v>
      </c>
      <c r="H301" s="135" t="s">
        <v>851</v>
      </c>
      <c r="I301" s="28"/>
    </row>
    <row r="302" spans="1:9" s="30" customFormat="1" x14ac:dyDescent="0.25">
      <c r="A302" s="33" t="s">
        <v>560</v>
      </c>
      <c r="B302" s="41" t="s">
        <v>495</v>
      </c>
      <c r="C302" s="35" t="s">
        <v>778</v>
      </c>
      <c r="D302" s="123" t="s">
        <v>851</v>
      </c>
      <c r="E302" s="123">
        <v>0</v>
      </c>
      <c r="F302" s="123" t="s">
        <v>332</v>
      </c>
      <c r="G302" s="137">
        <v>0</v>
      </c>
      <c r="H302" s="135" t="s">
        <v>851</v>
      </c>
      <c r="I302" s="28"/>
    </row>
    <row r="303" spans="1:9" s="30" customFormat="1" ht="31.5" x14ac:dyDescent="0.25">
      <c r="A303" s="33" t="s">
        <v>561</v>
      </c>
      <c r="B303" s="40" t="s">
        <v>562</v>
      </c>
      <c r="C303" s="35" t="s">
        <v>8</v>
      </c>
      <c r="D303" s="123">
        <v>100</v>
      </c>
      <c r="E303" s="123">
        <v>103.4</v>
      </c>
      <c r="F303" s="123">
        <f t="shared" ref="F303:F309" si="17">E303-D303</f>
        <v>3.4000000000000057</v>
      </c>
      <c r="G303" s="137">
        <f t="shared" ref="G303:G309" si="18">F303/D303*100</f>
        <v>3.4000000000000057</v>
      </c>
      <c r="H303" s="135" t="s">
        <v>851</v>
      </c>
      <c r="I303" s="28"/>
    </row>
    <row r="304" spans="1:9" s="30" customFormat="1" x14ac:dyDescent="0.25">
      <c r="A304" s="33" t="s">
        <v>563</v>
      </c>
      <c r="B304" s="39" t="s">
        <v>564</v>
      </c>
      <c r="C304" s="35" t="s">
        <v>8</v>
      </c>
      <c r="D304" s="123" t="s">
        <v>851</v>
      </c>
      <c r="E304" s="123" t="s">
        <v>851</v>
      </c>
      <c r="F304" s="123" t="s">
        <v>851</v>
      </c>
      <c r="G304" s="137" t="s">
        <v>851</v>
      </c>
      <c r="H304" s="135" t="s">
        <v>851</v>
      </c>
      <c r="I304" s="28"/>
    </row>
    <row r="305" spans="1:9" s="30" customFormat="1" ht="31.5" x14ac:dyDescent="0.25">
      <c r="A305" s="33" t="s">
        <v>565</v>
      </c>
      <c r="B305" s="39" t="s">
        <v>566</v>
      </c>
      <c r="C305" s="35" t="s">
        <v>8</v>
      </c>
      <c r="D305" s="123" t="s">
        <v>851</v>
      </c>
      <c r="E305" s="123" t="s">
        <v>851</v>
      </c>
      <c r="F305" s="123" t="s">
        <v>851</v>
      </c>
      <c r="G305" s="137" t="s">
        <v>851</v>
      </c>
      <c r="H305" s="135" t="s">
        <v>851</v>
      </c>
      <c r="I305" s="28"/>
    </row>
    <row r="306" spans="1:9" s="30" customFormat="1" ht="31.5" x14ac:dyDescent="0.25">
      <c r="A306" s="33" t="s">
        <v>567</v>
      </c>
      <c r="B306" s="39" t="s">
        <v>568</v>
      </c>
      <c r="C306" s="35" t="s">
        <v>8</v>
      </c>
      <c r="D306" s="123" t="s">
        <v>851</v>
      </c>
      <c r="E306" s="123" t="s">
        <v>851</v>
      </c>
      <c r="F306" s="123" t="s">
        <v>851</v>
      </c>
      <c r="G306" s="137" t="s">
        <v>851</v>
      </c>
      <c r="H306" s="135" t="s">
        <v>851</v>
      </c>
      <c r="I306" s="28"/>
    </row>
    <row r="307" spans="1:9" s="30" customFormat="1" ht="31.5" x14ac:dyDescent="0.25">
      <c r="A307" s="33" t="s">
        <v>569</v>
      </c>
      <c r="B307" s="39" t="s">
        <v>570</v>
      </c>
      <c r="C307" s="35" t="s">
        <v>8</v>
      </c>
      <c r="D307" s="123" t="s">
        <v>851</v>
      </c>
      <c r="E307" s="123" t="s">
        <v>851</v>
      </c>
      <c r="F307" s="123" t="s">
        <v>851</v>
      </c>
      <c r="G307" s="137" t="s">
        <v>851</v>
      </c>
      <c r="H307" s="135" t="s">
        <v>851</v>
      </c>
      <c r="I307" s="28"/>
    </row>
    <row r="308" spans="1:9" s="30" customFormat="1" x14ac:dyDescent="0.25">
      <c r="A308" s="33" t="s">
        <v>571</v>
      </c>
      <c r="B308" s="38" t="s">
        <v>572</v>
      </c>
      <c r="C308" s="35" t="s">
        <v>8</v>
      </c>
      <c r="D308" s="123" t="s">
        <v>851</v>
      </c>
      <c r="E308" s="123" t="s">
        <v>851</v>
      </c>
      <c r="F308" s="123" t="s">
        <v>851</v>
      </c>
      <c r="G308" s="137" t="s">
        <v>851</v>
      </c>
      <c r="H308" s="135" t="s">
        <v>851</v>
      </c>
      <c r="I308" s="28"/>
    </row>
    <row r="309" spans="1:9" s="30" customFormat="1" x14ac:dyDescent="0.25">
      <c r="A309" s="33" t="s">
        <v>573</v>
      </c>
      <c r="B309" s="38" t="s">
        <v>574</v>
      </c>
      <c r="C309" s="35" t="s">
        <v>8</v>
      </c>
      <c r="D309" s="123">
        <v>100</v>
      </c>
      <c r="E309" s="123">
        <v>103.8</v>
      </c>
      <c r="F309" s="123">
        <f t="shared" si="17"/>
        <v>3.7999999999999972</v>
      </c>
      <c r="G309" s="137">
        <f t="shared" si="18"/>
        <v>3.7999999999999972</v>
      </c>
      <c r="H309" s="135" t="s">
        <v>851</v>
      </c>
      <c r="I309" s="28"/>
    </row>
    <row r="310" spans="1:9" s="30" customFormat="1" x14ac:dyDescent="0.25">
      <c r="A310" s="33" t="s">
        <v>575</v>
      </c>
      <c r="B310" s="38" t="s">
        <v>576</v>
      </c>
      <c r="C310" s="35" t="s">
        <v>8</v>
      </c>
      <c r="D310" s="123" t="s">
        <v>851</v>
      </c>
      <c r="E310" s="123" t="s">
        <v>851</v>
      </c>
      <c r="F310" s="123" t="s">
        <v>851</v>
      </c>
      <c r="G310" s="137" t="s">
        <v>851</v>
      </c>
      <c r="H310" s="135" t="s">
        <v>851</v>
      </c>
      <c r="I310" s="28"/>
    </row>
    <row r="311" spans="1:9" s="30" customFormat="1" x14ac:dyDescent="0.25">
      <c r="A311" s="33" t="s">
        <v>577</v>
      </c>
      <c r="B311" s="38" t="s">
        <v>578</v>
      </c>
      <c r="C311" s="35" t="s">
        <v>8</v>
      </c>
      <c r="D311" s="123"/>
      <c r="E311" s="123" t="s">
        <v>851</v>
      </c>
      <c r="F311" s="123" t="s">
        <v>851</v>
      </c>
      <c r="G311" s="137" t="s">
        <v>851</v>
      </c>
      <c r="H311" s="135" t="s">
        <v>851</v>
      </c>
      <c r="I311" s="28"/>
    </row>
    <row r="312" spans="1:9" s="30" customFormat="1" x14ac:dyDescent="0.25">
      <c r="A312" s="33" t="s">
        <v>579</v>
      </c>
      <c r="B312" s="38" t="s">
        <v>580</v>
      </c>
      <c r="C312" s="35" t="s">
        <v>8</v>
      </c>
      <c r="D312" s="123" t="s">
        <v>851</v>
      </c>
      <c r="E312" s="123" t="s">
        <v>851</v>
      </c>
      <c r="F312" s="141" t="s">
        <v>851</v>
      </c>
      <c r="G312" s="146" t="s">
        <v>851</v>
      </c>
      <c r="H312" s="142" t="s">
        <v>851</v>
      </c>
      <c r="I312" s="28"/>
    </row>
    <row r="313" spans="1:9" s="30" customFormat="1" ht="31.5" x14ac:dyDescent="0.25">
      <c r="A313" s="33" t="s">
        <v>581</v>
      </c>
      <c r="B313" s="39" t="s">
        <v>582</v>
      </c>
      <c r="C313" s="35" t="s">
        <v>8</v>
      </c>
      <c r="D313" s="123" t="s">
        <v>851</v>
      </c>
      <c r="E313" s="123" t="s">
        <v>851</v>
      </c>
      <c r="F313" s="141" t="s">
        <v>851</v>
      </c>
      <c r="G313" s="146" t="s">
        <v>851</v>
      </c>
      <c r="H313" s="142" t="s">
        <v>851</v>
      </c>
      <c r="I313" s="28"/>
    </row>
    <row r="314" spans="1:9" s="30" customFormat="1" x14ac:dyDescent="0.25">
      <c r="A314" s="33" t="s">
        <v>583</v>
      </c>
      <c r="B314" s="55" t="s">
        <v>91</v>
      </c>
      <c r="C314" s="35" t="s">
        <v>8</v>
      </c>
      <c r="D314" s="123" t="s">
        <v>851</v>
      </c>
      <c r="E314" s="123" t="s">
        <v>851</v>
      </c>
      <c r="F314" s="123" t="s">
        <v>851</v>
      </c>
      <c r="G314" s="137" t="s">
        <v>851</v>
      </c>
      <c r="H314" s="135" t="s">
        <v>851</v>
      </c>
      <c r="I314" s="28"/>
    </row>
    <row r="315" spans="1:9" s="30" customFormat="1" ht="16.5" thickBot="1" x14ac:dyDescent="0.3">
      <c r="A315" s="46" t="s">
        <v>584</v>
      </c>
      <c r="B315" s="56" t="s">
        <v>92</v>
      </c>
      <c r="C315" s="48" t="s">
        <v>8</v>
      </c>
      <c r="D315" s="123" t="s">
        <v>851</v>
      </c>
      <c r="E315" s="115" t="s">
        <v>851</v>
      </c>
      <c r="F315" s="115" t="s">
        <v>851</v>
      </c>
      <c r="G315" s="115" t="s">
        <v>851</v>
      </c>
      <c r="H315" s="116" t="s">
        <v>851</v>
      </c>
      <c r="I315" s="28"/>
    </row>
    <row r="316" spans="1:9" s="30" customFormat="1" ht="19.5" thickBot="1" x14ac:dyDescent="0.3">
      <c r="A316" s="286" t="s">
        <v>585</v>
      </c>
      <c r="B316" s="287"/>
      <c r="C316" s="287"/>
      <c r="D316" s="287"/>
      <c r="E316" s="287"/>
      <c r="F316" s="287"/>
      <c r="G316" s="287"/>
      <c r="H316" s="288"/>
      <c r="I316" s="28"/>
    </row>
    <row r="317" spans="1:9" ht="31.5" x14ac:dyDescent="0.25">
      <c r="A317" s="49" t="s">
        <v>586</v>
      </c>
      <c r="B317" s="53" t="s">
        <v>587</v>
      </c>
      <c r="C317" s="50" t="s">
        <v>332</v>
      </c>
      <c r="D317" s="132" t="s">
        <v>588</v>
      </c>
      <c r="E317" s="132" t="s">
        <v>588</v>
      </c>
      <c r="F317" s="132" t="s">
        <v>588</v>
      </c>
      <c r="G317" s="132" t="s">
        <v>588</v>
      </c>
      <c r="H317" s="147" t="s">
        <v>588</v>
      </c>
    </row>
    <row r="318" spans="1:9" x14ac:dyDescent="0.25">
      <c r="A318" s="33" t="s">
        <v>589</v>
      </c>
      <c r="B318" s="40" t="s">
        <v>590</v>
      </c>
      <c r="C318" s="35" t="s">
        <v>1</v>
      </c>
      <c r="D318" s="129" t="s">
        <v>851</v>
      </c>
      <c r="E318" s="123" t="s">
        <v>851</v>
      </c>
      <c r="F318" s="123" t="s">
        <v>851</v>
      </c>
      <c r="G318" s="123" t="s">
        <v>851</v>
      </c>
      <c r="H318" s="135" t="s">
        <v>851</v>
      </c>
    </row>
    <row r="319" spans="1:9" x14ac:dyDescent="0.25">
      <c r="A319" s="33" t="s">
        <v>591</v>
      </c>
      <c r="B319" s="40" t="s">
        <v>592</v>
      </c>
      <c r="C319" s="35" t="s">
        <v>593</v>
      </c>
      <c r="D319" s="129" t="s">
        <v>851</v>
      </c>
      <c r="E319" s="123" t="s">
        <v>851</v>
      </c>
      <c r="F319" s="123" t="s">
        <v>851</v>
      </c>
      <c r="G319" s="123" t="s">
        <v>851</v>
      </c>
      <c r="H319" s="135" t="s">
        <v>851</v>
      </c>
    </row>
    <row r="320" spans="1:9" x14ac:dyDescent="0.25">
      <c r="A320" s="33" t="s">
        <v>594</v>
      </c>
      <c r="B320" s="40" t="s">
        <v>595</v>
      </c>
      <c r="C320" s="35" t="s">
        <v>1</v>
      </c>
      <c r="D320" s="129" t="s">
        <v>851</v>
      </c>
      <c r="E320" s="123" t="s">
        <v>851</v>
      </c>
      <c r="F320" s="123" t="s">
        <v>851</v>
      </c>
      <c r="G320" s="123" t="s">
        <v>851</v>
      </c>
      <c r="H320" s="135" t="s">
        <v>851</v>
      </c>
    </row>
    <row r="321" spans="1:8" x14ac:dyDescent="0.25">
      <c r="A321" s="33" t="s">
        <v>596</v>
      </c>
      <c r="B321" s="40" t="s">
        <v>597</v>
      </c>
      <c r="C321" s="35" t="s">
        <v>593</v>
      </c>
      <c r="D321" s="129" t="s">
        <v>851</v>
      </c>
      <c r="E321" s="123" t="s">
        <v>851</v>
      </c>
      <c r="F321" s="123" t="s">
        <v>851</v>
      </c>
      <c r="G321" s="123" t="s">
        <v>851</v>
      </c>
      <c r="H321" s="135" t="s">
        <v>851</v>
      </c>
    </row>
    <row r="322" spans="1:8" x14ac:dyDescent="0.25">
      <c r="A322" s="33" t="s">
        <v>598</v>
      </c>
      <c r="B322" s="40" t="s">
        <v>599</v>
      </c>
      <c r="C322" s="35" t="s">
        <v>600</v>
      </c>
      <c r="D322" s="129" t="s">
        <v>851</v>
      </c>
      <c r="E322" s="123" t="s">
        <v>851</v>
      </c>
      <c r="F322" s="123" t="s">
        <v>851</v>
      </c>
      <c r="G322" s="123" t="s">
        <v>851</v>
      </c>
      <c r="H322" s="135" t="s">
        <v>851</v>
      </c>
    </row>
    <row r="323" spans="1:8" x14ac:dyDescent="0.25">
      <c r="A323" s="33" t="s">
        <v>601</v>
      </c>
      <c r="B323" s="40" t="s">
        <v>602</v>
      </c>
      <c r="C323" s="35" t="s">
        <v>332</v>
      </c>
      <c r="D323" s="123" t="s">
        <v>588</v>
      </c>
      <c r="E323" s="123" t="s">
        <v>588</v>
      </c>
      <c r="F323" s="123" t="s">
        <v>588</v>
      </c>
      <c r="G323" s="123" t="s">
        <v>588</v>
      </c>
      <c r="H323" s="135" t="s">
        <v>588</v>
      </c>
    </row>
    <row r="324" spans="1:8" x14ac:dyDescent="0.25">
      <c r="A324" s="33" t="s">
        <v>603</v>
      </c>
      <c r="B324" s="39" t="s">
        <v>604</v>
      </c>
      <c r="C324" s="35" t="s">
        <v>600</v>
      </c>
      <c r="D324" s="129" t="s">
        <v>851</v>
      </c>
      <c r="E324" s="123" t="s">
        <v>851</v>
      </c>
      <c r="F324" s="123" t="s">
        <v>851</v>
      </c>
      <c r="G324" s="123" t="s">
        <v>851</v>
      </c>
      <c r="H324" s="135" t="s">
        <v>851</v>
      </c>
    </row>
    <row r="325" spans="1:8" x14ac:dyDescent="0.25">
      <c r="A325" s="33" t="s">
        <v>605</v>
      </c>
      <c r="B325" s="39" t="s">
        <v>606</v>
      </c>
      <c r="C325" s="35" t="s">
        <v>607</v>
      </c>
      <c r="D325" s="129" t="s">
        <v>851</v>
      </c>
      <c r="E325" s="123" t="s">
        <v>851</v>
      </c>
      <c r="F325" s="123" t="s">
        <v>851</v>
      </c>
      <c r="G325" s="123" t="s">
        <v>851</v>
      </c>
      <c r="H325" s="135" t="s">
        <v>851</v>
      </c>
    </row>
    <row r="326" spans="1:8" x14ac:dyDescent="0.25">
      <c r="A326" s="33" t="s">
        <v>608</v>
      </c>
      <c r="B326" s="40" t="s">
        <v>609</v>
      </c>
      <c r="C326" s="35" t="s">
        <v>332</v>
      </c>
      <c r="D326" s="123" t="s">
        <v>588</v>
      </c>
      <c r="E326" s="123" t="s">
        <v>588</v>
      </c>
      <c r="F326" s="123" t="s">
        <v>588</v>
      </c>
      <c r="G326" s="123" t="s">
        <v>588</v>
      </c>
      <c r="H326" s="135" t="s">
        <v>588</v>
      </c>
    </row>
    <row r="327" spans="1:8" x14ac:dyDescent="0.25">
      <c r="A327" s="33" t="s">
        <v>610</v>
      </c>
      <c r="B327" s="39" t="s">
        <v>604</v>
      </c>
      <c r="C327" s="35" t="s">
        <v>600</v>
      </c>
      <c r="D327" s="129" t="s">
        <v>851</v>
      </c>
      <c r="E327" s="123" t="s">
        <v>851</v>
      </c>
      <c r="F327" s="123" t="s">
        <v>851</v>
      </c>
      <c r="G327" s="123" t="s">
        <v>851</v>
      </c>
      <c r="H327" s="135" t="s">
        <v>851</v>
      </c>
    </row>
    <row r="328" spans="1:8" x14ac:dyDescent="0.25">
      <c r="A328" s="33" t="s">
        <v>611</v>
      </c>
      <c r="B328" s="39" t="s">
        <v>612</v>
      </c>
      <c r="C328" s="35" t="s">
        <v>1</v>
      </c>
      <c r="D328" s="129" t="s">
        <v>851</v>
      </c>
      <c r="E328" s="123" t="s">
        <v>851</v>
      </c>
      <c r="F328" s="123" t="s">
        <v>851</v>
      </c>
      <c r="G328" s="123" t="s">
        <v>851</v>
      </c>
      <c r="H328" s="135" t="s">
        <v>851</v>
      </c>
    </row>
    <row r="329" spans="1:8" x14ac:dyDescent="0.25">
      <c r="A329" s="33" t="s">
        <v>613</v>
      </c>
      <c r="B329" s="39" t="s">
        <v>606</v>
      </c>
      <c r="C329" s="35" t="s">
        <v>607</v>
      </c>
      <c r="D329" s="129" t="s">
        <v>851</v>
      </c>
      <c r="E329" s="123" t="s">
        <v>851</v>
      </c>
      <c r="F329" s="123" t="s">
        <v>851</v>
      </c>
      <c r="G329" s="123" t="s">
        <v>851</v>
      </c>
      <c r="H329" s="135" t="s">
        <v>851</v>
      </c>
    </row>
    <row r="330" spans="1:8" x14ac:dyDescent="0.25">
      <c r="A330" s="33" t="s">
        <v>614</v>
      </c>
      <c r="B330" s="40" t="s">
        <v>615</v>
      </c>
      <c r="C330" s="35" t="s">
        <v>332</v>
      </c>
      <c r="D330" s="123" t="s">
        <v>588</v>
      </c>
      <c r="E330" s="123" t="s">
        <v>588</v>
      </c>
      <c r="F330" s="123" t="s">
        <v>588</v>
      </c>
      <c r="G330" s="123" t="s">
        <v>588</v>
      </c>
      <c r="H330" s="135" t="s">
        <v>588</v>
      </c>
    </row>
    <row r="331" spans="1:8" x14ac:dyDescent="0.25">
      <c r="A331" s="33" t="s">
        <v>616</v>
      </c>
      <c r="B331" s="39" t="s">
        <v>604</v>
      </c>
      <c r="C331" s="35" t="s">
        <v>600</v>
      </c>
      <c r="D331" s="129" t="s">
        <v>851</v>
      </c>
      <c r="E331" s="123" t="s">
        <v>851</v>
      </c>
      <c r="F331" s="123" t="s">
        <v>851</v>
      </c>
      <c r="G331" s="123" t="s">
        <v>851</v>
      </c>
      <c r="H331" s="135" t="s">
        <v>851</v>
      </c>
    </row>
    <row r="332" spans="1:8" x14ac:dyDescent="0.25">
      <c r="A332" s="33" t="s">
        <v>617</v>
      </c>
      <c r="B332" s="39" t="s">
        <v>606</v>
      </c>
      <c r="C332" s="35" t="s">
        <v>607</v>
      </c>
      <c r="D332" s="129" t="s">
        <v>851</v>
      </c>
      <c r="E332" s="123" t="s">
        <v>851</v>
      </c>
      <c r="F332" s="123" t="s">
        <v>851</v>
      </c>
      <c r="G332" s="123" t="s">
        <v>851</v>
      </c>
      <c r="H332" s="135" t="s">
        <v>851</v>
      </c>
    </row>
    <row r="333" spans="1:8" x14ac:dyDescent="0.25">
      <c r="A333" s="33" t="s">
        <v>618</v>
      </c>
      <c r="B333" s="40" t="s">
        <v>619</v>
      </c>
      <c r="C333" s="35" t="s">
        <v>332</v>
      </c>
      <c r="D333" s="123" t="s">
        <v>588</v>
      </c>
      <c r="E333" s="123" t="s">
        <v>588</v>
      </c>
      <c r="F333" s="123" t="s">
        <v>588</v>
      </c>
      <c r="G333" s="123" t="s">
        <v>588</v>
      </c>
      <c r="H333" s="135" t="s">
        <v>588</v>
      </c>
    </row>
    <row r="334" spans="1:8" x14ac:dyDescent="0.25">
      <c r="A334" s="33" t="s">
        <v>620</v>
      </c>
      <c r="B334" s="39" t="s">
        <v>604</v>
      </c>
      <c r="C334" s="35" t="s">
        <v>600</v>
      </c>
      <c r="D334" s="129" t="s">
        <v>851</v>
      </c>
      <c r="E334" s="123" t="s">
        <v>851</v>
      </c>
      <c r="F334" s="123" t="s">
        <v>851</v>
      </c>
      <c r="G334" s="123" t="s">
        <v>851</v>
      </c>
      <c r="H334" s="135" t="s">
        <v>851</v>
      </c>
    </row>
    <row r="335" spans="1:8" x14ac:dyDescent="0.25">
      <c r="A335" s="33" t="s">
        <v>621</v>
      </c>
      <c r="B335" s="39" t="s">
        <v>612</v>
      </c>
      <c r="C335" s="35" t="s">
        <v>1</v>
      </c>
      <c r="D335" s="129" t="s">
        <v>851</v>
      </c>
      <c r="E335" s="123" t="s">
        <v>851</v>
      </c>
      <c r="F335" s="123" t="s">
        <v>851</v>
      </c>
      <c r="G335" s="123" t="s">
        <v>851</v>
      </c>
      <c r="H335" s="135" t="s">
        <v>851</v>
      </c>
    </row>
    <row r="336" spans="1:8" x14ac:dyDescent="0.25">
      <c r="A336" s="33" t="s">
        <v>622</v>
      </c>
      <c r="B336" s="39" t="s">
        <v>606</v>
      </c>
      <c r="C336" s="35" t="s">
        <v>607</v>
      </c>
      <c r="D336" s="129" t="s">
        <v>851</v>
      </c>
      <c r="E336" s="123" t="s">
        <v>851</v>
      </c>
      <c r="F336" s="123" t="s">
        <v>851</v>
      </c>
      <c r="G336" s="123" t="s">
        <v>851</v>
      </c>
      <c r="H336" s="135" t="s">
        <v>851</v>
      </c>
    </row>
    <row r="337" spans="1:8" x14ac:dyDescent="0.25">
      <c r="A337" s="49" t="s">
        <v>623</v>
      </c>
      <c r="B337" s="53" t="s">
        <v>624</v>
      </c>
      <c r="C337" s="50" t="s">
        <v>332</v>
      </c>
      <c r="D337" s="123" t="s">
        <v>588</v>
      </c>
      <c r="E337" s="123" t="s">
        <v>588</v>
      </c>
      <c r="F337" s="132" t="s">
        <v>588</v>
      </c>
      <c r="G337" s="132" t="s">
        <v>588</v>
      </c>
      <c r="H337" s="147" t="s">
        <v>588</v>
      </c>
    </row>
    <row r="338" spans="1:8" x14ac:dyDescent="0.25">
      <c r="A338" s="33" t="s">
        <v>625</v>
      </c>
      <c r="B338" s="40" t="s">
        <v>626</v>
      </c>
      <c r="C338" s="35" t="s">
        <v>600</v>
      </c>
      <c r="D338" s="129">
        <v>107.1</v>
      </c>
      <c r="E338" s="123">
        <v>103.22</v>
      </c>
      <c r="F338" s="123">
        <f t="shared" ref="F338:F365" si="19">E338-D338</f>
        <v>-3.8799999999999955</v>
      </c>
      <c r="G338" s="137">
        <f t="shared" ref="G338:G365" si="20">F338/D338*100</f>
        <v>-3.6227824463118541</v>
      </c>
      <c r="H338" s="135" t="s">
        <v>851</v>
      </c>
    </row>
    <row r="339" spans="1:8" ht="31.5" x14ac:dyDescent="0.25">
      <c r="A339" s="33" t="s">
        <v>627</v>
      </c>
      <c r="B339" s="39" t="s">
        <v>628</v>
      </c>
      <c r="C339" s="35" t="s">
        <v>600</v>
      </c>
      <c r="D339" s="129" t="s">
        <v>851</v>
      </c>
      <c r="E339" s="123" t="s">
        <v>851</v>
      </c>
      <c r="F339" s="123" t="s">
        <v>851</v>
      </c>
      <c r="G339" s="137" t="s">
        <v>851</v>
      </c>
      <c r="H339" s="135" t="s">
        <v>851</v>
      </c>
    </row>
    <row r="340" spans="1:8" x14ac:dyDescent="0.25">
      <c r="A340" s="33" t="s">
        <v>629</v>
      </c>
      <c r="B340" s="55" t="s">
        <v>630</v>
      </c>
      <c r="C340" s="35" t="s">
        <v>600</v>
      </c>
      <c r="D340" s="129" t="s">
        <v>851</v>
      </c>
      <c r="E340" s="123" t="s">
        <v>851</v>
      </c>
      <c r="F340" s="123" t="s">
        <v>851</v>
      </c>
      <c r="G340" s="137" t="s">
        <v>851</v>
      </c>
      <c r="H340" s="135" t="s">
        <v>851</v>
      </c>
    </row>
    <row r="341" spans="1:8" x14ac:dyDescent="0.25">
      <c r="A341" s="33" t="s">
        <v>631</v>
      </c>
      <c r="B341" s="55" t="s">
        <v>632</v>
      </c>
      <c r="C341" s="35" t="s">
        <v>600</v>
      </c>
      <c r="D341" s="129">
        <v>107.1</v>
      </c>
      <c r="E341" s="123">
        <v>103.22</v>
      </c>
      <c r="F341" s="123">
        <f t="shared" si="19"/>
        <v>-3.8799999999999955</v>
      </c>
      <c r="G341" s="137">
        <f t="shared" si="20"/>
        <v>-3.6227824463118541</v>
      </c>
      <c r="H341" s="135" t="s">
        <v>851</v>
      </c>
    </row>
    <row r="342" spans="1:8" x14ac:dyDescent="0.25">
      <c r="A342" s="33" t="s">
        <v>633</v>
      </c>
      <c r="B342" s="40" t="s">
        <v>634</v>
      </c>
      <c r="C342" s="35" t="s">
        <v>600</v>
      </c>
      <c r="D342" s="129">
        <v>20.100000000000001</v>
      </c>
      <c r="E342" s="123">
        <v>19.867000000000001</v>
      </c>
      <c r="F342" s="123">
        <f t="shared" si="19"/>
        <v>-0.23300000000000054</v>
      </c>
      <c r="G342" s="137">
        <f t="shared" si="20"/>
        <v>-1.1592039800995051</v>
      </c>
      <c r="H342" s="135" t="s">
        <v>851</v>
      </c>
    </row>
    <row r="343" spans="1:8" x14ac:dyDescent="0.25">
      <c r="A343" s="33" t="s">
        <v>635</v>
      </c>
      <c r="B343" s="40" t="s">
        <v>636</v>
      </c>
      <c r="C343" s="35" t="s">
        <v>1</v>
      </c>
      <c r="D343" s="129">
        <v>18.73</v>
      </c>
      <c r="E343" s="123">
        <v>18.73</v>
      </c>
      <c r="F343" s="123">
        <f t="shared" si="19"/>
        <v>0</v>
      </c>
      <c r="G343" s="137">
        <f t="shared" si="20"/>
        <v>0</v>
      </c>
      <c r="H343" s="135" t="s">
        <v>851</v>
      </c>
    </row>
    <row r="344" spans="1:8" ht="31.5" x14ac:dyDescent="0.25">
      <c r="A344" s="33" t="s">
        <v>637</v>
      </c>
      <c r="B344" s="39" t="s">
        <v>638</v>
      </c>
      <c r="C344" s="35" t="s">
        <v>1</v>
      </c>
      <c r="D344" s="129" t="s">
        <v>851</v>
      </c>
      <c r="E344" s="123" t="s">
        <v>851</v>
      </c>
      <c r="F344" s="123" t="s">
        <v>851</v>
      </c>
      <c r="G344" s="137" t="s">
        <v>851</v>
      </c>
      <c r="H344" s="135" t="s">
        <v>851</v>
      </c>
    </row>
    <row r="345" spans="1:8" x14ac:dyDescent="0.25">
      <c r="A345" s="33" t="s">
        <v>639</v>
      </c>
      <c r="B345" s="55" t="s">
        <v>630</v>
      </c>
      <c r="C345" s="35" t="s">
        <v>1</v>
      </c>
      <c r="D345" s="129" t="s">
        <v>851</v>
      </c>
      <c r="E345" s="123" t="s">
        <v>851</v>
      </c>
      <c r="F345" s="123" t="s">
        <v>851</v>
      </c>
      <c r="G345" s="137" t="s">
        <v>851</v>
      </c>
      <c r="H345" s="135" t="s">
        <v>851</v>
      </c>
    </row>
    <row r="346" spans="1:8" x14ac:dyDescent="0.25">
      <c r="A346" s="33" t="s">
        <v>640</v>
      </c>
      <c r="B346" s="55" t="s">
        <v>632</v>
      </c>
      <c r="C346" s="35" t="s">
        <v>1</v>
      </c>
      <c r="D346" s="129">
        <v>18.73</v>
      </c>
      <c r="E346" s="123">
        <v>18.73</v>
      </c>
      <c r="F346" s="123">
        <f t="shared" si="19"/>
        <v>0</v>
      </c>
      <c r="G346" s="137">
        <f t="shared" si="20"/>
        <v>0</v>
      </c>
      <c r="H346" s="135" t="s">
        <v>851</v>
      </c>
    </row>
    <row r="347" spans="1:8" x14ac:dyDescent="0.25">
      <c r="A347" s="33" t="s">
        <v>641</v>
      </c>
      <c r="B347" s="40" t="s">
        <v>642</v>
      </c>
      <c r="C347" s="35" t="s">
        <v>643</v>
      </c>
      <c r="D347" s="129">
        <v>2471.4259999999999</v>
      </c>
      <c r="E347" s="123">
        <v>2474.8850000000002</v>
      </c>
      <c r="F347" s="123">
        <f t="shared" si="19"/>
        <v>3.4590000000002874</v>
      </c>
      <c r="G347" s="137">
        <f t="shared" si="20"/>
        <v>0.13995968319505775</v>
      </c>
      <c r="H347" s="135" t="s">
        <v>851</v>
      </c>
    </row>
    <row r="348" spans="1:8" ht="31.5" x14ac:dyDescent="0.25">
      <c r="A348" s="33" t="s">
        <v>644</v>
      </c>
      <c r="B348" s="40" t="s">
        <v>645</v>
      </c>
      <c r="C348" s="35" t="s">
        <v>778</v>
      </c>
      <c r="D348" s="129">
        <v>75.000000000000014</v>
      </c>
      <c r="E348" s="123">
        <f>E27-E55</f>
        <v>70.61</v>
      </c>
      <c r="F348" s="123">
        <f t="shared" si="19"/>
        <v>-4.3900000000000148</v>
      </c>
      <c r="G348" s="137">
        <f t="shared" si="20"/>
        <v>-5.8533333333333522</v>
      </c>
      <c r="H348" s="135" t="s">
        <v>851</v>
      </c>
    </row>
    <row r="349" spans="1:8" x14ac:dyDescent="0.25">
      <c r="A349" s="33" t="s">
        <v>646</v>
      </c>
      <c r="B349" s="51" t="s">
        <v>647</v>
      </c>
      <c r="C349" s="35" t="s">
        <v>332</v>
      </c>
      <c r="D349" s="123" t="s">
        <v>588</v>
      </c>
      <c r="E349" s="123" t="s">
        <v>588</v>
      </c>
      <c r="F349" s="135" t="s">
        <v>588</v>
      </c>
      <c r="G349" s="136" t="s">
        <v>588</v>
      </c>
      <c r="H349" s="135" t="s">
        <v>588</v>
      </c>
    </row>
    <row r="350" spans="1:8" x14ac:dyDescent="0.25">
      <c r="A350" s="33" t="s">
        <v>648</v>
      </c>
      <c r="B350" s="40" t="s">
        <v>649</v>
      </c>
      <c r="C350" s="35" t="s">
        <v>600</v>
      </c>
      <c r="D350" s="129" t="s">
        <v>851</v>
      </c>
      <c r="E350" s="123" t="s">
        <v>851</v>
      </c>
      <c r="F350" s="135" t="s">
        <v>851</v>
      </c>
      <c r="G350" s="136" t="s">
        <v>851</v>
      </c>
      <c r="H350" s="135" t="s">
        <v>851</v>
      </c>
    </row>
    <row r="351" spans="1:8" x14ac:dyDescent="0.25">
      <c r="A351" s="33" t="s">
        <v>650</v>
      </c>
      <c r="B351" s="40" t="s">
        <v>651</v>
      </c>
      <c r="C351" s="35" t="s">
        <v>593</v>
      </c>
      <c r="D351" s="129" t="s">
        <v>851</v>
      </c>
      <c r="E351" s="123" t="s">
        <v>851</v>
      </c>
      <c r="F351" s="135" t="s">
        <v>851</v>
      </c>
      <c r="G351" s="136" t="s">
        <v>851</v>
      </c>
      <c r="H351" s="135" t="s">
        <v>851</v>
      </c>
    </row>
    <row r="352" spans="1:8" ht="47.25" x14ac:dyDescent="0.25">
      <c r="A352" s="33" t="s">
        <v>652</v>
      </c>
      <c r="B352" s="40" t="s">
        <v>653</v>
      </c>
      <c r="C352" s="35" t="s">
        <v>778</v>
      </c>
      <c r="D352" s="129" t="s">
        <v>851</v>
      </c>
      <c r="E352" s="123" t="s">
        <v>851</v>
      </c>
      <c r="F352" s="135" t="s">
        <v>851</v>
      </c>
      <c r="G352" s="136" t="s">
        <v>851</v>
      </c>
      <c r="H352" s="135" t="s">
        <v>851</v>
      </c>
    </row>
    <row r="353" spans="1:8" ht="31.5" x14ac:dyDescent="0.25">
      <c r="A353" s="33" t="s">
        <v>654</v>
      </c>
      <c r="B353" s="40" t="s">
        <v>655</v>
      </c>
      <c r="C353" s="35" t="s">
        <v>778</v>
      </c>
      <c r="D353" s="129" t="s">
        <v>851</v>
      </c>
      <c r="E353" s="123" t="s">
        <v>851</v>
      </c>
      <c r="F353" s="135" t="s">
        <v>851</v>
      </c>
      <c r="G353" s="136" t="s">
        <v>851</v>
      </c>
      <c r="H353" s="135" t="s">
        <v>851</v>
      </c>
    </row>
    <row r="354" spans="1:8" x14ac:dyDescent="0.25">
      <c r="A354" s="33" t="s">
        <v>656</v>
      </c>
      <c r="B354" s="51" t="s">
        <v>657</v>
      </c>
      <c r="C354" s="110" t="s">
        <v>332</v>
      </c>
      <c r="D354" s="123" t="s">
        <v>588</v>
      </c>
      <c r="E354" s="123" t="s">
        <v>588</v>
      </c>
      <c r="F354" s="135" t="s">
        <v>588</v>
      </c>
      <c r="G354" s="136" t="s">
        <v>588</v>
      </c>
      <c r="H354" s="135" t="s">
        <v>588</v>
      </c>
    </row>
    <row r="355" spans="1:8" x14ac:dyDescent="0.25">
      <c r="A355" s="33" t="s">
        <v>658</v>
      </c>
      <c r="B355" s="40" t="s">
        <v>659</v>
      </c>
      <c r="C355" s="35" t="s">
        <v>1</v>
      </c>
      <c r="D355" s="129" t="s">
        <v>851</v>
      </c>
      <c r="E355" s="123" t="s">
        <v>851</v>
      </c>
      <c r="F355" s="135" t="s">
        <v>851</v>
      </c>
      <c r="G355" s="136" t="s">
        <v>851</v>
      </c>
      <c r="H355" s="135" t="s">
        <v>851</v>
      </c>
    </row>
    <row r="356" spans="1:8" ht="47.25" x14ac:dyDescent="0.25">
      <c r="A356" s="33" t="s">
        <v>660</v>
      </c>
      <c r="B356" s="39" t="s">
        <v>661</v>
      </c>
      <c r="C356" s="35" t="s">
        <v>1</v>
      </c>
      <c r="D356" s="129" t="s">
        <v>851</v>
      </c>
      <c r="E356" s="123" t="s">
        <v>851</v>
      </c>
      <c r="F356" s="135" t="s">
        <v>851</v>
      </c>
      <c r="G356" s="136" t="s">
        <v>851</v>
      </c>
      <c r="H356" s="135" t="s">
        <v>851</v>
      </c>
    </row>
    <row r="357" spans="1:8" ht="47.25" x14ac:dyDescent="0.25">
      <c r="A357" s="33" t="s">
        <v>662</v>
      </c>
      <c r="B357" s="39" t="s">
        <v>663</v>
      </c>
      <c r="C357" s="35" t="s">
        <v>1</v>
      </c>
      <c r="D357" s="129" t="s">
        <v>851</v>
      </c>
      <c r="E357" s="123" t="s">
        <v>851</v>
      </c>
      <c r="F357" s="135" t="s">
        <v>851</v>
      </c>
      <c r="G357" s="136" t="s">
        <v>851</v>
      </c>
      <c r="H357" s="135" t="s">
        <v>851</v>
      </c>
    </row>
    <row r="358" spans="1:8" ht="31.5" x14ac:dyDescent="0.25">
      <c r="A358" s="33" t="s">
        <v>664</v>
      </c>
      <c r="B358" s="39" t="s">
        <v>665</v>
      </c>
      <c r="C358" s="35" t="s">
        <v>1</v>
      </c>
      <c r="D358" s="129" t="s">
        <v>851</v>
      </c>
      <c r="E358" s="123" t="s">
        <v>851</v>
      </c>
      <c r="F358" s="135" t="s">
        <v>851</v>
      </c>
      <c r="G358" s="136" t="s">
        <v>851</v>
      </c>
      <c r="H358" s="135" t="s">
        <v>851</v>
      </c>
    </row>
    <row r="359" spans="1:8" x14ac:dyDescent="0.25">
      <c r="A359" s="33" t="s">
        <v>666</v>
      </c>
      <c r="B359" s="40" t="s">
        <v>667</v>
      </c>
      <c r="C359" s="35" t="s">
        <v>600</v>
      </c>
      <c r="D359" s="129" t="s">
        <v>851</v>
      </c>
      <c r="E359" s="123" t="s">
        <v>851</v>
      </c>
      <c r="F359" s="135" t="s">
        <v>851</v>
      </c>
      <c r="G359" s="136" t="s">
        <v>851</v>
      </c>
      <c r="H359" s="135" t="s">
        <v>851</v>
      </c>
    </row>
    <row r="360" spans="1:8" ht="31.5" x14ac:dyDescent="0.25">
      <c r="A360" s="33" t="s">
        <v>668</v>
      </c>
      <c r="B360" s="39" t="s">
        <v>669</v>
      </c>
      <c r="C360" s="35" t="s">
        <v>600</v>
      </c>
      <c r="D360" s="129" t="s">
        <v>851</v>
      </c>
      <c r="E360" s="123" t="s">
        <v>851</v>
      </c>
      <c r="F360" s="135" t="s">
        <v>851</v>
      </c>
      <c r="G360" s="136" t="s">
        <v>851</v>
      </c>
      <c r="H360" s="135" t="s">
        <v>851</v>
      </c>
    </row>
    <row r="361" spans="1:8" x14ac:dyDescent="0.25">
      <c r="A361" s="33" t="s">
        <v>670</v>
      </c>
      <c r="B361" s="39" t="s">
        <v>671</v>
      </c>
      <c r="C361" s="35" t="s">
        <v>600</v>
      </c>
      <c r="D361" s="129" t="s">
        <v>851</v>
      </c>
      <c r="E361" s="123" t="s">
        <v>851</v>
      </c>
      <c r="F361" s="135" t="s">
        <v>851</v>
      </c>
      <c r="G361" s="136" t="s">
        <v>851</v>
      </c>
      <c r="H361" s="135" t="s">
        <v>851</v>
      </c>
    </row>
    <row r="362" spans="1:8" ht="31.5" x14ac:dyDescent="0.25">
      <c r="A362" s="33" t="s">
        <v>672</v>
      </c>
      <c r="B362" s="40" t="s">
        <v>673</v>
      </c>
      <c r="C362" s="35" t="s">
        <v>778</v>
      </c>
      <c r="D362" s="129" t="s">
        <v>851</v>
      </c>
      <c r="E362" s="123" t="s">
        <v>851</v>
      </c>
      <c r="F362" s="135" t="s">
        <v>851</v>
      </c>
      <c r="G362" s="136" t="s">
        <v>851</v>
      </c>
      <c r="H362" s="135" t="s">
        <v>851</v>
      </c>
    </row>
    <row r="363" spans="1:8" x14ac:dyDescent="0.25">
      <c r="A363" s="33" t="s">
        <v>674</v>
      </c>
      <c r="B363" s="39" t="s">
        <v>675</v>
      </c>
      <c r="C363" s="35" t="s">
        <v>778</v>
      </c>
      <c r="D363" s="157" t="s">
        <v>851</v>
      </c>
      <c r="E363" s="123" t="s">
        <v>851</v>
      </c>
      <c r="F363" s="135" t="s">
        <v>851</v>
      </c>
      <c r="G363" s="136" t="s">
        <v>851</v>
      </c>
      <c r="H363" s="142" t="s">
        <v>851</v>
      </c>
    </row>
    <row r="364" spans="1:8" x14ac:dyDescent="0.25">
      <c r="A364" s="33" t="s">
        <v>676</v>
      </c>
      <c r="B364" s="39" t="s">
        <v>92</v>
      </c>
      <c r="C364" s="35" t="s">
        <v>778</v>
      </c>
      <c r="D364" s="157" t="s">
        <v>851</v>
      </c>
      <c r="E364" s="123" t="s">
        <v>851</v>
      </c>
      <c r="F364" s="135" t="s">
        <v>851</v>
      </c>
      <c r="G364" s="136" t="s">
        <v>851</v>
      </c>
      <c r="H364" s="142" t="s">
        <v>851</v>
      </c>
    </row>
    <row r="365" spans="1:8" ht="16.5" thickBot="1" x14ac:dyDescent="0.3">
      <c r="A365" s="46" t="s">
        <v>677</v>
      </c>
      <c r="B365" s="57" t="s">
        <v>678</v>
      </c>
      <c r="C365" s="48" t="s">
        <v>779</v>
      </c>
      <c r="D365" s="148">
        <v>97</v>
      </c>
      <c r="E365" s="138">
        <v>96</v>
      </c>
      <c r="F365" s="138">
        <f t="shared" si="19"/>
        <v>-1</v>
      </c>
      <c r="G365" s="139">
        <f t="shared" si="20"/>
        <v>-1.0309278350515463</v>
      </c>
      <c r="H365" s="184" t="s">
        <v>851</v>
      </c>
    </row>
    <row r="366" spans="1:8" x14ac:dyDescent="0.25">
      <c r="A366" s="294" t="s">
        <v>679</v>
      </c>
      <c r="B366" s="295"/>
      <c r="C366" s="295"/>
      <c r="D366" s="295"/>
      <c r="E366" s="295"/>
      <c r="F366" s="295"/>
      <c r="G366" s="295"/>
      <c r="H366" s="296"/>
    </row>
    <row r="367" spans="1:8" ht="16.5" thickBot="1" x14ac:dyDescent="0.3">
      <c r="A367" s="294"/>
      <c r="B367" s="295"/>
      <c r="C367" s="295"/>
      <c r="D367" s="295"/>
      <c r="E367" s="295"/>
      <c r="F367" s="295"/>
      <c r="G367" s="295"/>
      <c r="H367" s="296"/>
    </row>
    <row r="368" spans="1:8" ht="51.75" customHeight="1" x14ac:dyDescent="0.25">
      <c r="A368" s="275" t="s">
        <v>75</v>
      </c>
      <c r="B368" s="271" t="s">
        <v>76</v>
      </c>
      <c r="C368" s="273" t="s">
        <v>160</v>
      </c>
      <c r="D368" s="278" t="s">
        <v>1017</v>
      </c>
      <c r="E368" s="279"/>
      <c r="F368" s="280" t="s">
        <v>1021</v>
      </c>
      <c r="G368" s="279"/>
      <c r="H368" s="281" t="s">
        <v>7</v>
      </c>
    </row>
    <row r="369" spans="1:8" ht="38.25" x14ac:dyDescent="0.25">
      <c r="A369" s="276"/>
      <c r="B369" s="272"/>
      <c r="C369" s="274"/>
      <c r="D369" s="105" t="s">
        <v>740</v>
      </c>
      <c r="E369" s="106" t="s">
        <v>10</v>
      </c>
      <c r="F369" s="106" t="s">
        <v>741</v>
      </c>
      <c r="G369" s="105" t="s">
        <v>739</v>
      </c>
      <c r="H369" s="282"/>
    </row>
    <row r="370" spans="1:8" ht="16.5" thickBot="1" x14ac:dyDescent="0.3">
      <c r="A370" s="59">
        <v>1</v>
      </c>
      <c r="B370" s="29">
        <v>2</v>
      </c>
      <c r="C370" s="60">
        <v>3</v>
      </c>
      <c r="D370" s="61">
        <v>4</v>
      </c>
      <c r="E370" s="62">
        <v>5</v>
      </c>
      <c r="F370" s="62">
        <v>6</v>
      </c>
      <c r="G370" s="62">
        <v>7</v>
      </c>
      <c r="H370" s="63">
        <v>8</v>
      </c>
    </row>
    <row r="371" spans="1:8" x14ac:dyDescent="0.25">
      <c r="A371" s="283" t="s">
        <v>680</v>
      </c>
      <c r="B371" s="284"/>
      <c r="C371" s="50" t="s">
        <v>778</v>
      </c>
      <c r="D371" s="131">
        <f>D372</f>
        <v>13.707999999999998</v>
      </c>
      <c r="E371" s="149">
        <f>E372</f>
        <v>13.855</v>
      </c>
      <c r="F371" s="149">
        <f t="shared" ref="F371:G425" si="21">E371-D371</f>
        <v>0.14700000000000202</v>
      </c>
      <c r="G371" s="185">
        <f t="shared" ref="G371:G425" si="22">F371/D371*100</f>
        <v>1.0723665013131167</v>
      </c>
      <c r="H371" s="152" t="s">
        <v>851</v>
      </c>
    </row>
    <row r="372" spans="1:8" x14ac:dyDescent="0.25">
      <c r="A372" s="33" t="s">
        <v>77</v>
      </c>
      <c r="B372" s="64" t="s">
        <v>681</v>
      </c>
      <c r="C372" s="35" t="s">
        <v>778</v>
      </c>
      <c r="D372" s="129">
        <f>D373+D397+D425</f>
        <v>13.707999999999998</v>
      </c>
      <c r="E372" s="123">
        <f>E373+E397+E425</f>
        <v>13.855</v>
      </c>
      <c r="F372" s="123">
        <f t="shared" si="21"/>
        <v>0.14700000000000202</v>
      </c>
      <c r="G372" s="186">
        <f t="shared" si="22"/>
        <v>1.0723665013131167</v>
      </c>
      <c r="H372" s="152" t="s">
        <v>851</v>
      </c>
    </row>
    <row r="373" spans="1:8" x14ac:dyDescent="0.25">
      <c r="A373" s="33" t="s">
        <v>78</v>
      </c>
      <c r="B373" s="40" t="s">
        <v>79</v>
      </c>
      <c r="C373" s="35" t="s">
        <v>778</v>
      </c>
      <c r="D373" s="129">
        <v>3.2</v>
      </c>
      <c r="E373" s="123">
        <f>E374</f>
        <v>3.2130000000000001</v>
      </c>
      <c r="F373" s="123">
        <f t="shared" si="21"/>
        <v>1.2999999999999901E-2</v>
      </c>
      <c r="G373" s="186">
        <f t="shared" si="22"/>
        <v>0.40624999999999689</v>
      </c>
      <c r="H373" s="152" t="s">
        <v>851</v>
      </c>
    </row>
    <row r="374" spans="1:8" ht="31.5" x14ac:dyDescent="0.25">
      <c r="A374" s="33" t="s">
        <v>80</v>
      </c>
      <c r="B374" s="39" t="s">
        <v>682</v>
      </c>
      <c r="C374" s="35" t="s">
        <v>778</v>
      </c>
      <c r="D374" s="129">
        <v>3.2</v>
      </c>
      <c r="E374" s="150">
        <v>3.2130000000000001</v>
      </c>
      <c r="F374" s="150">
        <f t="shared" si="21"/>
        <v>1.2999999999999901E-2</v>
      </c>
      <c r="G374" s="150">
        <f t="shared" si="21"/>
        <v>-3.2</v>
      </c>
      <c r="H374" s="152" t="s">
        <v>851</v>
      </c>
    </row>
    <row r="375" spans="1:8" x14ac:dyDescent="0.25">
      <c r="A375" s="33" t="s">
        <v>81</v>
      </c>
      <c r="B375" s="41" t="s">
        <v>683</v>
      </c>
      <c r="C375" s="35" t="s">
        <v>778</v>
      </c>
      <c r="D375" s="129" t="s">
        <v>851</v>
      </c>
      <c r="E375" s="150" t="s">
        <v>851</v>
      </c>
      <c r="F375" s="150" t="s">
        <v>851</v>
      </c>
      <c r="G375" s="151" t="s">
        <v>851</v>
      </c>
      <c r="H375" s="152" t="s">
        <v>851</v>
      </c>
    </row>
    <row r="376" spans="1:8" ht="31.5" x14ac:dyDescent="0.25">
      <c r="A376" s="33" t="s">
        <v>684</v>
      </c>
      <c r="B376" s="42" t="s">
        <v>164</v>
      </c>
      <c r="C376" s="35" t="s">
        <v>778</v>
      </c>
      <c r="D376" s="129" t="s">
        <v>851</v>
      </c>
      <c r="E376" s="150" t="s">
        <v>851</v>
      </c>
      <c r="F376" s="150" t="s">
        <v>851</v>
      </c>
      <c r="G376" s="151" t="s">
        <v>851</v>
      </c>
      <c r="H376" s="152" t="s">
        <v>851</v>
      </c>
    </row>
    <row r="377" spans="1:8" ht="31.5" x14ac:dyDescent="0.25">
      <c r="A377" s="33" t="s">
        <v>685</v>
      </c>
      <c r="B377" s="42" t="s">
        <v>165</v>
      </c>
      <c r="C377" s="35" t="s">
        <v>778</v>
      </c>
      <c r="D377" s="129" t="s">
        <v>851</v>
      </c>
      <c r="E377" s="150" t="s">
        <v>851</v>
      </c>
      <c r="F377" s="150" t="s">
        <v>851</v>
      </c>
      <c r="G377" s="151" t="s">
        <v>851</v>
      </c>
      <c r="H377" s="152" t="s">
        <v>851</v>
      </c>
    </row>
    <row r="378" spans="1:8" ht="31.5" x14ac:dyDescent="0.25">
      <c r="A378" s="33" t="s">
        <v>686</v>
      </c>
      <c r="B378" s="42" t="s">
        <v>166</v>
      </c>
      <c r="C378" s="35" t="s">
        <v>778</v>
      </c>
      <c r="D378" s="129" t="s">
        <v>851</v>
      </c>
      <c r="E378" s="150" t="s">
        <v>851</v>
      </c>
      <c r="F378" s="150" t="s">
        <v>851</v>
      </c>
      <c r="G378" s="151" t="s">
        <v>851</v>
      </c>
      <c r="H378" s="152" t="s">
        <v>851</v>
      </c>
    </row>
    <row r="379" spans="1:8" x14ac:dyDescent="0.25">
      <c r="A379" s="33" t="s">
        <v>83</v>
      </c>
      <c r="B379" s="41" t="s">
        <v>687</v>
      </c>
      <c r="C379" s="35" t="s">
        <v>778</v>
      </c>
      <c r="D379" s="129" t="s">
        <v>851</v>
      </c>
      <c r="E379" s="150" t="s">
        <v>851</v>
      </c>
      <c r="F379" s="150" t="s">
        <v>851</v>
      </c>
      <c r="G379" s="151" t="s">
        <v>851</v>
      </c>
      <c r="H379" s="152" t="s">
        <v>851</v>
      </c>
    </row>
    <row r="380" spans="1:8" x14ac:dyDescent="0.25">
      <c r="A380" s="33" t="s">
        <v>85</v>
      </c>
      <c r="B380" s="41" t="s">
        <v>688</v>
      </c>
      <c r="C380" s="35" t="s">
        <v>778</v>
      </c>
      <c r="D380" s="129">
        <v>3.2</v>
      </c>
      <c r="E380" s="150">
        <v>3.2130000000000001</v>
      </c>
      <c r="F380" s="150">
        <f t="shared" si="21"/>
        <v>1.2999999999999901E-2</v>
      </c>
      <c r="G380" s="186">
        <f t="shared" si="22"/>
        <v>0.40624999999999689</v>
      </c>
      <c r="H380" s="152"/>
    </row>
    <row r="381" spans="1:8" x14ac:dyDescent="0.25">
      <c r="A381" s="33" t="s">
        <v>87</v>
      </c>
      <c r="B381" s="41" t="s">
        <v>689</v>
      </c>
      <c r="C381" s="35" t="s">
        <v>778</v>
      </c>
      <c r="D381" s="129" t="s">
        <v>851</v>
      </c>
      <c r="E381" s="150" t="s">
        <v>851</v>
      </c>
      <c r="F381" s="150" t="s">
        <v>851</v>
      </c>
      <c r="G381" s="151" t="s">
        <v>851</v>
      </c>
      <c r="H381" s="152" t="s">
        <v>851</v>
      </c>
    </row>
    <row r="382" spans="1:8" x14ac:dyDescent="0.25">
      <c r="A382" s="33" t="s">
        <v>88</v>
      </c>
      <c r="B382" s="41" t="s">
        <v>690</v>
      </c>
      <c r="C382" s="35" t="s">
        <v>778</v>
      </c>
      <c r="D382" s="129" t="s">
        <v>851</v>
      </c>
      <c r="E382" s="150" t="s">
        <v>851</v>
      </c>
      <c r="F382" s="150" t="s">
        <v>851</v>
      </c>
      <c r="G382" s="151" t="s">
        <v>851</v>
      </c>
      <c r="H382" s="152" t="s">
        <v>851</v>
      </c>
    </row>
    <row r="383" spans="1:8" ht="31.5" x14ac:dyDescent="0.25">
      <c r="A383" s="33" t="s">
        <v>691</v>
      </c>
      <c r="B383" s="42" t="s">
        <v>692</v>
      </c>
      <c r="C383" s="35" t="s">
        <v>778</v>
      </c>
      <c r="D383" s="129" t="s">
        <v>851</v>
      </c>
      <c r="E383" s="150" t="s">
        <v>851</v>
      </c>
      <c r="F383" s="150" t="s">
        <v>851</v>
      </c>
      <c r="G383" s="151" t="s">
        <v>851</v>
      </c>
      <c r="H383" s="152" t="s">
        <v>851</v>
      </c>
    </row>
    <row r="384" spans="1:8" x14ac:dyDescent="0.25">
      <c r="A384" s="33" t="s">
        <v>693</v>
      </c>
      <c r="B384" s="42" t="s">
        <v>694</v>
      </c>
      <c r="C384" s="35" t="s">
        <v>778</v>
      </c>
      <c r="D384" s="129" t="s">
        <v>851</v>
      </c>
      <c r="E384" s="150" t="s">
        <v>851</v>
      </c>
      <c r="F384" s="150" t="s">
        <v>851</v>
      </c>
      <c r="G384" s="151" t="s">
        <v>851</v>
      </c>
      <c r="H384" s="152" t="s">
        <v>851</v>
      </c>
    </row>
    <row r="385" spans="1:8" x14ac:dyDescent="0.25">
      <c r="A385" s="33" t="s">
        <v>695</v>
      </c>
      <c r="B385" s="42" t="s">
        <v>95</v>
      </c>
      <c r="C385" s="35" t="s">
        <v>778</v>
      </c>
      <c r="D385" s="129" t="s">
        <v>851</v>
      </c>
      <c r="E385" s="150" t="s">
        <v>851</v>
      </c>
      <c r="F385" s="150" t="s">
        <v>851</v>
      </c>
      <c r="G385" s="151" t="s">
        <v>851</v>
      </c>
      <c r="H385" s="152" t="s">
        <v>851</v>
      </c>
    </row>
    <row r="386" spans="1:8" x14ac:dyDescent="0.25">
      <c r="A386" s="33" t="s">
        <v>696</v>
      </c>
      <c r="B386" s="42" t="s">
        <v>694</v>
      </c>
      <c r="C386" s="35" t="s">
        <v>778</v>
      </c>
      <c r="D386" s="129" t="s">
        <v>851</v>
      </c>
      <c r="E386" s="150" t="s">
        <v>851</v>
      </c>
      <c r="F386" s="150" t="s">
        <v>851</v>
      </c>
      <c r="G386" s="151" t="s">
        <v>851</v>
      </c>
      <c r="H386" s="152" t="s">
        <v>851</v>
      </c>
    </row>
    <row r="387" spans="1:8" x14ac:dyDescent="0.25">
      <c r="A387" s="33" t="s">
        <v>89</v>
      </c>
      <c r="B387" s="41" t="s">
        <v>697</v>
      </c>
      <c r="C387" s="35" t="s">
        <v>778</v>
      </c>
      <c r="D387" s="129" t="s">
        <v>851</v>
      </c>
      <c r="E387" s="150" t="s">
        <v>851</v>
      </c>
      <c r="F387" s="150" t="s">
        <v>851</v>
      </c>
      <c r="G387" s="151" t="s">
        <v>851</v>
      </c>
      <c r="H387" s="152" t="s">
        <v>851</v>
      </c>
    </row>
    <row r="388" spans="1:8" x14ac:dyDescent="0.25">
      <c r="A388" s="33" t="s">
        <v>90</v>
      </c>
      <c r="B388" s="41" t="s">
        <v>516</v>
      </c>
      <c r="C388" s="35" t="s">
        <v>778</v>
      </c>
      <c r="D388" s="129" t="s">
        <v>851</v>
      </c>
      <c r="E388" s="150" t="s">
        <v>851</v>
      </c>
      <c r="F388" s="150" t="s">
        <v>851</v>
      </c>
      <c r="G388" s="151" t="s">
        <v>851</v>
      </c>
      <c r="H388" s="152" t="s">
        <v>851</v>
      </c>
    </row>
    <row r="389" spans="1:8" ht="31.5" x14ac:dyDescent="0.25">
      <c r="A389" s="33" t="s">
        <v>698</v>
      </c>
      <c r="B389" s="41" t="s">
        <v>699</v>
      </c>
      <c r="C389" s="35" t="s">
        <v>778</v>
      </c>
      <c r="D389" s="129" t="s">
        <v>851</v>
      </c>
      <c r="E389" s="150" t="s">
        <v>851</v>
      </c>
      <c r="F389" s="150" t="s">
        <v>851</v>
      </c>
      <c r="G389" s="151" t="s">
        <v>851</v>
      </c>
      <c r="H389" s="152" t="s">
        <v>851</v>
      </c>
    </row>
    <row r="390" spans="1:8" x14ac:dyDescent="0.25">
      <c r="A390" s="33" t="s">
        <v>700</v>
      </c>
      <c r="B390" s="42" t="s">
        <v>91</v>
      </c>
      <c r="C390" s="35" t="s">
        <v>778</v>
      </c>
      <c r="D390" s="129" t="s">
        <v>851</v>
      </c>
      <c r="E390" s="150" t="s">
        <v>851</v>
      </c>
      <c r="F390" s="150" t="s">
        <v>851</v>
      </c>
      <c r="G390" s="151" t="s">
        <v>851</v>
      </c>
      <c r="H390" s="152" t="s">
        <v>851</v>
      </c>
    </row>
    <row r="391" spans="1:8" x14ac:dyDescent="0.25">
      <c r="A391" s="33" t="s">
        <v>701</v>
      </c>
      <c r="B391" s="65" t="s">
        <v>92</v>
      </c>
      <c r="C391" s="35" t="s">
        <v>778</v>
      </c>
      <c r="D391" s="129" t="s">
        <v>851</v>
      </c>
      <c r="E391" s="150" t="s">
        <v>851</v>
      </c>
      <c r="F391" s="150" t="s">
        <v>851</v>
      </c>
      <c r="G391" s="151" t="s">
        <v>851</v>
      </c>
      <c r="H391" s="152" t="s">
        <v>851</v>
      </c>
    </row>
    <row r="392" spans="1:8" ht="31.5" x14ac:dyDescent="0.25">
      <c r="A392" s="33" t="s">
        <v>93</v>
      </c>
      <c r="B392" s="39" t="s">
        <v>702</v>
      </c>
      <c r="C392" s="35" t="s">
        <v>778</v>
      </c>
      <c r="D392" s="129" t="s">
        <v>851</v>
      </c>
      <c r="E392" s="123" t="s">
        <v>851</v>
      </c>
      <c r="F392" s="123" t="s">
        <v>851</v>
      </c>
      <c r="G392" s="151" t="s">
        <v>851</v>
      </c>
      <c r="H392" s="152" t="s">
        <v>851</v>
      </c>
    </row>
    <row r="393" spans="1:8" ht="31.5" x14ac:dyDescent="0.25">
      <c r="A393" s="33" t="s">
        <v>703</v>
      </c>
      <c r="B393" s="41" t="s">
        <v>164</v>
      </c>
      <c r="C393" s="35" t="s">
        <v>778</v>
      </c>
      <c r="D393" s="129" t="s">
        <v>851</v>
      </c>
      <c r="E393" s="123" t="s">
        <v>851</v>
      </c>
      <c r="F393" s="123" t="s">
        <v>851</v>
      </c>
      <c r="G393" s="151" t="s">
        <v>851</v>
      </c>
      <c r="H393" s="152" t="s">
        <v>851</v>
      </c>
    </row>
    <row r="394" spans="1:8" ht="31.5" x14ac:dyDescent="0.25">
      <c r="A394" s="33" t="s">
        <v>704</v>
      </c>
      <c r="B394" s="41" t="s">
        <v>165</v>
      </c>
      <c r="C394" s="35" t="s">
        <v>778</v>
      </c>
      <c r="D394" s="129" t="s">
        <v>851</v>
      </c>
      <c r="E394" s="123" t="s">
        <v>851</v>
      </c>
      <c r="F394" s="123" t="s">
        <v>851</v>
      </c>
      <c r="G394" s="151" t="s">
        <v>851</v>
      </c>
      <c r="H394" s="152" t="s">
        <v>851</v>
      </c>
    </row>
    <row r="395" spans="1:8" ht="31.5" x14ac:dyDescent="0.25">
      <c r="A395" s="33" t="s">
        <v>705</v>
      </c>
      <c r="B395" s="41" t="s">
        <v>166</v>
      </c>
      <c r="C395" s="35" t="s">
        <v>778</v>
      </c>
      <c r="D395" s="129" t="s">
        <v>851</v>
      </c>
      <c r="E395" s="123" t="s">
        <v>851</v>
      </c>
      <c r="F395" s="123" t="s">
        <v>851</v>
      </c>
      <c r="G395" s="151" t="s">
        <v>851</v>
      </c>
      <c r="H395" s="152" t="s">
        <v>851</v>
      </c>
    </row>
    <row r="396" spans="1:8" x14ac:dyDescent="0.25">
      <c r="A396" s="33" t="s">
        <v>94</v>
      </c>
      <c r="B396" s="39" t="s">
        <v>706</v>
      </c>
      <c r="C396" s="35" t="s">
        <v>778</v>
      </c>
      <c r="D396" s="129" t="s">
        <v>851</v>
      </c>
      <c r="E396" s="123" t="s">
        <v>851</v>
      </c>
      <c r="F396" s="123" t="s">
        <v>851</v>
      </c>
      <c r="G396" s="151" t="s">
        <v>851</v>
      </c>
      <c r="H396" s="152" t="s">
        <v>851</v>
      </c>
    </row>
    <row r="397" spans="1:8" x14ac:dyDescent="0.25">
      <c r="A397" s="33" t="s">
        <v>96</v>
      </c>
      <c r="B397" s="40" t="s">
        <v>707</v>
      </c>
      <c r="C397" s="35" t="s">
        <v>778</v>
      </c>
      <c r="D397" s="129">
        <v>8.2240000000000002</v>
      </c>
      <c r="E397" s="123">
        <v>8.3330000000000002</v>
      </c>
      <c r="F397" s="144">
        <f t="shared" si="21"/>
        <v>0.10899999999999999</v>
      </c>
      <c r="G397" s="187">
        <f t="shared" si="22"/>
        <v>1.3253891050583655</v>
      </c>
      <c r="H397" s="188" t="s">
        <v>851</v>
      </c>
    </row>
    <row r="398" spans="1:8" x14ac:dyDescent="0.25">
      <c r="A398" s="33" t="s">
        <v>97</v>
      </c>
      <c r="B398" s="39" t="s">
        <v>708</v>
      </c>
      <c r="C398" s="35" t="s">
        <v>778</v>
      </c>
      <c r="D398" s="129">
        <v>8.2240000000000002</v>
      </c>
      <c r="E398" s="150">
        <v>8.3330000000000002</v>
      </c>
      <c r="F398" s="189">
        <f t="shared" si="21"/>
        <v>0.10899999999999999</v>
      </c>
      <c r="G398" s="187">
        <f t="shared" si="22"/>
        <v>1.3253891050583655</v>
      </c>
      <c r="H398" s="188" t="s">
        <v>851</v>
      </c>
    </row>
    <row r="399" spans="1:8" x14ac:dyDescent="0.25">
      <c r="A399" s="33" t="s">
        <v>98</v>
      </c>
      <c r="B399" s="41" t="s">
        <v>82</v>
      </c>
      <c r="C399" s="35" t="s">
        <v>778</v>
      </c>
      <c r="D399" s="129" t="s">
        <v>851</v>
      </c>
      <c r="E399" s="150" t="s">
        <v>851</v>
      </c>
      <c r="F399" s="150" t="s">
        <v>851</v>
      </c>
      <c r="G399" s="151" t="s">
        <v>851</v>
      </c>
      <c r="H399" s="152" t="s">
        <v>851</v>
      </c>
    </row>
    <row r="400" spans="1:8" ht="31.5" x14ac:dyDescent="0.25">
      <c r="A400" s="33" t="s">
        <v>709</v>
      </c>
      <c r="B400" s="41" t="s">
        <v>164</v>
      </c>
      <c r="C400" s="35" t="s">
        <v>778</v>
      </c>
      <c r="D400" s="129" t="s">
        <v>851</v>
      </c>
      <c r="E400" s="150" t="s">
        <v>851</v>
      </c>
      <c r="F400" s="150" t="s">
        <v>851</v>
      </c>
      <c r="G400" s="151" t="s">
        <v>851</v>
      </c>
      <c r="H400" s="152" t="s">
        <v>851</v>
      </c>
    </row>
    <row r="401" spans="1:8" ht="31.5" x14ac:dyDescent="0.25">
      <c r="A401" s="33" t="s">
        <v>710</v>
      </c>
      <c r="B401" s="41" t="s">
        <v>165</v>
      </c>
      <c r="C401" s="35" t="s">
        <v>778</v>
      </c>
      <c r="D401" s="129" t="s">
        <v>851</v>
      </c>
      <c r="E401" s="150" t="s">
        <v>851</v>
      </c>
      <c r="F401" s="150" t="s">
        <v>851</v>
      </c>
      <c r="G401" s="151" t="s">
        <v>851</v>
      </c>
      <c r="H401" s="152" t="s">
        <v>851</v>
      </c>
    </row>
    <row r="402" spans="1:8" ht="31.5" x14ac:dyDescent="0.25">
      <c r="A402" s="33" t="s">
        <v>711</v>
      </c>
      <c r="B402" s="41" t="s">
        <v>166</v>
      </c>
      <c r="C402" s="35" t="s">
        <v>778</v>
      </c>
      <c r="D402" s="129" t="s">
        <v>851</v>
      </c>
      <c r="E402" s="150" t="s">
        <v>851</v>
      </c>
      <c r="F402" s="150" t="s">
        <v>851</v>
      </c>
      <c r="G402" s="151" t="s">
        <v>851</v>
      </c>
      <c r="H402" s="152" t="s">
        <v>851</v>
      </c>
    </row>
    <row r="403" spans="1:8" x14ac:dyDescent="0.25">
      <c r="A403" s="33" t="s">
        <v>99</v>
      </c>
      <c r="B403" s="41" t="s">
        <v>504</v>
      </c>
      <c r="C403" s="35" t="s">
        <v>778</v>
      </c>
      <c r="D403" s="129" t="s">
        <v>851</v>
      </c>
      <c r="E403" s="150" t="s">
        <v>851</v>
      </c>
      <c r="F403" s="150" t="s">
        <v>851</v>
      </c>
      <c r="G403" s="151" t="s">
        <v>851</v>
      </c>
      <c r="H403" s="152" t="s">
        <v>851</v>
      </c>
    </row>
    <row r="404" spans="1:8" x14ac:dyDescent="0.25">
      <c r="A404" s="33" t="s">
        <v>100</v>
      </c>
      <c r="B404" s="41" t="s">
        <v>84</v>
      </c>
      <c r="C404" s="35" t="s">
        <v>778</v>
      </c>
      <c r="D404" s="129">
        <v>8.2240000000000002</v>
      </c>
      <c r="E404" s="150">
        <v>8.3330000000000002</v>
      </c>
      <c r="F404" s="150">
        <f t="shared" si="21"/>
        <v>0.10899999999999999</v>
      </c>
      <c r="G404" s="186">
        <f t="shared" si="22"/>
        <v>1.3253891050583655</v>
      </c>
      <c r="H404" s="152"/>
    </row>
    <row r="405" spans="1:8" x14ac:dyDescent="0.25">
      <c r="A405" s="33" t="s">
        <v>101</v>
      </c>
      <c r="B405" s="41" t="s">
        <v>509</v>
      </c>
      <c r="C405" s="35" t="s">
        <v>778</v>
      </c>
      <c r="D405" s="129" t="s">
        <v>851</v>
      </c>
      <c r="E405" s="150" t="s">
        <v>851</v>
      </c>
      <c r="F405" s="150" t="s">
        <v>851</v>
      </c>
      <c r="G405" s="151" t="s">
        <v>851</v>
      </c>
      <c r="H405" s="152" t="s">
        <v>851</v>
      </c>
    </row>
    <row r="406" spans="1:8" x14ac:dyDescent="0.25">
      <c r="A406" s="33" t="s">
        <v>102</v>
      </c>
      <c r="B406" s="41" t="s">
        <v>86</v>
      </c>
      <c r="C406" s="35" t="s">
        <v>778</v>
      </c>
      <c r="D406" s="129" t="s">
        <v>851</v>
      </c>
      <c r="E406" s="150" t="s">
        <v>851</v>
      </c>
      <c r="F406" s="150" t="s">
        <v>851</v>
      </c>
      <c r="G406" s="151" t="s">
        <v>851</v>
      </c>
      <c r="H406" s="152" t="s">
        <v>851</v>
      </c>
    </row>
    <row r="407" spans="1:8" x14ac:dyDescent="0.25">
      <c r="A407" s="33" t="s">
        <v>103</v>
      </c>
      <c r="B407" s="41" t="s">
        <v>516</v>
      </c>
      <c r="C407" s="35" t="s">
        <v>778</v>
      </c>
      <c r="D407" s="129" t="s">
        <v>851</v>
      </c>
      <c r="E407" s="150" t="s">
        <v>851</v>
      </c>
      <c r="F407" s="150" t="s">
        <v>851</v>
      </c>
      <c r="G407" s="151" t="s">
        <v>851</v>
      </c>
      <c r="H407" s="152" t="s">
        <v>851</v>
      </c>
    </row>
    <row r="408" spans="1:8" ht="31.5" x14ac:dyDescent="0.25">
      <c r="A408" s="33" t="s">
        <v>104</v>
      </c>
      <c r="B408" s="41" t="s">
        <v>519</v>
      </c>
      <c r="C408" s="35" t="s">
        <v>778</v>
      </c>
      <c r="D408" s="129" t="s">
        <v>851</v>
      </c>
      <c r="E408" s="150" t="s">
        <v>851</v>
      </c>
      <c r="F408" s="150" t="s">
        <v>851</v>
      </c>
      <c r="G408" s="151" t="s">
        <v>851</v>
      </c>
      <c r="H408" s="152" t="s">
        <v>851</v>
      </c>
    </row>
    <row r="409" spans="1:8" x14ac:dyDescent="0.25">
      <c r="A409" s="33" t="s">
        <v>105</v>
      </c>
      <c r="B409" s="42" t="s">
        <v>91</v>
      </c>
      <c r="C409" s="35" t="s">
        <v>778</v>
      </c>
      <c r="D409" s="129" t="s">
        <v>851</v>
      </c>
      <c r="E409" s="150" t="s">
        <v>851</v>
      </c>
      <c r="F409" s="150" t="s">
        <v>851</v>
      </c>
      <c r="G409" s="151" t="s">
        <v>851</v>
      </c>
      <c r="H409" s="152" t="s">
        <v>851</v>
      </c>
    </row>
    <row r="410" spans="1:8" x14ac:dyDescent="0.25">
      <c r="A410" s="33" t="s">
        <v>106</v>
      </c>
      <c r="B410" s="65" t="s">
        <v>92</v>
      </c>
      <c r="C410" s="35" t="s">
        <v>778</v>
      </c>
      <c r="D410" s="129" t="s">
        <v>851</v>
      </c>
      <c r="E410" s="150" t="s">
        <v>851</v>
      </c>
      <c r="F410" s="150" t="s">
        <v>851</v>
      </c>
      <c r="G410" s="151" t="s">
        <v>851</v>
      </c>
      <c r="H410" s="152" t="s">
        <v>851</v>
      </c>
    </row>
    <row r="411" spans="1:8" x14ac:dyDescent="0.25">
      <c r="A411" s="33" t="s">
        <v>107</v>
      </c>
      <c r="B411" s="39" t="s">
        <v>712</v>
      </c>
      <c r="C411" s="35" t="s">
        <v>778</v>
      </c>
      <c r="D411" s="129" t="s">
        <v>851</v>
      </c>
      <c r="E411" s="123" t="s">
        <v>851</v>
      </c>
      <c r="F411" s="123" t="s">
        <v>851</v>
      </c>
      <c r="G411" s="151" t="s">
        <v>851</v>
      </c>
      <c r="H411" s="152" t="s">
        <v>851</v>
      </c>
    </row>
    <row r="412" spans="1:8" x14ac:dyDescent="0.25">
      <c r="A412" s="33" t="s">
        <v>108</v>
      </c>
      <c r="B412" s="39" t="s">
        <v>109</v>
      </c>
      <c r="C412" s="35" t="s">
        <v>778</v>
      </c>
      <c r="D412" s="215" t="s">
        <v>851</v>
      </c>
      <c r="E412" s="129" t="s">
        <v>851</v>
      </c>
      <c r="F412" s="129" t="s">
        <v>851</v>
      </c>
      <c r="G412" s="129" t="s">
        <v>851</v>
      </c>
      <c r="H412" s="129" t="s">
        <v>851</v>
      </c>
    </row>
    <row r="413" spans="1:8" x14ac:dyDescent="0.25">
      <c r="A413" s="33" t="s">
        <v>110</v>
      </c>
      <c r="B413" s="41" t="s">
        <v>82</v>
      </c>
      <c r="C413" s="35" t="s">
        <v>778</v>
      </c>
      <c r="D413" s="215" t="s">
        <v>851</v>
      </c>
      <c r="E413" s="123" t="s">
        <v>851</v>
      </c>
      <c r="F413" s="123" t="s">
        <v>851</v>
      </c>
      <c r="G413" s="151" t="s">
        <v>851</v>
      </c>
      <c r="H413" s="152" t="s">
        <v>851</v>
      </c>
    </row>
    <row r="414" spans="1:8" ht="31.5" x14ac:dyDescent="0.25">
      <c r="A414" s="33" t="s">
        <v>713</v>
      </c>
      <c r="B414" s="41" t="s">
        <v>164</v>
      </c>
      <c r="C414" s="35" t="s">
        <v>778</v>
      </c>
      <c r="D414" s="215" t="s">
        <v>851</v>
      </c>
      <c r="E414" s="123" t="s">
        <v>851</v>
      </c>
      <c r="F414" s="123" t="s">
        <v>851</v>
      </c>
      <c r="G414" s="151" t="s">
        <v>851</v>
      </c>
      <c r="H414" s="152" t="s">
        <v>851</v>
      </c>
    </row>
    <row r="415" spans="1:8" ht="31.5" x14ac:dyDescent="0.25">
      <c r="A415" s="33" t="s">
        <v>714</v>
      </c>
      <c r="B415" s="41" t="s">
        <v>165</v>
      </c>
      <c r="C415" s="35" t="s">
        <v>778</v>
      </c>
      <c r="D415" s="215" t="s">
        <v>851</v>
      </c>
      <c r="E415" s="123" t="s">
        <v>851</v>
      </c>
      <c r="F415" s="123" t="s">
        <v>851</v>
      </c>
      <c r="G415" s="151" t="s">
        <v>851</v>
      </c>
      <c r="H415" s="152" t="s">
        <v>851</v>
      </c>
    </row>
    <row r="416" spans="1:8" ht="31.5" x14ac:dyDescent="0.25">
      <c r="A416" s="33" t="s">
        <v>715</v>
      </c>
      <c r="B416" s="41" t="s">
        <v>166</v>
      </c>
      <c r="C416" s="35" t="s">
        <v>778</v>
      </c>
      <c r="D416" s="215" t="s">
        <v>851</v>
      </c>
      <c r="E416" s="123" t="s">
        <v>851</v>
      </c>
      <c r="F416" s="123" t="s">
        <v>851</v>
      </c>
      <c r="G416" s="151" t="s">
        <v>851</v>
      </c>
      <c r="H416" s="152" t="s">
        <v>851</v>
      </c>
    </row>
    <row r="417" spans="1:10" x14ac:dyDescent="0.25">
      <c r="A417" s="33" t="s">
        <v>111</v>
      </c>
      <c r="B417" s="41" t="s">
        <v>504</v>
      </c>
      <c r="C417" s="35" t="s">
        <v>778</v>
      </c>
      <c r="D417" s="215" t="s">
        <v>851</v>
      </c>
      <c r="E417" s="123" t="s">
        <v>851</v>
      </c>
      <c r="F417" s="123" t="s">
        <v>851</v>
      </c>
      <c r="G417" s="151" t="s">
        <v>851</v>
      </c>
      <c r="H417" s="152" t="s">
        <v>851</v>
      </c>
    </row>
    <row r="418" spans="1:10" x14ac:dyDescent="0.25">
      <c r="A418" s="33" t="s">
        <v>112</v>
      </c>
      <c r="B418" s="41" t="s">
        <v>84</v>
      </c>
      <c r="C418" s="35" t="s">
        <v>778</v>
      </c>
      <c r="D418" s="215" t="s">
        <v>851</v>
      </c>
      <c r="E418" s="129" t="s">
        <v>851</v>
      </c>
      <c r="F418" s="129" t="s">
        <v>851</v>
      </c>
      <c r="G418" s="129" t="s">
        <v>851</v>
      </c>
      <c r="H418" s="129" t="s">
        <v>851</v>
      </c>
    </row>
    <row r="419" spans="1:10" x14ac:dyDescent="0.25">
      <c r="A419" s="33" t="s">
        <v>113</v>
      </c>
      <c r="B419" s="41" t="s">
        <v>509</v>
      </c>
      <c r="C419" s="35" t="s">
        <v>778</v>
      </c>
      <c r="D419" s="215" t="s">
        <v>851</v>
      </c>
      <c r="E419" s="123" t="s">
        <v>851</v>
      </c>
      <c r="F419" s="123" t="s">
        <v>851</v>
      </c>
      <c r="G419" s="151" t="s">
        <v>851</v>
      </c>
      <c r="H419" s="152" t="s">
        <v>851</v>
      </c>
    </row>
    <row r="420" spans="1:10" x14ac:dyDescent="0.25">
      <c r="A420" s="33" t="s">
        <v>114</v>
      </c>
      <c r="B420" s="41" t="s">
        <v>86</v>
      </c>
      <c r="C420" s="35" t="s">
        <v>778</v>
      </c>
      <c r="D420" s="129" t="s">
        <v>851</v>
      </c>
      <c r="E420" s="123" t="s">
        <v>851</v>
      </c>
      <c r="F420" s="123" t="s">
        <v>851</v>
      </c>
      <c r="G420" s="151" t="s">
        <v>851</v>
      </c>
      <c r="H420" s="152" t="s">
        <v>851</v>
      </c>
    </row>
    <row r="421" spans="1:10" x14ac:dyDescent="0.25">
      <c r="A421" s="33" t="s">
        <v>115</v>
      </c>
      <c r="B421" s="41" t="s">
        <v>516</v>
      </c>
      <c r="C421" s="35" t="s">
        <v>778</v>
      </c>
      <c r="D421" s="129" t="s">
        <v>851</v>
      </c>
      <c r="E421" s="123" t="s">
        <v>851</v>
      </c>
      <c r="F421" s="123" t="s">
        <v>851</v>
      </c>
      <c r="G421" s="151" t="s">
        <v>851</v>
      </c>
      <c r="H421" s="152" t="s">
        <v>851</v>
      </c>
    </row>
    <row r="422" spans="1:10" ht="31.5" x14ac:dyDescent="0.25">
      <c r="A422" s="33" t="s">
        <v>116</v>
      </c>
      <c r="B422" s="41" t="s">
        <v>519</v>
      </c>
      <c r="C422" s="35" t="s">
        <v>778</v>
      </c>
      <c r="D422" s="129" t="s">
        <v>851</v>
      </c>
      <c r="E422" s="123" t="s">
        <v>851</v>
      </c>
      <c r="F422" s="123" t="s">
        <v>851</v>
      </c>
      <c r="G422" s="151" t="s">
        <v>851</v>
      </c>
      <c r="H422" s="152" t="s">
        <v>851</v>
      </c>
    </row>
    <row r="423" spans="1:10" x14ac:dyDescent="0.25">
      <c r="A423" s="33" t="s">
        <v>117</v>
      </c>
      <c r="B423" s="65" t="s">
        <v>91</v>
      </c>
      <c r="C423" s="35" t="s">
        <v>778</v>
      </c>
      <c r="D423" s="129" t="s">
        <v>851</v>
      </c>
      <c r="E423" s="123" t="s">
        <v>851</v>
      </c>
      <c r="F423" s="123" t="s">
        <v>851</v>
      </c>
      <c r="G423" s="151" t="s">
        <v>851</v>
      </c>
      <c r="H423" s="152" t="s">
        <v>851</v>
      </c>
    </row>
    <row r="424" spans="1:10" x14ac:dyDescent="0.25">
      <c r="A424" s="33" t="s">
        <v>118</v>
      </c>
      <c r="B424" s="65" t="s">
        <v>92</v>
      </c>
      <c r="C424" s="35" t="s">
        <v>778</v>
      </c>
      <c r="D424" s="129" t="s">
        <v>851</v>
      </c>
      <c r="E424" s="190" t="s">
        <v>851</v>
      </c>
      <c r="F424" s="123" t="s">
        <v>851</v>
      </c>
      <c r="G424" s="153" t="s">
        <v>851</v>
      </c>
      <c r="H424" s="152" t="s">
        <v>851</v>
      </c>
    </row>
    <row r="425" spans="1:10" x14ac:dyDescent="0.25">
      <c r="A425" s="33" t="s">
        <v>119</v>
      </c>
      <c r="B425" s="40" t="s">
        <v>716</v>
      </c>
      <c r="C425" s="35" t="s">
        <v>778</v>
      </c>
      <c r="D425" s="215">
        <v>2.2839999999999998</v>
      </c>
      <c r="E425" s="129">
        <v>2.3090000000000002</v>
      </c>
      <c r="F425" s="128">
        <f t="shared" si="21"/>
        <v>2.5000000000000355E-2</v>
      </c>
      <c r="G425" s="143">
        <f t="shared" si="22"/>
        <v>1.0945709281961626</v>
      </c>
      <c r="H425" s="129" t="s">
        <v>851</v>
      </c>
    </row>
    <row r="426" spans="1:10" x14ac:dyDescent="0.25">
      <c r="A426" s="33" t="s">
        <v>120</v>
      </c>
      <c r="B426" s="40" t="s">
        <v>717</v>
      </c>
      <c r="C426" s="35" t="s">
        <v>778</v>
      </c>
      <c r="D426" s="215" t="s">
        <v>851</v>
      </c>
      <c r="E426" s="190" t="s">
        <v>851</v>
      </c>
      <c r="F426" s="123" t="s">
        <v>851</v>
      </c>
      <c r="G426" s="153" t="s">
        <v>851</v>
      </c>
      <c r="H426" s="152" t="s">
        <v>851</v>
      </c>
    </row>
    <row r="427" spans="1:10" ht="18.75" x14ac:dyDescent="0.3">
      <c r="A427" s="33" t="s">
        <v>121</v>
      </c>
      <c r="B427" s="39" t="s">
        <v>718</v>
      </c>
      <c r="C427" s="35" t="s">
        <v>778</v>
      </c>
      <c r="D427" s="129" t="s">
        <v>851</v>
      </c>
      <c r="E427" s="190" t="s">
        <v>851</v>
      </c>
      <c r="F427" s="123" t="s">
        <v>851</v>
      </c>
      <c r="G427" s="153" t="s">
        <v>851</v>
      </c>
      <c r="H427" s="152" t="s">
        <v>851</v>
      </c>
      <c r="I427" s="66"/>
      <c r="J427" s="67"/>
    </row>
    <row r="428" spans="1:10" x14ac:dyDescent="0.25">
      <c r="A428" s="33" t="s">
        <v>122</v>
      </c>
      <c r="B428" s="39" t="s">
        <v>123</v>
      </c>
      <c r="C428" s="35" t="s">
        <v>778</v>
      </c>
      <c r="D428" s="129" t="s">
        <v>851</v>
      </c>
      <c r="E428" s="123" t="s">
        <v>851</v>
      </c>
      <c r="F428" s="123" t="s">
        <v>851</v>
      </c>
      <c r="G428" s="151" t="s">
        <v>851</v>
      </c>
      <c r="H428" s="152" t="s">
        <v>851</v>
      </c>
      <c r="I428" s="68"/>
    </row>
    <row r="429" spans="1:10" x14ac:dyDescent="0.25">
      <c r="A429" s="33" t="s">
        <v>124</v>
      </c>
      <c r="B429" s="64" t="s">
        <v>125</v>
      </c>
      <c r="C429" s="35" t="s">
        <v>778</v>
      </c>
      <c r="D429" s="129" t="s">
        <v>851</v>
      </c>
      <c r="E429" s="123" t="s">
        <v>851</v>
      </c>
      <c r="F429" s="123" t="s">
        <v>851</v>
      </c>
      <c r="G429" s="151" t="s">
        <v>851</v>
      </c>
      <c r="H429" s="152" t="s">
        <v>851</v>
      </c>
    </row>
    <row r="430" spans="1:10" x14ac:dyDescent="0.25">
      <c r="A430" s="33" t="s">
        <v>126</v>
      </c>
      <c r="B430" s="40" t="s">
        <v>127</v>
      </c>
      <c r="C430" s="35" t="s">
        <v>778</v>
      </c>
      <c r="D430" s="129" t="s">
        <v>851</v>
      </c>
      <c r="E430" s="123" t="s">
        <v>851</v>
      </c>
      <c r="F430" s="123" t="s">
        <v>851</v>
      </c>
      <c r="G430" s="151" t="s">
        <v>851</v>
      </c>
      <c r="H430" s="152" t="s">
        <v>851</v>
      </c>
    </row>
    <row r="431" spans="1:10" x14ac:dyDescent="0.25">
      <c r="A431" s="33" t="s">
        <v>128</v>
      </c>
      <c r="B431" s="40" t="s">
        <v>129</v>
      </c>
      <c r="C431" s="35" t="s">
        <v>778</v>
      </c>
      <c r="D431" s="129" t="s">
        <v>851</v>
      </c>
      <c r="E431" s="123" t="s">
        <v>851</v>
      </c>
      <c r="F431" s="123" t="s">
        <v>851</v>
      </c>
      <c r="G431" s="151" t="s">
        <v>851</v>
      </c>
      <c r="H431" s="152" t="s">
        <v>851</v>
      </c>
    </row>
    <row r="432" spans="1:10" x14ac:dyDescent="0.25">
      <c r="A432" s="33" t="s">
        <v>130</v>
      </c>
      <c r="B432" s="40" t="s">
        <v>719</v>
      </c>
      <c r="C432" s="35" t="s">
        <v>778</v>
      </c>
      <c r="D432" s="129" t="s">
        <v>851</v>
      </c>
      <c r="E432" s="123" t="s">
        <v>851</v>
      </c>
      <c r="F432" s="123" t="s">
        <v>851</v>
      </c>
      <c r="G432" s="151" t="s">
        <v>851</v>
      </c>
      <c r="H432" s="152" t="s">
        <v>851</v>
      </c>
    </row>
    <row r="433" spans="1:8" x14ac:dyDescent="0.25">
      <c r="A433" s="33" t="s">
        <v>131</v>
      </c>
      <c r="B433" s="40" t="s">
        <v>132</v>
      </c>
      <c r="C433" s="35" t="s">
        <v>778</v>
      </c>
      <c r="D433" s="129" t="s">
        <v>851</v>
      </c>
      <c r="E433" s="123" t="s">
        <v>851</v>
      </c>
      <c r="F433" s="123" t="s">
        <v>851</v>
      </c>
      <c r="G433" s="151" t="s">
        <v>851</v>
      </c>
      <c r="H433" s="152" t="s">
        <v>851</v>
      </c>
    </row>
    <row r="434" spans="1:8" x14ac:dyDescent="0.25">
      <c r="A434" s="33" t="s">
        <v>133</v>
      </c>
      <c r="B434" s="40" t="s">
        <v>134</v>
      </c>
      <c r="C434" s="35" t="s">
        <v>778</v>
      </c>
      <c r="D434" s="129" t="s">
        <v>851</v>
      </c>
      <c r="E434" s="123" t="s">
        <v>851</v>
      </c>
      <c r="F434" s="123" t="s">
        <v>851</v>
      </c>
      <c r="G434" s="151" t="s">
        <v>851</v>
      </c>
      <c r="H434" s="152" t="s">
        <v>851</v>
      </c>
    </row>
    <row r="435" spans="1:8" x14ac:dyDescent="0.25">
      <c r="A435" s="33" t="s">
        <v>135</v>
      </c>
      <c r="B435" s="39" t="s">
        <v>136</v>
      </c>
      <c r="C435" s="35" t="s">
        <v>778</v>
      </c>
      <c r="D435" s="129" t="s">
        <v>851</v>
      </c>
      <c r="E435" s="123" t="s">
        <v>851</v>
      </c>
      <c r="F435" s="123" t="s">
        <v>851</v>
      </c>
      <c r="G435" s="151" t="s">
        <v>851</v>
      </c>
      <c r="H435" s="152" t="s">
        <v>851</v>
      </c>
    </row>
    <row r="436" spans="1:8" ht="31.5" x14ac:dyDescent="0.25">
      <c r="A436" s="33" t="s">
        <v>137</v>
      </c>
      <c r="B436" s="41" t="s">
        <v>138</v>
      </c>
      <c r="C436" s="35" t="s">
        <v>778</v>
      </c>
      <c r="D436" s="129" t="s">
        <v>851</v>
      </c>
      <c r="E436" s="154" t="s">
        <v>851</v>
      </c>
      <c r="F436" s="154" t="s">
        <v>851</v>
      </c>
      <c r="G436" s="151" t="s">
        <v>851</v>
      </c>
      <c r="H436" s="152" t="s">
        <v>851</v>
      </c>
    </row>
    <row r="437" spans="1:8" x14ac:dyDescent="0.25">
      <c r="A437" s="33" t="s">
        <v>139</v>
      </c>
      <c r="B437" s="39" t="s">
        <v>140</v>
      </c>
      <c r="C437" s="35" t="s">
        <v>778</v>
      </c>
      <c r="D437" s="129" t="s">
        <v>851</v>
      </c>
      <c r="E437" s="154" t="s">
        <v>851</v>
      </c>
      <c r="F437" s="154" t="s">
        <v>851</v>
      </c>
      <c r="G437" s="151" t="s">
        <v>851</v>
      </c>
      <c r="H437" s="152" t="s">
        <v>851</v>
      </c>
    </row>
    <row r="438" spans="1:8" ht="31.5" x14ac:dyDescent="0.25">
      <c r="A438" s="33" t="s">
        <v>141</v>
      </c>
      <c r="B438" s="41" t="s">
        <v>142</v>
      </c>
      <c r="C438" s="35" t="s">
        <v>778</v>
      </c>
      <c r="D438" s="129" t="s">
        <v>851</v>
      </c>
      <c r="E438" s="154" t="s">
        <v>851</v>
      </c>
      <c r="F438" s="154" t="s">
        <v>851</v>
      </c>
      <c r="G438" s="151" t="s">
        <v>851</v>
      </c>
      <c r="H438" s="152" t="s">
        <v>851</v>
      </c>
    </row>
    <row r="439" spans="1:8" x14ac:dyDescent="0.25">
      <c r="A439" s="33" t="s">
        <v>143</v>
      </c>
      <c r="B439" s="40" t="s">
        <v>144</v>
      </c>
      <c r="C439" s="35" t="s">
        <v>778</v>
      </c>
      <c r="D439" s="129" t="s">
        <v>851</v>
      </c>
      <c r="E439" s="123" t="s">
        <v>851</v>
      </c>
      <c r="F439" s="123" t="s">
        <v>851</v>
      </c>
      <c r="G439" s="151" t="s">
        <v>851</v>
      </c>
      <c r="H439" s="152" t="s">
        <v>851</v>
      </c>
    </row>
    <row r="440" spans="1:8" ht="16.5" thickBot="1" x14ac:dyDescent="0.3">
      <c r="A440" s="43" t="s">
        <v>145</v>
      </c>
      <c r="B440" s="69" t="s">
        <v>146</v>
      </c>
      <c r="C440" s="45" t="s">
        <v>778</v>
      </c>
      <c r="D440" s="157" t="s">
        <v>851</v>
      </c>
      <c r="E440" s="138" t="s">
        <v>851</v>
      </c>
      <c r="F440" s="138" t="s">
        <v>851</v>
      </c>
      <c r="G440" s="155" t="s">
        <v>851</v>
      </c>
      <c r="H440" s="156" t="s">
        <v>851</v>
      </c>
    </row>
    <row r="441" spans="1:8" x14ac:dyDescent="0.25">
      <c r="A441" s="31" t="s">
        <v>241</v>
      </c>
      <c r="B441" s="32" t="s">
        <v>234</v>
      </c>
      <c r="C441" s="70" t="s">
        <v>332</v>
      </c>
      <c r="D441" s="191" t="s">
        <v>332</v>
      </c>
      <c r="E441" s="192" t="s">
        <v>332</v>
      </c>
      <c r="F441" s="192" t="s">
        <v>851</v>
      </c>
      <c r="G441" s="193" t="s">
        <v>851</v>
      </c>
      <c r="H441" s="194" t="s">
        <v>332</v>
      </c>
    </row>
    <row r="442" spans="1:8" ht="47.25" x14ac:dyDescent="0.25">
      <c r="A442" s="71" t="s">
        <v>720</v>
      </c>
      <c r="B442" s="40" t="s">
        <v>721</v>
      </c>
      <c r="C442" s="45" t="s">
        <v>778</v>
      </c>
      <c r="D442" s="158">
        <v>3.2</v>
      </c>
      <c r="E442" s="158">
        <v>2.7</v>
      </c>
      <c r="F442" s="158">
        <f t="shared" ref="F442:F443" si="23">E442-D442</f>
        <v>-0.5</v>
      </c>
      <c r="G442" s="177">
        <f t="shared" ref="G442:G443" si="24">F442/D442*100</f>
        <v>-15.625</v>
      </c>
      <c r="H442" s="159" t="s">
        <v>851</v>
      </c>
    </row>
    <row r="443" spans="1:8" x14ac:dyDescent="0.25">
      <c r="A443" s="71" t="s">
        <v>244</v>
      </c>
      <c r="B443" s="39" t="s">
        <v>722</v>
      </c>
      <c r="C443" s="35" t="s">
        <v>778</v>
      </c>
      <c r="D443" s="158">
        <v>3.2</v>
      </c>
      <c r="E443" s="158">
        <v>2.7</v>
      </c>
      <c r="F443" s="158">
        <f t="shared" si="23"/>
        <v>-0.5</v>
      </c>
      <c r="G443" s="128">
        <f t="shared" si="24"/>
        <v>-15.625</v>
      </c>
      <c r="H443" s="159" t="s">
        <v>851</v>
      </c>
    </row>
    <row r="444" spans="1:8" ht="31.5" x14ac:dyDescent="0.25">
      <c r="A444" s="71" t="s">
        <v>245</v>
      </c>
      <c r="B444" s="39" t="s">
        <v>723</v>
      </c>
      <c r="C444" s="45" t="s">
        <v>778</v>
      </c>
      <c r="D444" s="157" t="s">
        <v>851</v>
      </c>
      <c r="E444" s="158" t="s">
        <v>851</v>
      </c>
      <c r="F444" s="158" t="s">
        <v>851</v>
      </c>
      <c r="G444" s="128" t="s">
        <v>851</v>
      </c>
      <c r="H444" s="159" t="s">
        <v>851</v>
      </c>
    </row>
    <row r="445" spans="1:8" x14ac:dyDescent="0.25">
      <c r="A445" s="71" t="s">
        <v>246</v>
      </c>
      <c r="B445" s="39" t="s">
        <v>724</v>
      </c>
      <c r="C445" s="45" t="s">
        <v>778</v>
      </c>
      <c r="D445" s="157" t="s">
        <v>851</v>
      </c>
      <c r="E445" s="158" t="s">
        <v>851</v>
      </c>
      <c r="F445" s="158" t="s">
        <v>851</v>
      </c>
      <c r="G445" s="128" t="s">
        <v>851</v>
      </c>
      <c r="H445" s="159" t="s">
        <v>851</v>
      </c>
    </row>
    <row r="446" spans="1:8" ht="31.5" x14ac:dyDescent="0.25">
      <c r="A446" s="71" t="s">
        <v>247</v>
      </c>
      <c r="B446" s="40" t="s">
        <v>725</v>
      </c>
      <c r="C446" s="58" t="s">
        <v>332</v>
      </c>
      <c r="D446" s="195" t="s">
        <v>851</v>
      </c>
      <c r="E446" s="158" t="s">
        <v>851</v>
      </c>
      <c r="F446" s="158" t="s">
        <v>851</v>
      </c>
      <c r="G446" s="128" t="s">
        <v>851</v>
      </c>
      <c r="H446" s="159" t="s">
        <v>851</v>
      </c>
    </row>
    <row r="447" spans="1:8" x14ac:dyDescent="0.25">
      <c r="A447" s="71" t="s">
        <v>726</v>
      </c>
      <c r="B447" s="39" t="s">
        <v>727</v>
      </c>
      <c r="C447" s="45" t="s">
        <v>778</v>
      </c>
      <c r="D447" s="157" t="s">
        <v>851</v>
      </c>
      <c r="E447" s="158" t="s">
        <v>851</v>
      </c>
      <c r="F447" s="158" t="s">
        <v>851</v>
      </c>
      <c r="G447" s="128" t="s">
        <v>851</v>
      </c>
      <c r="H447" s="159" t="s">
        <v>851</v>
      </c>
    </row>
    <row r="448" spans="1:8" x14ac:dyDescent="0.25">
      <c r="A448" s="71" t="s">
        <v>728</v>
      </c>
      <c r="B448" s="39" t="s">
        <v>729</v>
      </c>
      <c r="C448" s="45" t="s">
        <v>778</v>
      </c>
      <c r="D448" s="157" t="s">
        <v>851</v>
      </c>
      <c r="E448" s="158" t="s">
        <v>851</v>
      </c>
      <c r="F448" s="158" t="s">
        <v>851</v>
      </c>
      <c r="G448" s="128" t="s">
        <v>851</v>
      </c>
      <c r="H448" s="159" t="s">
        <v>851</v>
      </c>
    </row>
    <row r="449" spans="1:8" ht="16.5" thickBot="1" x14ac:dyDescent="0.3">
      <c r="A449" s="72" t="s">
        <v>730</v>
      </c>
      <c r="B449" s="73" t="s">
        <v>731</v>
      </c>
      <c r="C449" s="48" t="s">
        <v>778</v>
      </c>
      <c r="D449" s="148" t="s">
        <v>851</v>
      </c>
      <c r="E449" s="160" t="s">
        <v>851</v>
      </c>
      <c r="F449" s="160" t="s">
        <v>851</v>
      </c>
      <c r="G449" s="161" t="s">
        <v>851</v>
      </c>
      <c r="H449" s="162" t="s">
        <v>851</v>
      </c>
    </row>
    <row r="452" spans="1:8" x14ac:dyDescent="0.25">
      <c r="A452" s="111" t="s">
        <v>732</v>
      </c>
    </row>
    <row r="453" spans="1:8" x14ac:dyDescent="0.25">
      <c r="A453" s="285" t="s">
        <v>733</v>
      </c>
      <c r="B453" s="285"/>
      <c r="C453" s="285"/>
      <c r="D453" s="285"/>
      <c r="E453" s="285"/>
      <c r="F453" s="285"/>
      <c r="G453" s="285"/>
      <c r="H453" s="285"/>
    </row>
    <row r="454" spans="1:8" x14ac:dyDescent="0.25">
      <c r="A454" s="285" t="s">
        <v>734</v>
      </c>
      <c r="B454" s="285"/>
      <c r="C454" s="285"/>
      <c r="D454" s="285"/>
      <c r="E454" s="285"/>
      <c r="F454" s="285"/>
      <c r="G454" s="285"/>
      <c r="H454" s="285"/>
    </row>
    <row r="455" spans="1:8" x14ac:dyDescent="0.25">
      <c r="A455" s="285" t="s">
        <v>735</v>
      </c>
      <c r="B455" s="285"/>
      <c r="C455" s="285"/>
      <c r="D455" s="285"/>
      <c r="E455" s="285"/>
      <c r="F455" s="285"/>
      <c r="G455" s="285"/>
      <c r="H455" s="285"/>
    </row>
    <row r="456" spans="1:8" ht="26.25" customHeight="1" x14ac:dyDescent="0.25">
      <c r="A456" s="270" t="s">
        <v>736</v>
      </c>
      <c r="B456" s="270"/>
      <c r="C456" s="270"/>
      <c r="D456" s="270"/>
      <c r="E456" s="270"/>
      <c r="F456" s="270"/>
      <c r="G456" s="270"/>
      <c r="H456" s="270"/>
    </row>
    <row r="457" spans="1:8" x14ac:dyDescent="0.25">
      <c r="A457" s="277" t="s">
        <v>737</v>
      </c>
      <c r="B457" s="277"/>
      <c r="C457" s="277"/>
      <c r="D457" s="277"/>
      <c r="E457" s="277"/>
      <c r="F457" s="277"/>
      <c r="G457" s="277"/>
      <c r="H457" s="277"/>
    </row>
  </sheetData>
  <customSheetViews>
    <customSheetView guid="{500C2F4F-1743-499A-A051-20565DBF52B2}" scale="90" showPageBreaks="1" printArea="1" view="pageBreakPreview">
      <selection activeCell="K13" sqref="K13"/>
      <pageMargins left="0.78740157480314965" right="0.39370078740157483" top="0.78740157480314965" bottom="0.78740157480314965" header="0.31496062992125984" footer="0.31496062992125984"/>
      <pageSetup paperSize="9" scale="80" fitToHeight="5" orientation="landscape" r:id="rId1"/>
    </customSheetView>
  </customSheetViews>
  <mergeCells count="29">
    <mergeCell ref="A457:H457"/>
    <mergeCell ref="D17:E17"/>
    <mergeCell ref="F17:G17"/>
    <mergeCell ref="H17:H18"/>
    <mergeCell ref="D368:E368"/>
    <mergeCell ref="F368:G368"/>
    <mergeCell ref="H368:H369"/>
    <mergeCell ref="A371:B371"/>
    <mergeCell ref="A453:H453"/>
    <mergeCell ref="A454:H454"/>
    <mergeCell ref="A455:H455"/>
    <mergeCell ref="A20:H20"/>
    <mergeCell ref="A164:H164"/>
    <mergeCell ref="A316:H316"/>
    <mergeCell ref="A366:H367"/>
    <mergeCell ref="A368:A369"/>
    <mergeCell ref="A16:H16"/>
    <mergeCell ref="A456:H456"/>
    <mergeCell ref="A6:H7"/>
    <mergeCell ref="B368:B369"/>
    <mergeCell ref="C368:C369"/>
    <mergeCell ref="A17:A18"/>
    <mergeCell ref="B17:B18"/>
    <mergeCell ref="C17:C18"/>
    <mergeCell ref="A8:H8"/>
    <mergeCell ref="B10:F10"/>
    <mergeCell ref="A11:G11"/>
    <mergeCell ref="A13:H13"/>
    <mergeCell ref="A14:H14"/>
  </mergeCells>
  <pageMargins left="0.78740157480314965" right="0.39370078740157483" top="0.78740157480314965" bottom="0.78740157480314965" header="0.31496062992125984" footer="0.31496062992125984"/>
  <pageSetup paperSize="9" scale="80" fitToHeight="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1Ф</vt:lpstr>
      <vt:lpstr>2 Осв</vt:lpstr>
      <vt:lpstr>3 ОС</vt:lpstr>
      <vt:lpstr>4 Пп</vt:lpstr>
      <vt:lpstr>5Вв</vt:lpstr>
      <vt:lpstr>6Вы</vt:lpstr>
      <vt:lpstr>7Кпкз</vt:lpstr>
      <vt:lpstr>8Расш</vt:lpstr>
      <vt:lpstr>9Фп</vt:lpstr>
      <vt:lpstr>'1Ф'!Область_печати</vt:lpstr>
      <vt:lpstr>'2 Осв'!Область_печати</vt:lpstr>
      <vt:lpstr>'3 ОС'!Область_печати</vt:lpstr>
      <vt:lpstr>'4 Пп'!Область_печати</vt:lpstr>
      <vt:lpstr>'5Вв'!Область_печати</vt:lpstr>
      <vt:lpstr>'6Вы'!Область_печати</vt:lpstr>
      <vt:lpstr>'7Кпкз'!Область_печати</vt:lpstr>
      <vt:lpstr>'8Расш'!Область_печати</vt:lpstr>
      <vt:lpstr>'9Фп'!Область_печати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Сафронова Лида</cp:lastModifiedBy>
  <cp:lastPrinted>2019-02-12T11:33:46Z</cp:lastPrinted>
  <dcterms:created xsi:type="dcterms:W3CDTF">2009-07-27T10:10:26Z</dcterms:created>
  <dcterms:modified xsi:type="dcterms:W3CDTF">2021-02-12T11:45:19Z</dcterms:modified>
</cp:coreProperties>
</file>