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'19д'!$A$12:$K$20</definedName>
    <definedName name="_xlnm.Print_Area" localSheetId="0">'19д'!$A$1:$K$31</definedName>
  </definedNames>
  <calcPr calcId="162913"/>
</workbook>
</file>

<file path=xl/calcChain.xml><?xml version="1.0" encoding="utf-8"?>
<calcChain xmlns="http://schemas.openxmlformats.org/spreadsheetml/2006/main">
  <c r="E8" i="27" l="1"/>
  <c r="I8" i="27" l="1"/>
  <c r="G8" i="27" l="1"/>
</calcChain>
</file>

<file path=xl/sharedStrings.xml><?xml version="1.0" encoding="utf-8"?>
<sst xmlns="http://schemas.openxmlformats.org/spreadsheetml/2006/main" count="88" uniqueCount="26">
  <si>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</si>
  <si>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</si>
  <si>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</si>
  <si>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</si>
  <si>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</si>
  <si>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</si>
  <si>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</si>
  <si>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</si>
  <si>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</si>
  <si>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</si>
  <si>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</si>
  <si>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</si>
  <si>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</si>
  <si>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</si>
  <si>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</si>
  <si>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</si>
  <si>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</si>
  <si>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</si>
  <si>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</si>
  <si>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</si>
  <si>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110/35/10/6 кВ ПС "Россошь"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</si>
  <si>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</si>
  <si>
    <t>110/10 кВ "РЭАЗ"</t>
  </si>
  <si>
    <t>110/10 кВ "ПТФ"</t>
  </si>
  <si>
    <t>Отчетный период декабрь 2020 года</t>
  </si>
  <si>
    <t>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</si>
</sst>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20" sqref="G20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24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8" t="s">
        <v>9</v>
      </c>
      <c r="B5" s="62" t="s">
        <v>1</v>
      </c>
      <c r="C5" s="63"/>
      <c r="D5" s="60" t="s">
        <v>2</v>
      </c>
      <c r="E5" s="61"/>
      <c r="F5" s="61" t="s">
        <v>3</v>
      </c>
      <c r="G5" s="61"/>
      <c r="H5" s="61" t="s">
        <v>4</v>
      </c>
      <c r="I5" s="61"/>
      <c r="J5" s="61" t="s">
        <v>5</v>
      </c>
      <c r="K5" s="61"/>
    </row>
    <row r="6" spans="1:11" s="2" customFormat="1" ht="15" customHeight="1" x14ac:dyDescent="0.25">
      <c r="A6" s="59"/>
      <c r="B6" s="64"/>
      <c r="C6" s="65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1">
        <v>2</v>
      </c>
      <c r="C7" s="32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70" t="s">
        <v>16</v>
      </c>
      <c r="C8" s="71"/>
      <c r="D8" s="27">
        <v>19</v>
      </c>
      <c r="E8" s="30">
        <f>(SUM(H13:H31)/1000)</f>
        <v>0.24180000000000001</v>
      </c>
      <c r="F8" s="27">
        <v>19</v>
      </c>
      <c r="G8" s="30">
        <f>SUM(H13:H31)/1000</f>
        <v>0.24180000000000001</v>
      </c>
      <c r="H8" s="27">
        <v>18</v>
      </c>
      <c r="I8" s="29">
        <f>542/1000</f>
        <v>0.54200000000000004</v>
      </c>
      <c r="J8" s="26">
        <v>0</v>
      </c>
      <c r="K8" s="30">
        <v>0</v>
      </c>
    </row>
    <row r="9" spans="1:11" ht="35.25" customHeight="1" x14ac:dyDescent="0.3">
      <c r="A9" s="57" t="s">
        <v>21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72" t="s">
        <v>1</v>
      </c>
      <c r="C11" s="73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69" t="s">
        <v>15</v>
      </c>
      <c r="K11" s="69"/>
    </row>
    <row r="12" spans="1:11" x14ac:dyDescent="0.3">
      <c r="A12" s="10">
        <v>1</v>
      </c>
      <c r="B12" s="74">
        <v>2</v>
      </c>
      <c r="C12" s="75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68">
        <v>10</v>
      </c>
      <c r="K12" s="68"/>
    </row>
    <row r="13" spans="1:11" ht="16.5" customHeight="1" x14ac:dyDescent="0.3">
      <c r="A13" s="34" t="s">
        <v>18</v>
      </c>
      <c r="B13" s="56" t="s">
        <v>16</v>
      </c>
      <c r="C13" s="56"/>
      <c r="D13" s="33">
        <v>1</v>
      </c>
      <c r="E13" s="44" t="s">
        <v>25</v>
      </c>
      <c r="F13" s="21">
        <v>44175</v>
      </c>
      <c r="G13" s="21">
        <v>44296</v>
      </c>
      <c r="H13" s="29">
        <v>15</v>
      </c>
      <c r="I13" s="28">
        <v>458.33</v>
      </c>
      <c r="J13" s="54" t="s">
        <v>22</v>
      </c>
      <c r="K13" s="55"/>
    </row>
    <row r="14" spans="1:11" s="25" customFormat="1" ht="18.75" customHeight="1" x14ac:dyDescent="0.3">
      <c r="A14" s="34" t="s">
        <v>18</v>
      </c>
      <c r="B14" s="56" t="s">
        <v>16</v>
      </c>
      <c r="C14" s="56"/>
      <c r="D14" s="33">
        <v>2</v>
      </c>
      <c r="E14" s="22">
        <v>156</v>
      </c>
      <c r="F14" s="21">
        <v>44183</v>
      </c>
      <c r="G14" s="21">
        <v>44304</v>
      </c>
      <c r="H14" s="29">
        <v>5</v>
      </c>
      <c r="I14" s="28">
        <v>458.33</v>
      </c>
      <c r="J14" s="66" t="s">
        <v>20</v>
      </c>
      <c r="K14" s="67"/>
    </row>
    <row r="15" spans="1:11" s="25" customFormat="1" ht="18.75" customHeight="1" x14ac:dyDescent="0.3">
      <c r="A15" s="34" t="s">
        <v>18</v>
      </c>
      <c r="B15" s="56" t="s">
        <v>16</v>
      </c>
      <c r="C15" s="56"/>
      <c r="D15" s="33">
        <v>3</v>
      </c>
      <c r="E15" s="22">
        <v>160</v>
      </c>
      <c r="F15" s="21">
        <v>44166</v>
      </c>
      <c r="G15" s="21">
        <v>44287</v>
      </c>
      <c r="H15" s="29">
        <v>5</v>
      </c>
      <c r="I15" s="28">
        <v>458.33</v>
      </c>
      <c r="J15" s="66" t="s">
        <v>20</v>
      </c>
      <c r="K15" s="67"/>
    </row>
    <row r="16" spans="1:11" s="25" customFormat="1" ht="18.75" customHeight="1" x14ac:dyDescent="0.3">
      <c r="A16" s="34" t="s">
        <v>18</v>
      </c>
      <c r="B16" s="56" t="s">
        <v>16</v>
      </c>
      <c r="C16" s="56"/>
      <c r="D16" s="33">
        <v>4</v>
      </c>
      <c r="E16" s="22">
        <v>161</v>
      </c>
      <c r="F16" s="21">
        <v>44168</v>
      </c>
      <c r="G16" s="21">
        <v>44289</v>
      </c>
      <c r="H16" s="29">
        <v>5</v>
      </c>
      <c r="I16" s="28">
        <v>458.33</v>
      </c>
      <c r="J16" s="66" t="s">
        <v>20</v>
      </c>
      <c r="K16" s="67"/>
    </row>
    <row r="17" spans="1:11" s="25" customFormat="1" ht="18.75" customHeight="1" x14ac:dyDescent="0.3">
      <c r="A17" s="34" t="s">
        <v>18</v>
      </c>
      <c r="B17" s="56" t="s">
        <v>16</v>
      </c>
      <c r="C17" s="56"/>
      <c r="D17" s="33">
        <v>5</v>
      </c>
      <c r="E17" s="22">
        <v>166</v>
      </c>
      <c r="F17" s="21">
        <v>44175</v>
      </c>
      <c r="G17" s="21">
        <v>44357</v>
      </c>
      <c r="H17" s="29">
        <v>5</v>
      </c>
      <c r="I17" s="28">
        <v>458.33</v>
      </c>
      <c r="J17" s="54" t="s">
        <v>22</v>
      </c>
      <c r="K17" s="55"/>
    </row>
    <row r="18" spans="1:11" s="25" customFormat="1" ht="18.75" customHeight="1" x14ac:dyDescent="0.3">
      <c r="A18" s="34" t="s">
        <v>18</v>
      </c>
      <c r="B18" s="56" t="s">
        <v>16</v>
      </c>
      <c r="C18" s="56"/>
      <c r="D18" s="33">
        <v>6</v>
      </c>
      <c r="E18" s="22">
        <v>167</v>
      </c>
      <c r="F18" s="21">
        <v>44175</v>
      </c>
      <c r="G18" s="21">
        <v>44296</v>
      </c>
      <c r="H18" s="29">
        <v>15</v>
      </c>
      <c r="I18" s="28">
        <v>458.33</v>
      </c>
      <c r="J18" s="66" t="s">
        <v>20</v>
      </c>
      <c r="K18" s="67"/>
    </row>
    <row r="19" spans="1:11" s="25" customFormat="1" ht="18.75" customHeight="1" x14ac:dyDescent="0.3">
      <c r="A19" s="34" t="s">
        <v>18</v>
      </c>
      <c r="B19" s="56" t="s">
        <v>16</v>
      </c>
      <c r="C19" s="56"/>
      <c r="D19" s="33">
        <v>7</v>
      </c>
      <c r="E19" s="22">
        <v>168</v>
      </c>
      <c r="F19" s="21">
        <v>44168</v>
      </c>
      <c r="G19" s="21">
        <v>44350</v>
      </c>
      <c r="H19" s="29">
        <v>38.799999999999997</v>
      </c>
      <c r="I19" s="40">
        <v>15469.6</v>
      </c>
      <c r="J19" s="66" t="s">
        <v>20</v>
      </c>
      <c r="K19" s="67"/>
    </row>
    <row r="20" spans="1:11" ht="16.5" customHeight="1" x14ac:dyDescent="0.3">
      <c r="A20" s="35" t="s">
        <v>18</v>
      </c>
      <c r="B20" s="51" t="s">
        <v>16</v>
      </c>
      <c r="C20" s="51"/>
      <c r="D20" s="36">
        <v>8</v>
      </c>
      <c r="E20" s="37">
        <v>169</v>
      </c>
      <c r="F20" s="21">
        <v>44174</v>
      </c>
      <c r="G20" s="21">
        <v>44295</v>
      </c>
      <c r="H20" s="38">
        <v>15</v>
      </c>
      <c r="I20" s="39">
        <v>458.33</v>
      </c>
      <c r="J20" s="54" t="s">
        <v>23</v>
      </c>
      <c r="K20" s="55"/>
    </row>
    <row r="21" spans="1:11" ht="16.5" customHeight="1" x14ac:dyDescent="0.3">
      <c r="A21" s="35" t="s">
        <v>18</v>
      </c>
      <c r="B21" s="51" t="s">
        <v>16</v>
      </c>
      <c r="C21" s="51"/>
      <c r="D21" s="40">
        <v>9</v>
      </c>
      <c r="E21" s="40">
        <v>170</v>
      </c>
      <c r="F21" s="21">
        <v>44174</v>
      </c>
      <c r="G21" s="21">
        <v>44295</v>
      </c>
      <c r="H21" s="41">
        <v>15</v>
      </c>
      <c r="I21" s="39">
        <v>39102.42</v>
      </c>
      <c r="J21" s="53" t="s">
        <v>20</v>
      </c>
      <c r="K21" s="53"/>
    </row>
    <row r="22" spans="1:11" ht="16.5" customHeight="1" x14ac:dyDescent="0.3">
      <c r="A22" s="35" t="s">
        <v>18</v>
      </c>
      <c r="B22" s="51" t="s">
        <v>16</v>
      </c>
      <c r="C22" s="51"/>
      <c r="D22" s="40">
        <v>10</v>
      </c>
      <c r="E22" s="40">
        <v>171</v>
      </c>
      <c r="F22" s="21">
        <v>44175</v>
      </c>
      <c r="G22" s="21">
        <v>44296</v>
      </c>
      <c r="H22" s="41">
        <v>15</v>
      </c>
      <c r="I22" s="39">
        <v>458.33</v>
      </c>
      <c r="J22" s="54" t="s">
        <v>23</v>
      </c>
      <c r="K22" s="55"/>
    </row>
    <row r="23" spans="1:11" ht="16.5" customHeight="1" x14ac:dyDescent="0.3">
      <c r="A23" s="35" t="s">
        <v>18</v>
      </c>
      <c r="B23" s="51" t="s">
        <v>16</v>
      </c>
      <c r="C23" s="51"/>
      <c r="D23" s="40">
        <v>11</v>
      </c>
      <c r="E23" s="40">
        <v>173</v>
      </c>
      <c r="F23" s="21">
        <v>44193</v>
      </c>
      <c r="G23" s="21">
        <v>44375</v>
      </c>
      <c r="H23" s="41">
        <v>3</v>
      </c>
      <c r="I23" s="39">
        <v>458.33</v>
      </c>
      <c r="J23" s="66" t="s">
        <v>20</v>
      </c>
      <c r="K23" s="67"/>
    </row>
    <row r="24" spans="1:11" x14ac:dyDescent="0.3">
      <c r="A24" s="35" t="s">
        <v>18</v>
      </c>
      <c r="B24" s="51" t="s">
        <v>16</v>
      </c>
      <c r="C24" s="51"/>
      <c r="D24" s="43">
        <v>12</v>
      </c>
      <c r="E24" s="43">
        <v>175</v>
      </c>
      <c r="F24" s="21">
        <v>44174</v>
      </c>
      <c r="G24" s="21">
        <v>44295</v>
      </c>
      <c r="H24" s="42">
        <v>15</v>
      </c>
      <c r="I24" s="39">
        <v>458.33</v>
      </c>
      <c r="J24" s="76" t="s">
        <v>20</v>
      </c>
      <c r="K24" s="77"/>
    </row>
    <row r="25" spans="1:11" x14ac:dyDescent="0.3">
      <c r="A25" s="45" t="s">
        <v>18</v>
      </c>
      <c r="B25" s="56" t="s">
        <v>16</v>
      </c>
      <c r="C25" s="56"/>
      <c r="D25" s="40">
        <v>13</v>
      </c>
      <c r="E25" s="40">
        <v>176</v>
      </c>
      <c r="F25" s="21">
        <v>44187</v>
      </c>
      <c r="G25" s="21">
        <v>44308</v>
      </c>
      <c r="H25" s="41">
        <v>3</v>
      </c>
      <c r="I25" s="47">
        <v>458.33</v>
      </c>
      <c r="J25" s="53" t="s">
        <v>20</v>
      </c>
      <c r="K25" s="53"/>
    </row>
    <row r="26" spans="1:11" x14ac:dyDescent="0.3">
      <c r="A26" s="45" t="s">
        <v>18</v>
      </c>
      <c r="B26" s="56" t="s">
        <v>16</v>
      </c>
      <c r="C26" s="56"/>
      <c r="D26" s="40">
        <v>14</v>
      </c>
      <c r="E26" s="40">
        <v>180</v>
      </c>
      <c r="F26" s="21">
        <v>44190</v>
      </c>
      <c r="G26" s="21">
        <v>44311</v>
      </c>
      <c r="H26" s="78">
        <v>15</v>
      </c>
      <c r="I26" s="47">
        <v>458.33</v>
      </c>
      <c r="J26" s="53" t="s">
        <v>20</v>
      </c>
      <c r="K26" s="53"/>
    </row>
    <row r="27" spans="1:11" x14ac:dyDescent="0.3">
      <c r="A27" s="45" t="s">
        <v>18</v>
      </c>
      <c r="B27" s="56" t="s">
        <v>16</v>
      </c>
      <c r="C27" s="56"/>
      <c r="D27" s="40">
        <v>15</v>
      </c>
      <c r="E27" s="40">
        <v>183</v>
      </c>
      <c r="F27" s="21">
        <v>44181</v>
      </c>
      <c r="G27" s="21">
        <v>44302</v>
      </c>
      <c r="H27" s="78">
        <v>2</v>
      </c>
      <c r="I27" s="40">
        <v>744.96</v>
      </c>
      <c r="J27" s="53" t="s">
        <v>20</v>
      </c>
      <c r="K27" s="53"/>
    </row>
    <row r="28" spans="1:11" ht="16.5" customHeight="1" x14ac:dyDescent="0.3">
      <c r="A28" s="45" t="s">
        <v>18</v>
      </c>
      <c r="B28" s="56" t="s">
        <v>16</v>
      </c>
      <c r="C28" s="56"/>
      <c r="D28" s="40">
        <v>16</v>
      </c>
      <c r="E28" s="40">
        <v>184</v>
      </c>
      <c r="F28" s="21">
        <v>44186</v>
      </c>
      <c r="G28" s="21">
        <v>44307</v>
      </c>
      <c r="H28" s="40">
        <v>15</v>
      </c>
      <c r="I28" s="47">
        <v>458.33</v>
      </c>
      <c r="J28" s="54" t="s">
        <v>22</v>
      </c>
      <c r="K28" s="55"/>
    </row>
    <row r="29" spans="1:11" ht="16.5" customHeight="1" x14ac:dyDescent="0.3">
      <c r="A29" s="46" t="s">
        <v>18</v>
      </c>
      <c r="B29" s="51" t="s">
        <v>16</v>
      </c>
      <c r="C29" s="51"/>
      <c r="D29" s="43">
        <v>17</v>
      </c>
      <c r="E29" s="43">
        <v>185</v>
      </c>
      <c r="F29" s="21">
        <v>44186</v>
      </c>
      <c r="G29" s="21">
        <v>44307</v>
      </c>
      <c r="H29" s="43">
        <v>5</v>
      </c>
      <c r="I29" s="48">
        <v>458.33</v>
      </c>
      <c r="J29" s="54" t="s">
        <v>22</v>
      </c>
      <c r="K29" s="55"/>
    </row>
    <row r="30" spans="1:11" x14ac:dyDescent="0.3">
      <c r="A30" s="46" t="s">
        <v>18</v>
      </c>
      <c r="B30" s="51" t="s">
        <v>16</v>
      </c>
      <c r="C30" s="51"/>
      <c r="D30" s="40">
        <v>18</v>
      </c>
      <c r="E30" s="40">
        <v>188</v>
      </c>
      <c r="F30" s="21">
        <v>44194</v>
      </c>
      <c r="G30" s="21">
        <v>44315</v>
      </c>
      <c r="H30" s="43">
        <v>5</v>
      </c>
      <c r="I30" s="48">
        <v>458.33</v>
      </c>
      <c r="J30" s="53" t="s">
        <v>20</v>
      </c>
      <c r="K30" s="53"/>
    </row>
    <row r="31" spans="1:11" x14ac:dyDescent="0.3">
      <c r="A31" s="46" t="s">
        <v>18</v>
      </c>
      <c r="B31" s="51" t="s">
        <v>16</v>
      </c>
      <c r="C31" s="51"/>
      <c r="D31" s="43">
        <v>19</v>
      </c>
      <c r="E31" s="43">
        <v>190</v>
      </c>
      <c r="F31" s="21">
        <v>44195</v>
      </c>
      <c r="G31" s="21">
        <v>44377</v>
      </c>
      <c r="H31" s="43">
        <v>45</v>
      </c>
      <c r="I31" s="48">
        <v>47131.5</v>
      </c>
      <c r="J31" s="53" t="s">
        <v>20</v>
      </c>
      <c r="K31" s="53"/>
    </row>
    <row r="32" spans="1:11" x14ac:dyDescent="0.3">
      <c r="A32" s="49"/>
      <c r="B32" s="52"/>
      <c r="C32" s="52"/>
      <c r="D32" s="50"/>
      <c r="E32" s="50"/>
      <c r="F32" s="50"/>
      <c r="G32" s="50"/>
      <c r="H32" s="50"/>
      <c r="I32" s="50"/>
      <c r="J32" s="52"/>
      <c r="K32" s="52"/>
    </row>
  </sheetData>
  <protectedRanges>
    <protectedRange password="CC1B" sqref="H13:H15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6:H20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53">
    <mergeCell ref="B25:C25"/>
    <mergeCell ref="J25:K25"/>
    <mergeCell ref="B22:C22"/>
    <mergeCell ref="B23:C23"/>
    <mergeCell ref="B24:C24"/>
    <mergeCell ref="J24:K24"/>
    <mergeCell ref="B8:C8"/>
    <mergeCell ref="B11:C11"/>
    <mergeCell ref="B12:C12"/>
    <mergeCell ref="B14:C14"/>
    <mergeCell ref="B21:C21"/>
    <mergeCell ref="B20:C20"/>
    <mergeCell ref="B19:C19"/>
    <mergeCell ref="J12:K12"/>
    <mergeCell ref="A9:K9"/>
    <mergeCell ref="J11:K11"/>
    <mergeCell ref="J17:K17"/>
    <mergeCell ref="J18:K18"/>
    <mergeCell ref="B15:C15"/>
    <mergeCell ref="B17:C17"/>
    <mergeCell ref="B18:C18"/>
    <mergeCell ref="B13:C13"/>
    <mergeCell ref="J13:K13"/>
    <mergeCell ref="B16:C16"/>
    <mergeCell ref="J19:K19"/>
    <mergeCell ref="J21:K21"/>
    <mergeCell ref="J22:K22"/>
    <mergeCell ref="J23:K23"/>
    <mergeCell ref="J14:K14"/>
    <mergeCell ref="J15:K15"/>
    <mergeCell ref="J20:K20"/>
    <mergeCell ref="J16:K16"/>
    <mergeCell ref="A3:K3"/>
    <mergeCell ref="A5:A6"/>
    <mergeCell ref="D5:E5"/>
    <mergeCell ref="F5:G5"/>
    <mergeCell ref="H5:I5"/>
    <mergeCell ref="J5:K5"/>
    <mergeCell ref="B5:C6"/>
    <mergeCell ref="B26:C26"/>
    <mergeCell ref="J26:K26"/>
    <mergeCell ref="B27:C27"/>
    <mergeCell ref="J27:K27"/>
    <mergeCell ref="B28:C28"/>
    <mergeCell ref="J28:K28"/>
    <mergeCell ref="J32:K32"/>
    <mergeCell ref="B32:C32"/>
    <mergeCell ref="B29:C29"/>
    <mergeCell ref="J29:K29"/>
    <mergeCell ref="B30:C30"/>
    <mergeCell ref="B31:C31"/>
    <mergeCell ref="J30:K30"/>
    <mergeCell ref="J31:K31"/>
  </mergeCells>
  <conditionalFormatting sqref="E20">
    <cfRule type="duplicateValues" dxfId="3" priority="16"/>
  </conditionalFormatting>
  <conditionalFormatting sqref="E14:E15 E17:E19">
    <cfRule type="duplicateValues" dxfId="2" priority="39"/>
  </conditionalFormatting>
  <conditionalFormatting sqref="E13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2021-03-11T06:33:33Z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