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'19д'!$A$12:$K$20</definedName>
    <definedName name="_xlnm.Print_Area" localSheetId="0">'19д'!$A$1:$K$26</definedName>
  </definedNames>
  <calcPr calcId="162913"/>
</workbook>
</file>

<file path=xl/calcChain.xml><?xml version="1.0" encoding="utf-8"?>
<calcChain xmlns="http://schemas.openxmlformats.org/spreadsheetml/2006/main">
  <c r="E8" i="27" l="1"/>
  <c r="I8" i="27" l="1"/>
  <c r="G8" i="27" l="1"/>
</calcChain>
</file>

<file path=xl/sharedStrings.xml><?xml version="1.0" encoding="utf-8"?>
<sst xmlns="http://schemas.openxmlformats.org/spreadsheetml/2006/main" count="73" uniqueCount="25">
  <si>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</si>
  <si>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</si>
  <si>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</si>
  <si>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</si>
  <si>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</si>
  <si>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</si>
  <si>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</si>
  <si>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</si>
  <si>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</si>
  <si>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</si>
  <si>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</si>
  <si>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</si>
  <si>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</si>
  <si>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</si>
  <si>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</si>
  <si>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</si>
  <si>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</si>
  <si>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</si>
  <si>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</si>
  <si>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</si>
  <si>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110/35/10/6 кВ ПС "Россошь"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</si>
  <si>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</si>
  <si>
    <t>110/10 кВ "РЭАЗ"</t>
  </si>
  <si>
    <t>Отчетный период сентябрь 2020 года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</si>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</sst>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8" sqref="A8:K9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23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60" t="s">
        <v>19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66" t="s">
        <v>9</v>
      </c>
      <c r="B5" s="70" t="s">
        <v>1</v>
      </c>
      <c r="C5" s="71"/>
      <c r="D5" s="68" t="s">
        <v>2</v>
      </c>
      <c r="E5" s="69"/>
      <c r="F5" s="69" t="s">
        <v>3</v>
      </c>
      <c r="G5" s="69"/>
      <c r="H5" s="69" t="s">
        <v>4</v>
      </c>
      <c r="I5" s="69"/>
      <c r="J5" s="69" t="s">
        <v>5</v>
      </c>
      <c r="K5" s="69"/>
    </row>
    <row r="6" spans="1:11" s="2" customFormat="1" ht="15" customHeight="1" x14ac:dyDescent="0.25">
      <c r="A6" s="67"/>
      <c r="B6" s="72"/>
      <c r="C6" s="73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29">
        <v>2</v>
      </c>
      <c r="C7" s="30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53" t="s">
        <v>16</v>
      </c>
      <c r="C8" s="54"/>
      <c r="D8" s="26">
        <v>14</v>
      </c>
      <c r="E8" s="28">
        <f>(SUM(H13:H26)/1000)</f>
        <v>0.16400000000000001</v>
      </c>
      <c r="F8" s="26">
        <v>14</v>
      </c>
      <c r="G8" s="28">
        <f>SUM(H13:H26)/1000</f>
        <v>0.16400000000000001</v>
      </c>
      <c r="H8" s="26">
        <v>11</v>
      </c>
      <c r="I8" s="28">
        <f>35/1000</f>
        <v>3.5000000000000003E-2</v>
      </c>
      <c r="J8" s="26">
        <v>0</v>
      </c>
      <c r="K8" s="28">
        <v>0</v>
      </c>
    </row>
    <row r="9" spans="1:11" ht="35.25" customHeight="1" x14ac:dyDescent="0.3">
      <c r="A9" s="75" t="s">
        <v>21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55" t="s">
        <v>1</v>
      </c>
      <c r="C11" s="56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61" t="s">
        <v>15</v>
      </c>
      <c r="K11" s="61"/>
    </row>
    <row r="12" spans="1:11" x14ac:dyDescent="0.3">
      <c r="A12" s="10">
        <v>1</v>
      </c>
      <c r="B12" s="57">
        <v>2</v>
      </c>
      <c r="C12" s="58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59">
        <v>10</v>
      </c>
      <c r="K12" s="59"/>
    </row>
    <row r="13" spans="1:11" ht="16.5" customHeight="1" x14ac:dyDescent="0.3">
      <c r="A13" s="32" t="s">
        <v>18</v>
      </c>
      <c r="B13" s="48" t="s">
        <v>16</v>
      </c>
      <c r="C13" s="48"/>
      <c r="D13" s="31">
        <v>1</v>
      </c>
      <c r="E13" s="42" t="s">
        <v>24</v>
      </c>
      <c r="F13" s="21">
        <v>44077</v>
      </c>
      <c r="G13" s="21">
        <v>44258</v>
      </c>
      <c r="H13" s="28">
        <v>15</v>
      </c>
      <c r="I13" s="27">
        <v>458.33</v>
      </c>
      <c r="J13" s="64" t="s">
        <v>20</v>
      </c>
      <c r="K13" s="65"/>
    </row>
    <row r="14" spans="1:11" s="25" customFormat="1" ht="18.75" customHeight="1" x14ac:dyDescent="0.3">
      <c r="A14" s="32" t="s">
        <v>18</v>
      </c>
      <c r="B14" s="48" t="s">
        <v>16</v>
      </c>
      <c r="C14" s="48"/>
      <c r="D14" s="31">
        <v>2</v>
      </c>
      <c r="E14" s="22">
        <v>112</v>
      </c>
      <c r="F14" s="21">
        <v>44077</v>
      </c>
      <c r="G14" s="21">
        <v>44258</v>
      </c>
      <c r="H14" s="28">
        <v>15</v>
      </c>
      <c r="I14" s="27">
        <v>458.33</v>
      </c>
      <c r="J14" s="64" t="s">
        <v>20</v>
      </c>
      <c r="K14" s="65"/>
    </row>
    <row r="15" spans="1:11" s="25" customFormat="1" ht="18.75" customHeight="1" x14ac:dyDescent="0.3">
      <c r="A15" s="32" t="s">
        <v>18</v>
      </c>
      <c r="B15" s="48" t="s">
        <v>16</v>
      </c>
      <c r="C15" s="48"/>
      <c r="D15" s="31">
        <v>3</v>
      </c>
      <c r="E15" s="22">
        <v>114</v>
      </c>
      <c r="F15" s="21">
        <v>44076</v>
      </c>
      <c r="G15" s="21">
        <v>44198</v>
      </c>
      <c r="H15" s="28">
        <v>15</v>
      </c>
      <c r="I15" s="27">
        <v>458.33</v>
      </c>
      <c r="J15" s="64" t="s">
        <v>20</v>
      </c>
      <c r="K15" s="65"/>
    </row>
    <row r="16" spans="1:11" s="25" customFormat="1" ht="18.75" customHeight="1" x14ac:dyDescent="0.3">
      <c r="A16" s="32" t="s">
        <v>18</v>
      </c>
      <c r="B16" s="48" t="s">
        <v>16</v>
      </c>
      <c r="C16" s="48"/>
      <c r="D16" s="31">
        <v>4</v>
      </c>
      <c r="E16" s="22">
        <v>115</v>
      </c>
      <c r="F16" s="21">
        <v>44077</v>
      </c>
      <c r="G16" s="21">
        <v>44199</v>
      </c>
      <c r="H16" s="28">
        <v>5</v>
      </c>
      <c r="I16" s="27">
        <v>458.33</v>
      </c>
      <c r="J16" s="62" t="s">
        <v>22</v>
      </c>
      <c r="K16" s="63"/>
    </row>
    <row r="17" spans="1:11" s="25" customFormat="1" ht="18.75" customHeight="1" x14ac:dyDescent="0.3">
      <c r="A17" s="32" t="s">
        <v>18</v>
      </c>
      <c r="B17" s="48" t="s">
        <v>16</v>
      </c>
      <c r="C17" s="48"/>
      <c r="D17" s="31">
        <v>5</v>
      </c>
      <c r="E17" s="22">
        <v>116</v>
      </c>
      <c r="F17" s="21">
        <v>44076</v>
      </c>
      <c r="G17" s="21">
        <v>44198</v>
      </c>
      <c r="H17" s="28">
        <v>3</v>
      </c>
      <c r="I17" s="27">
        <v>458.33</v>
      </c>
      <c r="J17" s="62" t="s">
        <v>22</v>
      </c>
      <c r="K17" s="63"/>
    </row>
    <row r="18" spans="1:11" s="25" customFormat="1" ht="18.75" customHeight="1" x14ac:dyDescent="0.3">
      <c r="A18" s="32" t="s">
        <v>18</v>
      </c>
      <c r="B18" s="48" t="s">
        <v>16</v>
      </c>
      <c r="C18" s="48"/>
      <c r="D18" s="31">
        <v>6</v>
      </c>
      <c r="E18" s="22">
        <v>117</v>
      </c>
      <c r="F18" s="21">
        <v>44090</v>
      </c>
      <c r="G18" s="21">
        <v>44212</v>
      </c>
      <c r="H18" s="28">
        <v>15</v>
      </c>
      <c r="I18" s="38">
        <v>15469.6</v>
      </c>
      <c r="J18" s="62" t="s">
        <v>22</v>
      </c>
      <c r="K18" s="63"/>
    </row>
    <row r="19" spans="1:11" s="25" customFormat="1" ht="18.75" customHeight="1" x14ac:dyDescent="0.3">
      <c r="A19" s="32" t="s">
        <v>18</v>
      </c>
      <c r="B19" s="48" t="s">
        <v>16</v>
      </c>
      <c r="C19" s="48"/>
      <c r="D19" s="31">
        <v>7</v>
      </c>
      <c r="E19" s="22">
        <v>118</v>
      </c>
      <c r="F19" s="21">
        <v>44077</v>
      </c>
      <c r="G19" s="21">
        <v>44199</v>
      </c>
      <c r="H19" s="28">
        <v>5</v>
      </c>
      <c r="I19" s="27">
        <v>458.33</v>
      </c>
      <c r="J19" s="62" t="s">
        <v>22</v>
      </c>
      <c r="K19" s="63"/>
    </row>
    <row r="20" spans="1:11" ht="16.5" customHeight="1" x14ac:dyDescent="0.3">
      <c r="A20" s="33" t="s">
        <v>18</v>
      </c>
      <c r="B20" s="50" t="s">
        <v>16</v>
      </c>
      <c r="C20" s="50"/>
      <c r="D20" s="34">
        <v>8</v>
      </c>
      <c r="E20" s="35">
        <v>120</v>
      </c>
      <c r="F20" s="21">
        <v>44083</v>
      </c>
      <c r="G20" s="21">
        <v>44264</v>
      </c>
      <c r="H20" s="36">
        <v>46</v>
      </c>
      <c r="I20" s="37">
        <v>17134.080000000002</v>
      </c>
      <c r="J20" s="64" t="s">
        <v>20</v>
      </c>
      <c r="K20" s="65"/>
    </row>
    <row r="21" spans="1:11" ht="16.5" customHeight="1" x14ac:dyDescent="0.3">
      <c r="A21" s="33" t="s">
        <v>18</v>
      </c>
      <c r="B21" s="50" t="s">
        <v>16</v>
      </c>
      <c r="C21" s="50"/>
      <c r="D21" s="38">
        <v>9</v>
      </c>
      <c r="E21" s="38">
        <v>121</v>
      </c>
      <c r="F21" s="21">
        <v>44081</v>
      </c>
      <c r="G21" s="21">
        <v>44203</v>
      </c>
      <c r="H21" s="39">
        <v>5</v>
      </c>
      <c r="I21" s="37">
        <v>458.33</v>
      </c>
      <c r="J21" s="62" t="s">
        <v>22</v>
      </c>
      <c r="K21" s="63"/>
    </row>
    <row r="22" spans="1:11" ht="16.5" customHeight="1" x14ac:dyDescent="0.3">
      <c r="A22" s="33" t="s">
        <v>18</v>
      </c>
      <c r="B22" s="50" t="s">
        <v>16</v>
      </c>
      <c r="C22" s="50"/>
      <c r="D22" s="38">
        <v>10</v>
      </c>
      <c r="E22" s="38">
        <v>123</v>
      </c>
      <c r="F22" s="21">
        <v>44084</v>
      </c>
      <c r="G22" s="21">
        <v>44206</v>
      </c>
      <c r="H22" s="39">
        <v>15</v>
      </c>
      <c r="I22" s="37">
        <v>458.33</v>
      </c>
      <c r="J22" s="62" t="s">
        <v>22</v>
      </c>
      <c r="K22" s="63"/>
    </row>
    <row r="23" spans="1:11" ht="16.5" customHeight="1" x14ac:dyDescent="0.3">
      <c r="A23" s="33" t="s">
        <v>18</v>
      </c>
      <c r="B23" s="50" t="s">
        <v>16</v>
      </c>
      <c r="C23" s="50"/>
      <c r="D23" s="38">
        <v>11</v>
      </c>
      <c r="E23" s="38">
        <v>125</v>
      </c>
      <c r="F23" s="21">
        <v>44096</v>
      </c>
      <c r="G23" s="21">
        <v>44218</v>
      </c>
      <c r="H23" s="39">
        <v>5</v>
      </c>
      <c r="I23" s="37">
        <v>458.33</v>
      </c>
      <c r="J23" s="64" t="s">
        <v>20</v>
      </c>
      <c r="K23" s="65"/>
    </row>
    <row r="24" spans="1:11" x14ac:dyDescent="0.3">
      <c r="A24" s="33" t="s">
        <v>18</v>
      </c>
      <c r="B24" s="50" t="s">
        <v>16</v>
      </c>
      <c r="C24" s="50"/>
      <c r="D24" s="41">
        <v>12</v>
      </c>
      <c r="E24" s="41">
        <v>126</v>
      </c>
      <c r="F24" s="21">
        <v>44096</v>
      </c>
      <c r="G24" s="21">
        <v>44218</v>
      </c>
      <c r="H24" s="40">
        <v>5</v>
      </c>
      <c r="I24" s="37">
        <v>458.33</v>
      </c>
      <c r="J24" s="51" t="s">
        <v>20</v>
      </c>
      <c r="K24" s="52"/>
    </row>
    <row r="25" spans="1:11" x14ac:dyDescent="0.3">
      <c r="A25" s="43" t="s">
        <v>18</v>
      </c>
      <c r="B25" s="48" t="s">
        <v>16</v>
      </c>
      <c r="C25" s="48"/>
      <c r="D25" s="38">
        <v>13</v>
      </c>
      <c r="E25" s="38">
        <v>130</v>
      </c>
      <c r="F25" s="44">
        <v>44099</v>
      </c>
      <c r="G25" s="44">
        <v>44280</v>
      </c>
      <c r="H25" s="39">
        <v>10</v>
      </c>
      <c r="I25" s="45">
        <v>458.33</v>
      </c>
      <c r="J25" s="49" t="s">
        <v>20</v>
      </c>
      <c r="K25" s="49"/>
    </row>
    <row r="26" spans="1:11" x14ac:dyDescent="0.3">
      <c r="A26" s="43" t="s">
        <v>18</v>
      </c>
      <c r="B26" s="48" t="s">
        <v>16</v>
      </c>
      <c r="C26" s="48"/>
      <c r="D26" s="38">
        <v>14</v>
      </c>
      <c r="E26" s="38">
        <v>132</v>
      </c>
      <c r="F26" s="44">
        <v>44104</v>
      </c>
      <c r="G26" s="44">
        <v>44285</v>
      </c>
      <c r="H26" s="38">
        <v>5</v>
      </c>
      <c r="I26" s="45">
        <v>458.33</v>
      </c>
      <c r="J26" s="49" t="s">
        <v>20</v>
      </c>
      <c r="K26" s="49"/>
    </row>
    <row r="27" spans="1:11" x14ac:dyDescent="0.3">
      <c r="A27" s="46"/>
      <c r="B27" s="74"/>
      <c r="C27" s="74"/>
      <c r="D27" s="47"/>
      <c r="E27" s="47"/>
      <c r="F27" s="47"/>
      <c r="G27" s="47"/>
      <c r="H27" s="47"/>
      <c r="I27" s="47"/>
      <c r="J27" s="74"/>
      <c r="K27" s="74"/>
    </row>
  </sheetData>
  <protectedRanges>
    <protectedRange password="CC1B" sqref="H13:H15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6:H20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43">
    <mergeCell ref="J27:K27"/>
    <mergeCell ref="B27:C27"/>
    <mergeCell ref="B26:C26"/>
    <mergeCell ref="J26:K26"/>
    <mergeCell ref="A3:K3"/>
    <mergeCell ref="A5:A6"/>
    <mergeCell ref="D5:E5"/>
    <mergeCell ref="F5:G5"/>
    <mergeCell ref="H5:I5"/>
    <mergeCell ref="J5:K5"/>
    <mergeCell ref="B5:C6"/>
    <mergeCell ref="J19:K19"/>
    <mergeCell ref="J21:K21"/>
    <mergeCell ref="J22:K22"/>
    <mergeCell ref="J23:K23"/>
    <mergeCell ref="J14:K14"/>
    <mergeCell ref="J15:K15"/>
    <mergeCell ref="J20:K20"/>
    <mergeCell ref="J16:K16"/>
    <mergeCell ref="J12:K12"/>
    <mergeCell ref="A9:K9"/>
    <mergeCell ref="J11:K11"/>
    <mergeCell ref="J17:K17"/>
    <mergeCell ref="J18:K18"/>
    <mergeCell ref="B15:C15"/>
    <mergeCell ref="B17:C17"/>
    <mergeCell ref="B18:C18"/>
    <mergeCell ref="B13:C13"/>
    <mergeCell ref="J13:K13"/>
    <mergeCell ref="B16:C16"/>
    <mergeCell ref="B8:C8"/>
    <mergeCell ref="B11:C11"/>
    <mergeCell ref="B12:C12"/>
    <mergeCell ref="B14:C14"/>
    <mergeCell ref="B21:C21"/>
    <mergeCell ref="B20:C20"/>
    <mergeCell ref="B19:C19"/>
    <mergeCell ref="B25:C25"/>
    <mergeCell ref="J25:K25"/>
    <mergeCell ref="B22:C22"/>
    <mergeCell ref="B23:C23"/>
    <mergeCell ref="B24:C24"/>
    <mergeCell ref="J24:K24"/>
  </mergeCells>
  <conditionalFormatting sqref="E20">
    <cfRule type="duplicateValues" dxfId="3" priority="16"/>
  </conditionalFormatting>
  <conditionalFormatting sqref="E14:E15 E17:E19">
    <cfRule type="duplicateValues" dxfId="2" priority="39"/>
  </conditionalFormatting>
  <conditionalFormatting sqref="E13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2021-03-10T12:42:05Z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