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'19д'!$A$12:$K$18</definedName>
    <definedName name="_xlnm.Print_Area" localSheetId="0">'19д'!$A$1:$K$21</definedName>
  </definedNames>
  <calcPr calcId="162913"/>
</workbook>
</file>

<file path=xl/calcChain.xml><?xml version="1.0" encoding="utf-8"?>
<calcChain xmlns="http://schemas.openxmlformats.org/spreadsheetml/2006/main">
  <c r="G8" i="27" l="1"/>
  <c r="E8" i="27"/>
  <c r="I8" i="27" l="1"/>
</calcChain>
</file>

<file path=xl/sharedStrings.xml><?xml version="1.0" encoding="utf-8"?>
<sst xmlns="http://schemas.openxmlformats.org/spreadsheetml/2006/main" count="57" uniqueCount="25">
  <si>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</si>
  <si>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</si>
  <si>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</si>
  <si>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</si>
  <si>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</si>
  <si>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</si>
  <si>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</si>
  <si>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</si>
  <si>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</si>
  <si>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</si>
  <si>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</si>
  <si>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</si>
  <si>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</si>
  <si>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</si>
  <si>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</si>
  <si>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</si>
  <si>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</si>
  <si>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</si>
  <si>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</si>
  <si>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</si>
  <si>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Отчетный период  январь 2020 года</t>
  </si>
  <si>
    <t>110/35/10/6 кВ ПС "Россошь"</t>
  </si>
  <si>
    <t>110/10 кВ ПС "ПТФ"</t>
  </si>
  <si>
    <t>110/10 кВ ПС "РЭАЗ"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</si>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</sst>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9" sqref="A9:K9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20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53" t="s">
        <v>9</v>
      </c>
      <c r="B5" s="57" t="s">
        <v>1</v>
      </c>
      <c r="C5" s="58"/>
      <c r="D5" s="55" t="s">
        <v>2</v>
      </c>
      <c r="E5" s="56"/>
      <c r="F5" s="56" t="s">
        <v>3</v>
      </c>
      <c r="G5" s="56"/>
      <c r="H5" s="56" t="s">
        <v>4</v>
      </c>
      <c r="I5" s="56"/>
      <c r="J5" s="56" t="s">
        <v>5</v>
      </c>
      <c r="K5" s="56"/>
    </row>
    <row r="6" spans="1:11" s="2" customFormat="1" ht="15" customHeight="1" x14ac:dyDescent="0.25">
      <c r="A6" s="54"/>
      <c r="B6" s="59"/>
      <c r="C6" s="60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2">
        <v>2</v>
      </c>
      <c r="C7" s="33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45" t="s">
        <v>16</v>
      </c>
      <c r="C8" s="46"/>
      <c r="D8" s="27">
        <v>6</v>
      </c>
      <c r="E8" s="31">
        <f>SUM(H13:H18)/1000</f>
        <v>6.8000000000000005E-2</v>
      </c>
      <c r="F8" s="27">
        <v>6</v>
      </c>
      <c r="G8" s="31">
        <f>E8</f>
        <v>6.8000000000000005E-2</v>
      </c>
      <c r="H8" s="26">
        <v>10</v>
      </c>
      <c r="I8" s="31">
        <f>51.135/1000</f>
        <v>5.1135E-2</v>
      </c>
      <c r="J8" s="26">
        <v>0</v>
      </c>
      <c r="K8" s="31">
        <v>0</v>
      </c>
    </row>
    <row r="9" spans="1:11" ht="35.25" customHeight="1" x14ac:dyDescent="0.3">
      <c r="A9" s="52" t="s">
        <v>24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47" t="s">
        <v>1</v>
      </c>
      <c r="C11" s="48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62" t="s">
        <v>15</v>
      </c>
      <c r="K11" s="62"/>
    </row>
    <row r="12" spans="1:11" x14ac:dyDescent="0.3">
      <c r="A12" s="10">
        <v>1</v>
      </c>
      <c r="B12" s="49">
        <v>2</v>
      </c>
      <c r="C12" s="50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61">
        <v>10</v>
      </c>
      <c r="K12" s="61"/>
    </row>
    <row r="13" spans="1:11" s="25" customFormat="1" ht="18.75" customHeight="1" x14ac:dyDescent="0.3">
      <c r="A13" s="28" t="s">
        <v>18</v>
      </c>
      <c r="B13" s="51" t="s">
        <v>16</v>
      </c>
      <c r="C13" s="51"/>
      <c r="D13" s="34">
        <v>1</v>
      </c>
      <c r="E13" s="22">
        <v>1</v>
      </c>
      <c r="F13" s="21">
        <v>43845</v>
      </c>
      <c r="G13" s="21">
        <v>43966</v>
      </c>
      <c r="H13" s="30">
        <v>15</v>
      </c>
      <c r="I13" s="29">
        <v>15469.6</v>
      </c>
      <c r="J13" s="63" t="s">
        <v>21</v>
      </c>
      <c r="K13" s="64"/>
    </row>
    <row r="14" spans="1:11" s="25" customFormat="1" ht="18.75" customHeight="1" x14ac:dyDescent="0.3">
      <c r="A14" s="28" t="s">
        <v>18</v>
      </c>
      <c r="B14" s="51" t="s">
        <v>16</v>
      </c>
      <c r="C14" s="51"/>
      <c r="D14" s="34">
        <v>2</v>
      </c>
      <c r="E14" s="22">
        <v>2</v>
      </c>
      <c r="F14" s="21">
        <v>43850</v>
      </c>
      <c r="G14" s="21">
        <v>43971</v>
      </c>
      <c r="H14" s="30">
        <v>15</v>
      </c>
      <c r="I14" s="29">
        <v>458.33</v>
      </c>
      <c r="J14" s="63" t="s">
        <v>21</v>
      </c>
      <c r="K14" s="64"/>
    </row>
    <row r="15" spans="1:11" s="25" customFormat="1" ht="18.75" customHeight="1" x14ac:dyDescent="0.3">
      <c r="A15" s="28" t="s">
        <v>18</v>
      </c>
      <c r="B15" s="51" t="s">
        <v>16</v>
      </c>
      <c r="C15" s="51"/>
      <c r="D15" s="34">
        <v>3</v>
      </c>
      <c r="E15" s="22">
        <v>3</v>
      </c>
      <c r="F15" s="21">
        <v>43851</v>
      </c>
      <c r="G15" s="21">
        <v>43972</v>
      </c>
      <c r="H15" s="30">
        <v>15</v>
      </c>
      <c r="I15" s="29">
        <v>458.33</v>
      </c>
      <c r="J15" s="63" t="s">
        <v>21</v>
      </c>
      <c r="K15" s="64"/>
    </row>
    <row r="16" spans="1:11" s="25" customFormat="1" ht="18.75" customHeight="1" x14ac:dyDescent="0.3">
      <c r="A16" s="28" t="s">
        <v>18</v>
      </c>
      <c r="B16" s="51" t="s">
        <v>16</v>
      </c>
      <c r="C16" s="51"/>
      <c r="D16" s="34">
        <v>4</v>
      </c>
      <c r="E16" s="22">
        <v>4</v>
      </c>
      <c r="F16" s="21">
        <v>43851</v>
      </c>
      <c r="G16" s="21">
        <v>43972</v>
      </c>
      <c r="H16" s="30">
        <v>5</v>
      </c>
      <c r="I16" s="29">
        <v>458.33</v>
      </c>
      <c r="J16" s="63" t="s">
        <v>22</v>
      </c>
      <c r="K16" s="64"/>
    </row>
    <row r="17" spans="1:11" s="25" customFormat="1" ht="18.75" customHeight="1" x14ac:dyDescent="0.3">
      <c r="A17" s="28" t="s">
        <v>18</v>
      </c>
      <c r="B17" s="51" t="s">
        <v>16</v>
      </c>
      <c r="C17" s="51"/>
      <c r="D17" s="34">
        <v>5</v>
      </c>
      <c r="E17" s="22">
        <v>5</v>
      </c>
      <c r="F17" s="21">
        <v>43851</v>
      </c>
      <c r="G17" s="21">
        <v>43972</v>
      </c>
      <c r="H17" s="30">
        <v>15</v>
      </c>
      <c r="I17" s="29">
        <v>458.33</v>
      </c>
      <c r="J17" s="63" t="s">
        <v>21</v>
      </c>
      <c r="K17" s="64"/>
    </row>
    <row r="18" spans="1:11" x14ac:dyDescent="0.3">
      <c r="A18" s="35" t="s">
        <v>18</v>
      </c>
      <c r="B18" s="42" t="s">
        <v>16</v>
      </c>
      <c r="C18" s="42"/>
      <c r="D18" s="37">
        <v>6</v>
      </c>
      <c r="E18" s="38">
        <v>7</v>
      </c>
      <c r="F18" s="39">
        <v>43852</v>
      </c>
      <c r="G18" s="39">
        <v>43973</v>
      </c>
      <c r="H18" s="40">
        <v>3</v>
      </c>
      <c r="I18" s="41">
        <v>458.33</v>
      </c>
      <c r="J18" s="43" t="s">
        <v>23</v>
      </c>
      <c r="K18" s="44"/>
    </row>
    <row r="19" spans="1:11" x14ac:dyDescent="0.3">
      <c r="A19" s="35" t="s">
        <v>18</v>
      </c>
      <c r="B19" s="42" t="s">
        <v>16</v>
      </c>
      <c r="C19" s="42"/>
      <c r="D19" s="37">
        <v>7</v>
      </c>
      <c r="E19" s="38">
        <v>10</v>
      </c>
      <c r="F19" s="39">
        <v>43861</v>
      </c>
      <c r="G19" s="39">
        <v>43982</v>
      </c>
      <c r="H19" s="40">
        <v>5</v>
      </c>
      <c r="I19" s="41">
        <v>1862.4</v>
      </c>
      <c r="J19" s="43" t="s">
        <v>21</v>
      </c>
      <c r="K19" s="44"/>
    </row>
    <row r="20" spans="1:11" x14ac:dyDescent="0.3">
      <c r="A20" s="36" t="s">
        <v>18</v>
      </c>
      <c r="B20" s="42" t="s">
        <v>16</v>
      </c>
      <c r="C20" s="42"/>
      <c r="D20" s="37">
        <v>8</v>
      </c>
      <c r="E20" s="38">
        <v>11</v>
      </c>
      <c r="F20" s="39">
        <v>43861</v>
      </c>
      <c r="G20" s="39">
        <v>43982</v>
      </c>
      <c r="H20" s="40">
        <v>0.05</v>
      </c>
      <c r="I20" s="41">
        <v>18.62</v>
      </c>
      <c r="J20" s="43" t="s">
        <v>21</v>
      </c>
      <c r="K20" s="44"/>
    </row>
    <row r="21" spans="1:11" x14ac:dyDescent="0.3">
      <c r="A21" s="36" t="s">
        <v>18</v>
      </c>
      <c r="B21" s="42" t="s">
        <v>16</v>
      </c>
      <c r="C21" s="42"/>
      <c r="D21" s="37">
        <v>9</v>
      </c>
      <c r="E21" s="38">
        <v>12</v>
      </c>
      <c r="F21" s="39">
        <v>43861</v>
      </c>
      <c r="G21" s="39">
        <v>43982</v>
      </c>
      <c r="H21" s="40">
        <v>0.05</v>
      </c>
      <c r="I21" s="41">
        <v>18.62</v>
      </c>
      <c r="J21" s="43" t="s">
        <v>21</v>
      </c>
      <c r="K21" s="44"/>
    </row>
  </sheetData>
  <protectedRanges>
    <protectedRange password="CC1B" sqref="H13:H14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5:H21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31">
    <mergeCell ref="J17:K17"/>
    <mergeCell ref="J13:K13"/>
    <mergeCell ref="J14:K14"/>
    <mergeCell ref="J18:K18"/>
    <mergeCell ref="B19:C19"/>
    <mergeCell ref="J19:K19"/>
    <mergeCell ref="B17:C17"/>
    <mergeCell ref="B18:C18"/>
    <mergeCell ref="A3:K3"/>
    <mergeCell ref="A5:A6"/>
    <mergeCell ref="D5:E5"/>
    <mergeCell ref="F5:G5"/>
    <mergeCell ref="H5:I5"/>
    <mergeCell ref="J5:K5"/>
    <mergeCell ref="B5:C6"/>
    <mergeCell ref="B21:C21"/>
    <mergeCell ref="J20:K20"/>
    <mergeCell ref="J21:K21"/>
    <mergeCell ref="B8:C8"/>
    <mergeCell ref="B11:C11"/>
    <mergeCell ref="B12:C12"/>
    <mergeCell ref="B13:C13"/>
    <mergeCell ref="B20:C20"/>
    <mergeCell ref="J12:K12"/>
    <mergeCell ref="A9:K9"/>
    <mergeCell ref="J11:K11"/>
    <mergeCell ref="J15:K15"/>
    <mergeCell ref="J16:K16"/>
    <mergeCell ref="B14:C14"/>
    <mergeCell ref="B15:C15"/>
    <mergeCell ref="B16:C16"/>
  </mergeCells>
  <conditionalFormatting sqref="E18">
    <cfRule type="duplicateValues" dxfId="4" priority="17"/>
  </conditionalFormatting>
  <conditionalFormatting sqref="E13:E17">
    <cfRule type="duplicateValues" dxfId="3" priority="40"/>
  </conditionalFormatting>
  <conditionalFormatting sqref="E19">
    <cfRule type="duplicateValues" dxfId="2" priority="3"/>
  </conditionalFormatting>
  <conditionalFormatting sqref="E20">
    <cfRule type="duplicateValues" dxfId="1" priority="2"/>
  </conditionalFormatting>
  <conditionalFormatting sqref="E21">
    <cfRule type="duplicateValues" dxfId="0" priority="1"/>
  </conditionalFormatting>
  <pageMargins left="0.7" right="0.7" top="0.75" bottom="0.75" header="0.3" footer="0.3"/>
  <pageSetup paperSize="9" scale="33" orientation="portrait" r:id="rId1"/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2021-03-09T12:19:46Z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