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ПАПКА ПТО\Волков Д.П\Отчет для инвест.портала\"/>
    </mc:Choice>
  </mc:AlternateContent>
  <bookViews>
    <workbookView xWindow="0" yWindow="0" windowWidth="28800" windowHeight="11700" tabRatio="796" activeTab="8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'10квФ'!$A$1:$T$110</definedName>
    <definedName name="Z_500C2F4F_1743_499A_A051_20565DBF52B2_.wvu.PrintArea" localSheetId="1" hidden="1">'11кв истч'!$A$1:$X$93</definedName>
    <definedName name="Z_500C2F4F_1743_499A_A051_20565DBF52B2_.wvu.PrintArea" localSheetId="2" hidden="1">'12квОсв'!$A$1:$V$20</definedName>
    <definedName name="Z_500C2F4F_1743_499A_A051_20565DBF52B2_.wvu.PrintArea" localSheetId="3" hidden="1">'13квОС'!$A$1:$CA$22</definedName>
    <definedName name="Z_500C2F4F_1743_499A_A051_20565DBF52B2_.wvu.PrintArea" localSheetId="4" hidden="1">'14квПп'!$A$1:$AH$115</definedName>
    <definedName name="Z_500C2F4F_1743_499A_A051_20565DBF52B2_.wvu.PrintArea" localSheetId="5" hidden="1">'15квВв'!$A$1:$CD$115</definedName>
    <definedName name="Z_500C2F4F_1743_499A_A051_20565DBF52B2_.wvu.PrintArea" localSheetId="6" hidden="1">'16квВы'!$A$1:$BH$107</definedName>
    <definedName name="Z_500C2F4F_1743_499A_A051_20565DBF52B2_.wvu.PrintArea" localSheetId="7" hidden="1">'17квЭт'!$A$1:$BC$21</definedName>
    <definedName name="Z_500C2F4F_1743_499A_A051_20565DBF52B2_.wvu.PrintArea" localSheetId="8" hidden="1">'18квКпкз'!$A$1:$AY$111</definedName>
    <definedName name="Z_500C2F4F_1743_499A_A051_20565DBF52B2_.wvu.PrintArea" localSheetId="9" hidden="1">'19квРасш'!$A$1:$M$20</definedName>
    <definedName name="Z_500C2F4F_1743_499A_A051_20565DBF52B2_.wvu.PrintArea" localSheetId="10" hidden="1">'20квФп'!$A$1:$H$455</definedName>
    <definedName name="_xlnm.Print_Area" localSheetId="0">'10квФ'!$A$1:$T$112</definedName>
    <definedName name="_xlnm.Print_Area" localSheetId="1">'11кв истч'!$A$1:$X$114</definedName>
    <definedName name="_xlnm.Print_Area" localSheetId="2">'12квОсв'!$A$1:$V$115</definedName>
    <definedName name="_xlnm.Print_Area" localSheetId="3">'13квОС'!$A$1:$CA$116</definedName>
    <definedName name="_xlnm.Print_Area" localSheetId="4">'14квПп'!$A$1:$AH$115</definedName>
    <definedName name="_xlnm.Print_Area" localSheetId="5">'15квВв'!$A$1:$CD$115</definedName>
    <definedName name="_xlnm.Print_Area" localSheetId="6">'16квВы'!$A$1:$BH$107</definedName>
    <definedName name="_xlnm.Print_Area" localSheetId="7">'17квЭт'!$A$1:$BC$113</definedName>
    <definedName name="_xlnm.Print_Area" localSheetId="8">'18квКпкз'!$A$1:$AY$114</definedName>
    <definedName name="_xlnm.Print_Area" localSheetId="9">'19квРасш'!$A$1:$M$20</definedName>
    <definedName name="_xlnm.Print_Area" localSheetId="10">'20квФп'!$A$1:$H$455</definedName>
  </definedNames>
  <calcPr calcId="162913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H185" i="20" l="1"/>
  <c r="F213" i="20" l="1"/>
  <c r="G213" i="20" s="1"/>
  <c r="F211" i="20"/>
  <c r="G211" i="20" s="1"/>
  <c r="E209" i="20"/>
  <c r="X22" i="18" l="1"/>
  <c r="X20" i="18" s="1"/>
  <c r="E397" i="20"/>
  <c r="E398" i="20"/>
  <c r="E374" i="20"/>
  <c r="F87" i="20" l="1"/>
  <c r="F93" i="20"/>
  <c r="F97" i="20"/>
  <c r="F105" i="20"/>
  <c r="F104" i="20"/>
  <c r="F115" i="20"/>
  <c r="F121" i="20"/>
  <c r="E21" i="20"/>
  <c r="I54" i="17" l="1"/>
  <c r="I48" i="17" s="1"/>
  <c r="I22" i="17" s="1"/>
  <c r="I55" i="17"/>
  <c r="H55" i="17"/>
  <c r="H54" i="17" s="1"/>
  <c r="H48" i="17" s="1"/>
  <c r="H22" i="17" s="1"/>
  <c r="G55" i="17"/>
  <c r="G54" i="17" s="1"/>
  <c r="G48" i="17" s="1"/>
  <c r="G22" i="17" s="1"/>
  <c r="R55" i="17"/>
  <c r="R54" i="17" s="1"/>
  <c r="S55" i="17"/>
  <c r="S54" i="17" s="1"/>
  <c r="S48" i="17" s="1"/>
  <c r="S22" i="17" s="1"/>
  <c r="Q55" i="17"/>
  <c r="Q54" i="17" s="1"/>
  <c r="Q48" i="17" s="1"/>
  <c r="Q22" i="17" s="1"/>
  <c r="H95" i="17"/>
  <c r="H90" i="17" s="1"/>
  <c r="E95" i="17"/>
  <c r="E90" i="17" s="1"/>
  <c r="O95" i="17"/>
  <c r="O90" i="17" s="1"/>
  <c r="R95" i="17"/>
  <c r="R90" i="17" s="1"/>
  <c r="R48" i="17" s="1"/>
  <c r="R22" i="17" s="1"/>
  <c r="AE95" i="17"/>
  <c r="AO90" i="17"/>
  <c r="AO95" i="17"/>
  <c r="AR95" i="17"/>
  <c r="AR90" i="17" s="1"/>
  <c r="BH49" i="15"/>
  <c r="BH23" i="15" s="1"/>
  <c r="BH21" i="15" s="1"/>
  <c r="R107" i="10"/>
  <c r="S107" i="10" s="1"/>
  <c r="L94" i="10" l="1"/>
  <c r="N96" i="14"/>
  <c r="N91" i="14" s="1"/>
  <c r="X96" i="14"/>
  <c r="X91" i="14" s="1"/>
  <c r="X49" i="14" s="1"/>
  <c r="X23" i="14" s="1"/>
  <c r="BH96" i="13"/>
  <c r="I106" i="18" l="1"/>
  <c r="I24" i="18" s="1"/>
  <c r="I20" i="18" s="1"/>
  <c r="U55" i="18"/>
  <c r="U54" i="18" s="1"/>
  <c r="AS24" i="17"/>
  <c r="AQ24" i="17"/>
  <c r="AI24" i="17"/>
  <c r="AG24" i="17"/>
  <c r="AO109" i="17"/>
  <c r="AO108" i="17"/>
  <c r="AO107" i="17"/>
  <c r="AS106" i="17"/>
  <c r="AR106" i="17"/>
  <c r="AR24" i="17" s="1"/>
  <c r="AR20" i="17" s="1"/>
  <c r="AQ106" i="17"/>
  <c r="AP106" i="17"/>
  <c r="AP24" i="17" s="1"/>
  <c r="AI106" i="17"/>
  <c r="AH106" i="17"/>
  <c r="AH24" i="17" s="1"/>
  <c r="AG106" i="17"/>
  <c r="AF106" i="17"/>
  <c r="AF24" i="17" s="1"/>
  <c r="AP48" i="17"/>
  <c r="AP22" i="17" s="1"/>
  <c r="AP20" i="17" s="1"/>
  <c r="AS55" i="17"/>
  <c r="AR55" i="17"/>
  <c r="AQ55" i="17"/>
  <c r="AQ54" i="17" s="1"/>
  <c r="AQ48" i="17" s="1"/>
  <c r="AQ22" i="17" s="1"/>
  <c r="AQ20" i="17" s="1"/>
  <c r="AP55" i="17"/>
  <c r="AS54" i="17"/>
  <c r="AS48" i="17" s="1"/>
  <c r="AS22" i="17" s="1"/>
  <c r="AS20" i="17" s="1"/>
  <c r="AR54" i="17"/>
  <c r="AR48" i="17" s="1"/>
  <c r="AR22" i="17" s="1"/>
  <c r="AP54" i="17"/>
  <c r="AO88" i="17"/>
  <c r="AO87" i="17"/>
  <c r="AO86" i="17"/>
  <c r="AO85" i="17"/>
  <c r="AO84" i="17"/>
  <c r="AO83" i="17"/>
  <c r="AO82" i="17"/>
  <c r="AO81" i="17"/>
  <c r="AO80" i="17"/>
  <c r="AO79" i="17"/>
  <c r="AO78" i="17"/>
  <c r="AO77" i="17"/>
  <c r="AO76" i="17"/>
  <c r="AO75" i="17"/>
  <c r="AO74" i="17"/>
  <c r="AO73" i="17"/>
  <c r="AO72" i="17"/>
  <c r="AO71" i="17"/>
  <c r="AO70" i="17"/>
  <c r="AO69" i="17"/>
  <c r="AO68" i="17"/>
  <c r="AO67" i="17"/>
  <c r="AO66" i="17"/>
  <c r="AO65" i="17"/>
  <c r="AO64" i="17"/>
  <c r="AO63" i="17"/>
  <c r="AO62" i="17"/>
  <c r="AO61" i="17"/>
  <c r="AO60" i="17"/>
  <c r="AO59" i="17"/>
  <c r="AO58" i="17"/>
  <c r="AO57" i="17"/>
  <c r="AO56" i="17"/>
  <c r="AI55" i="17"/>
  <c r="AI54" i="17" s="1"/>
  <c r="AI48" i="17" s="1"/>
  <c r="AI22" i="17" s="1"/>
  <c r="AI20" i="17" s="1"/>
  <c r="AH55" i="17"/>
  <c r="AH54" i="17" s="1"/>
  <c r="AG55" i="17"/>
  <c r="AF55" i="17"/>
  <c r="AF54" i="17" s="1"/>
  <c r="AF48" i="17" s="1"/>
  <c r="AF22" i="17" s="1"/>
  <c r="AF20" i="17" s="1"/>
  <c r="AG54" i="17"/>
  <c r="AG48" i="17" s="1"/>
  <c r="AG22" i="17" s="1"/>
  <c r="AG20" i="17" s="1"/>
  <c r="AE24" i="17" l="1"/>
  <c r="AO106" i="17"/>
  <c r="AO24" i="17" s="1"/>
  <c r="AE106" i="17"/>
  <c r="AO55" i="17"/>
  <c r="AO54" i="17" s="1"/>
  <c r="AO48" i="17" s="1"/>
  <c r="AO22" i="17" s="1"/>
  <c r="AE55" i="17"/>
  <c r="AE54" i="17" s="1"/>
  <c r="AH111" i="17"/>
  <c r="AE111" i="17"/>
  <c r="S106" i="17"/>
  <c r="S24" i="17" s="1"/>
  <c r="S20" i="17" s="1"/>
  <c r="R106" i="17"/>
  <c r="R24" i="17" s="1"/>
  <c r="R20" i="17" s="1"/>
  <c r="Q106" i="17"/>
  <c r="Q24" i="17" s="1"/>
  <c r="Q20" i="17" s="1"/>
  <c r="I106" i="17"/>
  <c r="I24" i="17" s="1"/>
  <c r="I20" i="17" s="1"/>
  <c r="H106" i="17"/>
  <c r="H24" i="17" s="1"/>
  <c r="G106" i="17"/>
  <c r="G24" i="17" s="1"/>
  <c r="F24" i="17"/>
  <c r="O106" i="17"/>
  <c r="O24" i="17" s="1"/>
  <c r="E106" i="17"/>
  <c r="E24" i="17" s="1"/>
  <c r="O55" i="17"/>
  <c r="O54" i="17" s="1"/>
  <c r="E55" i="17"/>
  <c r="E54" i="17" s="1"/>
  <c r="H111" i="17"/>
  <c r="E111" i="17"/>
  <c r="AO20" i="17" l="1"/>
  <c r="AP55" i="16"/>
  <c r="AP54" i="16" s="1"/>
  <c r="AP49" i="16" s="1"/>
  <c r="AP23" i="16" s="1"/>
  <c r="AP21" i="16" s="1"/>
  <c r="AF55" i="16"/>
  <c r="AF54" i="16" s="1"/>
  <c r="AF49" i="16" s="1"/>
  <c r="AF23" i="16" s="1"/>
  <c r="AF21" i="16" s="1"/>
  <c r="BG52" i="16"/>
  <c r="BG50" i="16" s="1"/>
  <c r="BG49" i="16" s="1"/>
  <c r="BG23" i="16" s="1"/>
  <c r="BG21" i="16" s="1"/>
  <c r="BD25" i="15"/>
  <c r="AP25" i="15"/>
  <c r="BD107" i="15"/>
  <c r="AP107" i="15"/>
  <c r="BY89" i="15"/>
  <c r="BY88" i="15"/>
  <c r="BY87" i="15"/>
  <c r="BY86" i="15"/>
  <c r="BY85" i="15"/>
  <c r="BY84" i="15"/>
  <c r="BY83" i="15"/>
  <c r="BY82" i="15"/>
  <c r="BY81" i="15"/>
  <c r="BY80" i="15"/>
  <c r="BY79" i="15"/>
  <c r="BY78" i="15"/>
  <c r="CA89" i="15"/>
  <c r="CA88" i="15"/>
  <c r="CA87" i="15"/>
  <c r="CA86" i="15"/>
  <c r="CA85" i="15"/>
  <c r="CA84" i="15"/>
  <c r="CA83" i="15"/>
  <c r="CA82" i="15"/>
  <c r="CA81" i="15"/>
  <c r="CA80" i="15"/>
  <c r="CA79" i="15"/>
  <c r="CA78" i="15"/>
  <c r="CA77" i="15"/>
  <c r="CA76" i="15"/>
  <c r="CA75" i="15"/>
  <c r="CA74" i="15"/>
  <c r="CA73" i="15"/>
  <c r="CA72" i="15"/>
  <c r="CA71" i="15"/>
  <c r="CA70" i="15"/>
  <c r="CA69" i="15"/>
  <c r="CA68" i="15"/>
  <c r="CA67" i="15"/>
  <c r="CA66" i="15"/>
  <c r="L112" i="11"/>
  <c r="I112" i="11"/>
  <c r="L110" i="10"/>
  <c r="H110" i="10"/>
  <c r="BZ89" i="13" l="1"/>
  <c r="BY89" i="13"/>
  <c r="BY88" i="13"/>
  <c r="BZ88" i="13" s="1"/>
  <c r="BZ87" i="13"/>
  <c r="BY87" i="13"/>
  <c r="BY86" i="13"/>
  <c r="BZ86" i="13" s="1"/>
  <c r="BZ85" i="13"/>
  <c r="BY85" i="13"/>
  <c r="BY84" i="13"/>
  <c r="BZ84" i="13" s="1"/>
  <c r="BZ83" i="13"/>
  <c r="BY83" i="13"/>
  <c r="BY82" i="13"/>
  <c r="BZ82" i="13" s="1"/>
  <c r="BZ81" i="13"/>
  <c r="BY81" i="13"/>
  <c r="BY80" i="13"/>
  <c r="BZ80" i="13" s="1"/>
  <c r="BZ79" i="13"/>
  <c r="BY79" i="13"/>
  <c r="BY78" i="13"/>
  <c r="BZ78" i="13" s="1"/>
  <c r="BZ77" i="13"/>
  <c r="BY77" i="13"/>
  <c r="BY76" i="13"/>
  <c r="BZ76" i="13" s="1"/>
  <c r="BZ75" i="13"/>
  <c r="BY75" i="13"/>
  <c r="BY74" i="13"/>
  <c r="BZ74" i="13" s="1"/>
  <c r="BZ73" i="13"/>
  <c r="BY73" i="13"/>
  <c r="BY72" i="13"/>
  <c r="BZ72" i="13" s="1"/>
  <c r="BZ71" i="13"/>
  <c r="BY71" i="13"/>
  <c r="BY70" i="13"/>
  <c r="BZ70" i="13" s="1"/>
  <c r="BZ69" i="13"/>
  <c r="BY69" i="13"/>
  <c r="BY68" i="13"/>
  <c r="BZ68" i="13" s="1"/>
  <c r="BZ67" i="13"/>
  <c r="BY67" i="13"/>
  <c r="BY66" i="13"/>
  <c r="BZ66" i="13" s="1"/>
  <c r="BF56" i="13"/>
  <c r="BF55" i="13" s="1"/>
  <c r="BC56" i="13"/>
  <c r="BC55" i="13" s="1"/>
  <c r="AR56" i="13"/>
  <c r="AR55" i="13" s="1"/>
  <c r="AO56" i="13"/>
  <c r="BC25" i="13"/>
  <c r="AT25" i="13"/>
  <c r="AS25" i="13"/>
  <c r="AQ25" i="13"/>
  <c r="AP25" i="13"/>
  <c r="K25" i="13"/>
  <c r="J25" i="13"/>
  <c r="H25" i="13"/>
  <c r="G25" i="13"/>
  <c r="BY110" i="13"/>
  <c r="BZ110" i="13" s="1"/>
  <c r="BY109" i="13"/>
  <c r="BZ109" i="13" s="1"/>
  <c r="BY108" i="13"/>
  <c r="BZ108" i="13" s="1"/>
  <c r="BF107" i="13"/>
  <c r="BF25" i="13" s="1"/>
  <c r="BC107" i="13"/>
  <c r="AR107" i="13"/>
  <c r="AR25" i="13" s="1"/>
  <c r="AO107" i="13"/>
  <c r="AO25" i="13" s="1"/>
  <c r="I24" i="12"/>
  <c r="E24" i="12"/>
  <c r="T109" i="12"/>
  <c r="U109" i="12" s="1"/>
  <c r="S109" i="12"/>
  <c r="R109" i="12"/>
  <c r="T108" i="12"/>
  <c r="U108" i="12" s="1"/>
  <c r="S108" i="12"/>
  <c r="R108" i="12"/>
  <c r="T107" i="12"/>
  <c r="U107" i="12" s="1"/>
  <c r="S107" i="12"/>
  <c r="R107" i="12"/>
  <c r="M106" i="12"/>
  <c r="M24" i="12" s="1"/>
  <c r="L106" i="12"/>
  <c r="K106" i="12"/>
  <c r="K24" i="12" s="1"/>
  <c r="J106" i="12"/>
  <c r="J24" i="12" s="1"/>
  <c r="I106" i="12"/>
  <c r="H106" i="12"/>
  <c r="T106" i="12" s="1"/>
  <c r="U106" i="12" s="1"/>
  <c r="G106" i="12"/>
  <c r="G24" i="12" s="1"/>
  <c r="S24" i="12" s="1"/>
  <c r="F106" i="12"/>
  <c r="R106" i="12" s="1"/>
  <c r="T88" i="12"/>
  <c r="U88" i="12" s="1"/>
  <c r="S88" i="12"/>
  <c r="R88" i="12"/>
  <c r="T87" i="12"/>
  <c r="U87" i="12" s="1"/>
  <c r="S87" i="12"/>
  <c r="R87" i="12"/>
  <c r="T86" i="12"/>
  <c r="U86" i="12" s="1"/>
  <c r="S86" i="12"/>
  <c r="R86" i="12"/>
  <c r="T85" i="12"/>
  <c r="U85" i="12" s="1"/>
  <c r="S85" i="12"/>
  <c r="R85" i="12"/>
  <c r="T84" i="12"/>
  <c r="U84" i="12" s="1"/>
  <c r="S84" i="12"/>
  <c r="R84" i="12"/>
  <c r="T83" i="12"/>
  <c r="U83" i="12" s="1"/>
  <c r="S83" i="12"/>
  <c r="R83" i="12"/>
  <c r="T82" i="12"/>
  <c r="U82" i="12" s="1"/>
  <c r="S82" i="12"/>
  <c r="R82" i="12"/>
  <c r="T81" i="12"/>
  <c r="U81" i="12" s="1"/>
  <c r="S81" i="12"/>
  <c r="R81" i="12"/>
  <c r="T80" i="12"/>
  <c r="U80" i="12" s="1"/>
  <c r="S80" i="12"/>
  <c r="R80" i="12"/>
  <c r="T79" i="12"/>
  <c r="U79" i="12" s="1"/>
  <c r="S79" i="12"/>
  <c r="R79" i="12"/>
  <c r="T78" i="12"/>
  <c r="U78" i="12" s="1"/>
  <c r="S78" i="12"/>
  <c r="R78" i="12"/>
  <c r="T77" i="12"/>
  <c r="U77" i="12" s="1"/>
  <c r="S77" i="12"/>
  <c r="R77" i="12"/>
  <c r="T76" i="12"/>
  <c r="U76" i="12" s="1"/>
  <c r="S76" i="12"/>
  <c r="R76" i="12"/>
  <c r="T75" i="12"/>
  <c r="U75" i="12" s="1"/>
  <c r="S75" i="12"/>
  <c r="R75" i="12"/>
  <c r="T74" i="12"/>
  <c r="U74" i="12" s="1"/>
  <c r="S74" i="12"/>
  <c r="R74" i="12"/>
  <c r="T73" i="12"/>
  <c r="U73" i="12" s="1"/>
  <c r="S73" i="12"/>
  <c r="R73" i="12"/>
  <c r="T72" i="12"/>
  <c r="U72" i="12" s="1"/>
  <c r="S72" i="12"/>
  <c r="R72" i="12"/>
  <c r="T71" i="12"/>
  <c r="U71" i="12" s="1"/>
  <c r="S71" i="12"/>
  <c r="R71" i="12"/>
  <c r="T70" i="12"/>
  <c r="U70" i="12" s="1"/>
  <c r="S70" i="12"/>
  <c r="R70" i="12"/>
  <c r="T69" i="12"/>
  <c r="U69" i="12" s="1"/>
  <c r="S69" i="12"/>
  <c r="R69" i="12"/>
  <c r="T68" i="12"/>
  <c r="U68" i="12" s="1"/>
  <c r="S68" i="12"/>
  <c r="R68" i="12"/>
  <c r="T67" i="12"/>
  <c r="U67" i="12" s="1"/>
  <c r="S67" i="12"/>
  <c r="R67" i="12"/>
  <c r="T66" i="12"/>
  <c r="U66" i="12" s="1"/>
  <c r="S66" i="12"/>
  <c r="R66" i="12"/>
  <c r="T65" i="12"/>
  <c r="U65" i="12" s="1"/>
  <c r="S65" i="12"/>
  <c r="R65" i="12"/>
  <c r="T64" i="12"/>
  <c r="U64" i="12" s="1"/>
  <c r="S64" i="12"/>
  <c r="R64" i="12"/>
  <c r="T63" i="12"/>
  <c r="U63" i="12" s="1"/>
  <c r="S63" i="12"/>
  <c r="R63" i="12"/>
  <c r="T62" i="12"/>
  <c r="U62" i="12" s="1"/>
  <c r="S62" i="12"/>
  <c r="R62" i="12"/>
  <c r="M55" i="12"/>
  <c r="L55" i="12"/>
  <c r="K55" i="12"/>
  <c r="J55" i="12"/>
  <c r="I55" i="12"/>
  <c r="H55" i="12"/>
  <c r="G55" i="12"/>
  <c r="F55" i="12"/>
  <c r="M54" i="12"/>
  <c r="L54" i="12"/>
  <c r="K54" i="12"/>
  <c r="J54" i="12"/>
  <c r="I54" i="12"/>
  <c r="H54" i="12"/>
  <c r="G54" i="12"/>
  <c r="F54" i="12"/>
  <c r="L107" i="11"/>
  <c r="L25" i="11" s="1"/>
  <c r="I107" i="11"/>
  <c r="I25" i="11" s="1"/>
  <c r="T110" i="11"/>
  <c r="U110" i="11" s="1"/>
  <c r="N110" i="11"/>
  <c r="O110" i="11" s="1"/>
  <c r="T109" i="11"/>
  <c r="U109" i="11" s="1"/>
  <c r="N109" i="11"/>
  <c r="O109" i="11" s="1"/>
  <c r="U108" i="11"/>
  <c r="T108" i="11"/>
  <c r="N108" i="11"/>
  <c r="O108" i="11" s="1"/>
  <c r="T84" i="11"/>
  <c r="U84" i="11" s="1"/>
  <c r="N84" i="11"/>
  <c r="O84" i="11" s="1"/>
  <c r="T83" i="11"/>
  <c r="U83" i="11" s="1"/>
  <c r="N83" i="11"/>
  <c r="O83" i="11" s="1"/>
  <c r="T82" i="11"/>
  <c r="U82" i="11" s="1"/>
  <c r="N82" i="11"/>
  <c r="O82" i="11" s="1"/>
  <c r="T81" i="11"/>
  <c r="U81" i="11" s="1"/>
  <c r="N81" i="11"/>
  <c r="O81" i="11" s="1"/>
  <c r="T80" i="11"/>
  <c r="U80" i="11" s="1"/>
  <c r="N80" i="11"/>
  <c r="O80" i="11" s="1"/>
  <c r="T79" i="11"/>
  <c r="U79" i="11" s="1"/>
  <c r="N79" i="11"/>
  <c r="O79" i="11" s="1"/>
  <c r="T78" i="11"/>
  <c r="U78" i="11" s="1"/>
  <c r="N78" i="11"/>
  <c r="O78" i="11" s="1"/>
  <c r="T77" i="11"/>
  <c r="U77" i="11" s="1"/>
  <c r="N77" i="11"/>
  <c r="O77" i="11" s="1"/>
  <c r="T76" i="11"/>
  <c r="U76" i="11" s="1"/>
  <c r="N76" i="11"/>
  <c r="O76" i="11" s="1"/>
  <c r="T75" i="11"/>
  <c r="U75" i="11" s="1"/>
  <c r="N75" i="11"/>
  <c r="O75" i="11" s="1"/>
  <c r="T74" i="11"/>
  <c r="U74" i="11" s="1"/>
  <c r="N74" i="11"/>
  <c r="O74" i="11" s="1"/>
  <c r="T73" i="11"/>
  <c r="U73" i="11" s="1"/>
  <c r="N73" i="11"/>
  <c r="O73" i="11" s="1"/>
  <c r="T72" i="11"/>
  <c r="U72" i="11" s="1"/>
  <c r="N72" i="11"/>
  <c r="O72" i="11" s="1"/>
  <c r="T71" i="11"/>
  <c r="U71" i="11" s="1"/>
  <c r="N71" i="11"/>
  <c r="O71" i="11" s="1"/>
  <c r="T70" i="11"/>
  <c r="U70" i="11" s="1"/>
  <c r="N70" i="11"/>
  <c r="O70" i="11" s="1"/>
  <c r="T69" i="11"/>
  <c r="U69" i="11" s="1"/>
  <c r="N69" i="11"/>
  <c r="O69" i="11" s="1"/>
  <c r="T68" i="11"/>
  <c r="U68" i="11" s="1"/>
  <c r="N68" i="11"/>
  <c r="O68" i="11" s="1"/>
  <c r="T67" i="11"/>
  <c r="U67" i="11" s="1"/>
  <c r="N67" i="11"/>
  <c r="O67" i="11" s="1"/>
  <c r="T66" i="11"/>
  <c r="U66" i="11" s="1"/>
  <c r="N66" i="11"/>
  <c r="O66" i="11" s="1"/>
  <c r="T65" i="11"/>
  <c r="U65" i="11" s="1"/>
  <c r="N65" i="11"/>
  <c r="O65" i="11" s="1"/>
  <c r="T64" i="11"/>
  <c r="U64" i="11" s="1"/>
  <c r="N64" i="11"/>
  <c r="O64" i="11" s="1"/>
  <c r="T63" i="11"/>
  <c r="U63" i="11" s="1"/>
  <c r="N63" i="11"/>
  <c r="O63" i="11" s="1"/>
  <c r="T62" i="11"/>
  <c r="U62" i="11" s="1"/>
  <c r="N62" i="11"/>
  <c r="O62" i="11" s="1"/>
  <c r="T61" i="11"/>
  <c r="U61" i="11" s="1"/>
  <c r="N61" i="11"/>
  <c r="O61" i="11" s="1"/>
  <c r="T60" i="11"/>
  <c r="U60" i="11" s="1"/>
  <c r="N60" i="11"/>
  <c r="O60" i="11" s="1"/>
  <c r="T59" i="11"/>
  <c r="U59" i="11" s="1"/>
  <c r="N59" i="11"/>
  <c r="O59" i="11" s="1"/>
  <c r="M56" i="11"/>
  <c r="M55" i="11" s="1"/>
  <c r="L56" i="11"/>
  <c r="K56" i="11"/>
  <c r="K55" i="11" s="1"/>
  <c r="J56" i="11"/>
  <c r="J55" i="11" s="1"/>
  <c r="I56" i="11"/>
  <c r="I55" i="11" s="1"/>
  <c r="H56" i="11"/>
  <c r="G56" i="11"/>
  <c r="G55" i="11" s="1"/>
  <c r="L55" i="11"/>
  <c r="H55" i="11"/>
  <c r="R86" i="10"/>
  <c r="S86" i="10" s="1"/>
  <c r="Q86" i="10"/>
  <c r="R85" i="10"/>
  <c r="S85" i="10" s="1"/>
  <c r="Q85" i="10"/>
  <c r="S84" i="10"/>
  <c r="R84" i="10"/>
  <c r="Q84" i="10"/>
  <c r="R83" i="10"/>
  <c r="S83" i="10" s="1"/>
  <c r="Q83" i="10"/>
  <c r="R82" i="10"/>
  <c r="S82" i="10" s="1"/>
  <c r="Q82" i="10"/>
  <c r="R81" i="10"/>
  <c r="S81" i="10" s="1"/>
  <c r="Q81" i="10"/>
  <c r="S80" i="10"/>
  <c r="R80" i="10"/>
  <c r="Q80" i="10"/>
  <c r="R79" i="10"/>
  <c r="S79" i="10" s="1"/>
  <c r="Q79" i="10"/>
  <c r="R78" i="10"/>
  <c r="S78" i="10" s="1"/>
  <c r="Q78" i="10"/>
  <c r="R77" i="10"/>
  <c r="S77" i="10" s="1"/>
  <c r="Q77" i="10"/>
  <c r="S76" i="10"/>
  <c r="R76" i="10"/>
  <c r="Q76" i="10"/>
  <c r="Q55" i="10"/>
  <c r="R55" i="10"/>
  <c r="S55" i="10" s="1"/>
  <c r="Q56" i="10"/>
  <c r="R56" i="10"/>
  <c r="S56" i="10" s="1"/>
  <c r="Q57" i="10"/>
  <c r="R57" i="10"/>
  <c r="S57" i="10" s="1"/>
  <c r="Q58" i="10"/>
  <c r="R58" i="10"/>
  <c r="S58" i="10"/>
  <c r="Q59" i="10"/>
  <c r="R59" i="10"/>
  <c r="S59" i="10" s="1"/>
  <c r="Q60" i="10"/>
  <c r="R60" i="10"/>
  <c r="S60" i="10" s="1"/>
  <c r="Q61" i="10"/>
  <c r="R61" i="10"/>
  <c r="S61" i="10" s="1"/>
  <c r="Q62" i="10"/>
  <c r="R62" i="10"/>
  <c r="S62" i="10"/>
  <c r="Q63" i="10"/>
  <c r="R63" i="10"/>
  <c r="S63" i="10" s="1"/>
  <c r="Q64" i="10"/>
  <c r="R64" i="10"/>
  <c r="S64" i="10" s="1"/>
  <c r="Q65" i="10"/>
  <c r="R65" i="10"/>
  <c r="S65" i="10" s="1"/>
  <c r="Q66" i="10"/>
  <c r="R66" i="10"/>
  <c r="S66" i="10"/>
  <c r="Q67" i="10"/>
  <c r="R67" i="10"/>
  <c r="S67" i="10" s="1"/>
  <c r="Q68" i="10"/>
  <c r="R68" i="10"/>
  <c r="S68" i="10" s="1"/>
  <c r="Q69" i="10"/>
  <c r="R69" i="10"/>
  <c r="S69" i="10" s="1"/>
  <c r="Q70" i="10"/>
  <c r="R70" i="10"/>
  <c r="S70" i="10"/>
  <c r="Q71" i="10"/>
  <c r="R71" i="10"/>
  <c r="S71" i="10" s="1"/>
  <c r="Q72" i="10"/>
  <c r="R72" i="10"/>
  <c r="S72" i="10" s="1"/>
  <c r="Q73" i="10"/>
  <c r="R73" i="10"/>
  <c r="S73" i="10" s="1"/>
  <c r="Q74" i="10"/>
  <c r="R74" i="10"/>
  <c r="S74" i="10"/>
  <c r="Q75" i="10"/>
  <c r="R75" i="10"/>
  <c r="S75" i="10" s="1"/>
  <c r="Q87" i="10"/>
  <c r="R87" i="10"/>
  <c r="S87" i="10" s="1"/>
  <c r="M54" i="10"/>
  <c r="M53" i="10" s="1"/>
  <c r="L54" i="10"/>
  <c r="L53" i="10" s="1"/>
  <c r="K54" i="10"/>
  <c r="K53" i="10" s="1"/>
  <c r="H54" i="10"/>
  <c r="H53" i="10" s="1"/>
  <c r="R108" i="10"/>
  <c r="S108" i="10" s="1"/>
  <c r="Q108" i="10"/>
  <c r="Q107" i="10"/>
  <c r="R106" i="10"/>
  <c r="S106" i="10" s="1"/>
  <c r="Q106" i="10"/>
  <c r="G105" i="10"/>
  <c r="L105" i="10"/>
  <c r="L23" i="10" s="1"/>
  <c r="K105" i="10"/>
  <c r="H105" i="10"/>
  <c r="BY77" i="15"/>
  <c r="BY76" i="15"/>
  <c r="BY75" i="15"/>
  <c r="BY74" i="15"/>
  <c r="BY73" i="15"/>
  <c r="BY72" i="15"/>
  <c r="BD56" i="15"/>
  <c r="BD55" i="15" s="1"/>
  <c r="BD49" i="15" s="1"/>
  <c r="BD23" i="15" s="1"/>
  <c r="BD21" i="15" s="1"/>
  <c r="AP56" i="15"/>
  <c r="AP55" i="15" s="1"/>
  <c r="V56" i="14"/>
  <c r="V55" i="14" s="1"/>
  <c r="V49" i="14" s="1"/>
  <c r="V23" i="14" s="1"/>
  <c r="L56" i="14"/>
  <c r="BY71" i="15"/>
  <c r="BY70" i="15"/>
  <c r="BY69" i="15"/>
  <c r="BY68" i="15"/>
  <c r="BY67" i="15"/>
  <c r="BY66" i="15"/>
  <c r="S106" i="12" l="1"/>
  <c r="H23" i="10"/>
  <c r="R105" i="10"/>
  <c r="S105" i="10" s="1"/>
  <c r="F443" i="20"/>
  <c r="G443" i="20" s="1"/>
  <c r="F442" i="20"/>
  <c r="G442" i="20" s="1"/>
  <c r="F425" i="20"/>
  <c r="G425" i="20" s="1"/>
  <c r="F404" i="20"/>
  <c r="G404" i="20" s="1"/>
  <c r="F398" i="20"/>
  <c r="G398" i="20" s="1"/>
  <c r="G397" i="20"/>
  <c r="F397" i="20"/>
  <c r="F380" i="20"/>
  <c r="G380" i="20" s="1"/>
  <c r="F374" i="20"/>
  <c r="G374" i="20" s="1"/>
  <c r="G365" i="20"/>
  <c r="F365" i="20"/>
  <c r="F347" i="20"/>
  <c r="G347" i="20" s="1"/>
  <c r="G346" i="20"/>
  <c r="F346" i="20"/>
  <c r="F343" i="20"/>
  <c r="G343" i="20" s="1"/>
  <c r="F342" i="20"/>
  <c r="G342" i="20" s="1"/>
  <c r="F341" i="20"/>
  <c r="G341" i="20" s="1"/>
  <c r="F338" i="20"/>
  <c r="G338" i="20" s="1"/>
  <c r="G309" i="20"/>
  <c r="F309" i="20"/>
  <c r="F303" i="20"/>
  <c r="G303" i="20" s="1"/>
  <c r="F250" i="20"/>
  <c r="G250" i="20" s="1"/>
  <c r="F249" i="20"/>
  <c r="G249" i="20" s="1"/>
  <c r="F210" i="20"/>
  <c r="G210" i="20" s="1"/>
  <c r="F209" i="20"/>
  <c r="G209" i="20" s="1"/>
  <c r="F208" i="20"/>
  <c r="G208" i="20" s="1"/>
  <c r="F201" i="20"/>
  <c r="F200" i="20"/>
  <c r="G200" i="20" s="1"/>
  <c r="F198" i="20"/>
  <c r="G198" i="20" s="1"/>
  <c r="F196" i="20"/>
  <c r="G196" i="20" s="1"/>
  <c r="F195" i="20"/>
  <c r="G195" i="20" s="1"/>
  <c r="F194" i="20"/>
  <c r="G194" i="20" s="1"/>
  <c r="F193" i="20"/>
  <c r="G193" i="20" s="1"/>
  <c r="F192" i="20"/>
  <c r="G192" i="20" s="1"/>
  <c r="F188" i="20"/>
  <c r="G188" i="20" s="1"/>
  <c r="F185" i="20"/>
  <c r="G185" i="20" s="1"/>
  <c r="F182" i="20"/>
  <c r="G182" i="20" s="1"/>
  <c r="F173" i="20"/>
  <c r="G173" i="20" s="1"/>
  <c r="F171" i="20"/>
  <c r="G171" i="20" s="1"/>
  <c r="F165" i="20"/>
  <c r="G165" i="20" s="1"/>
  <c r="F151" i="20"/>
  <c r="F145" i="20"/>
  <c r="F143" i="20"/>
  <c r="F136" i="20"/>
  <c r="F130" i="20"/>
  <c r="F128" i="20"/>
  <c r="G128" i="20" s="1"/>
  <c r="F122" i="20"/>
  <c r="G122" i="20" s="1"/>
  <c r="F113" i="20"/>
  <c r="G113" i="20" s="1"/>
  <c r="F106" i="20"/>
  <c r="G106" i="20" s="1"/>
  <c r="F100" i="20"/>
  <c r="G100" i="20" s="1"/>
  <c r="F95" i="20"/>
  <c r="G95" i="20" s="1"/>
  <c r="F85" i="20"/>
  <c r="G85" i="20" s="1"/>
  <c r="F76" i="20"/>
  <c r="G76" i="20" s="1"/>
  <c r="F74" i="20"/>
  <c r="G74" i="20" s="1"/>
  <c r="G73" i="20"/>
  <c r="F73" i="20"/>
  <c r="F70" i="20"/>
  <c r="G70" i="20" s="1"/>
  <c r="F69" i="20"/>
  <c r="G69" i="20" s="1"/>
  <c r="F67" i="20"/>
  <c r="G67" i="20" s="1"/>
  <c r="F66" i="20"/>
  <c r="G66" i="20" s="1"/>
  <c r="F65" i="20"/>
  <c r="F59" i="20"/>
  <c r="G59" i="20" s="1"/>
  <c r="F58" i="20"/>
  <c r="G58" i="20" s="1"/>
  <c r="F57" i="20"/>
  <c r="G57" i="20" s="1"/>
  <c r="F55" i="20"/>
  <c r="G55" i="20" s="1"/>
  <c r="F54" i="20"/>
  <c r="G54" i="20" s="1"/>
  <c r="F50" i="20"/>
  <c r="G50" i="20" s="1"/>
  <c r="F44" i="20"/>
  <c r="G44" i="20" s="1"/>
  <c r="F42" i="20"/>
  <c r="G42" i="20" s="1"/>
  <c r="F35" i="20"/>
  <c r="G35" i="20" s="1"/>
  <c r="F29" i="20"/>
  <c r="G29" i="20" s="1"/>
  <c r="F27" i="20"/>
  <c r="G27" i="20" s="1"/>
  <c r="D372" i="20"/>
  <c r="D101" i="20"/>
  <c r="D75" i="20"/>
  <c r="D68" i="20"/>
  <c r="AC23" i="16" l="1"/>
  <c r="AC21" i="16" s="1"/>
  <c r="V55" i="16"/>
  <c r="Q55" i="16"/>
  <c r="Q54" i="16" s="1"/>
  <c r="Q49" i="16" s="1"/>
  <c r="Q23" i="16" s="1"/>
  <c r="Q21" i="16" s="1"/>
  <c r="G55" i="16"/>
  <c r="AV111" i="18" l="1"/>
  <c r="AV26" i="18" s="1"/>
  <c r="AV20" i="18" s="1"/>
  <c r="V50" i="18"/>
  <c r="U106" i="18"/>
  <c r="U24" i="18" s="1"/>
  <c r="T106" i="18"/>
  <c r="T24" i="18" s="1"/>
  <c r="S106" i="18"/>
  <c r="H106" i="18"/>
  <c r="H24" i="18" s="1"/>
  <c r="H20" i="18" s="1"/>
  <c r="AY106" i="18"/>
  <c r="AX106" i="18"/>
  <c r="AW106" i="18"/>
  <c r="AV106" i="18"/>
  <c r="AU106" i="18"/>
  <c r="AT106" i="18"/>
  <c r="AS106" i="18"/>
  <c r="AR106" i="18"/>
  <c r="AQ106" i="18"/>
  <c r="AP106" i="18"/>
  <c r="AO106" i="18"/>
  <c r="AN106" i="18"/>
  <c r="AM106" i="18"/>
  <c r="AL106" i="18"/>
  <c r="AK106" i="18"/>
  <c r="AJ106" i="18"/>
  <c r="AI106" i="18"/>
  <c r="AH106" i="18"/>
  <c r="AG106" i="18"/>
  <c r="AF106" i="18"/>
  <c r="AE106" i="18"/>
  <c r="AD106" i="18"/>
  <c r="AC106" i="18"/>
  <c r="AB106" i="18"/>
  <c r="AA106" i="18"/>
  <c r="Z106" i="18"/>
  <c r="Y106" i="18"/>
  <c r="X106" i="18"/>
  <c r="W106" i="18"/>
  <c r="V106" i="18"/>
  <c r="R106" i="18"/>
  <c r="Q106" i="18"/>
  <c r="P106" i="18"/>
  <c r="O106" i="18"/>
  <c r="N106" i="18"/>
  <c r="M106" i="18"/>
  <c r="L106" i="18"/>
  <c r="K106" i="18"/>
  <c r="J106" i="18"/>
  <c r="G106" i="18"/>
  <c r="F106" i="18"/>
  <c r="E106" i="18"/>
  <c r="D106" i="18"/>
  <c r="T55" i="18"/>
  <c r="AD106" i="17" l="1"/>
  <c r="AD24" i="17" s="1"/>
  <c r="AD55" i="17"/>
  <c r="N71" i="17"/>
  <c r="N70" i="17" s="1"/>
  <c r="M71" i="17"/>
  <c r="L71" i="17"/>
  <c r="L70" i="17" s="1"/>
  <c r="K71" i="17"/>
  <c r="J71" i="17"/>
  <c r="J70" i="17" s="1"/>
  <c r="M70" i="17"/>
  <c r="K70" i="17"/>
  <c r="D24" i="17"/>
  <c r="D106" i="17"/>
  <c r="D55" i="17"/>
  <c r="AM112" i="15"/>
  <c r="AM27" i="15" s="1"/>
  <c r="AM51" i="15"/>
  <c r="AM53" i="15"/>
  <c r="AM50" i="15" s="1"/>
  <c r="AM49" i="15" s="1"/>
  <c r="AB56" i="15"/>
  <c r="AB107" i="15"/>
  <c r="AB25" i="15" s="1"/>
  <c r="U107" i="15"/>
  <c r="U25" i="15" s="1"/>
  <c r="U56" i="15"/>
  <c r="U55" i="15" s="1"/>
  <c r="U49" i="15" s="1"/>
  <c r="U23" i="15" s="1"/>
  <c r="U21" i="15" s="1"/>
  <c r="G56" i="15" l="1"/>
  <c r="G107" i="15"/>
  <c r="G25" i="15" s="1"/>
  <c r="K112" i="15"/>
  <c r="X112" i="14" l="1"/>
  <c r="AH112" i="14"/>
  <c r="AH107" i="14"/>
  <c r="AH25" i="14" s="1"/>
  <c r="AG107" i="14"/>
  <c r="AG25" i="14" s="1"/>
  <c r="AF107" i="14"/>
  <c r="AE107" i="14"/>
  <c r="AE25" i="14" s="1"/>
  <c r="AD107" i="14"/>
  <c r="AD25" i="14" s="1"/>
  <c r="AC107" i="14"/>
  <c r="AC25" i="14" s="1"/>
  <c r="AB107" i="14"/>
  <c r="AA107" i="14"/>
  <c r="AA25" i="14" s="1"/>
  <c r="Z107" i="14"/>
  <c r="Z25" i="14" s="1"/>
  <c r="Y107" i="14"/>
  <c r="Y25" i="14" s="1"/>
  <c r="X107" i="14"/>
  <c r="W107" i="14"/>
  <c r="W25" i="14" s="1"/>
  <c r="V107" i="14"/>
  <c r="V25" i="14" s="1"/>
  <c r="V21" i="14" s="1"/>
  <c r="U107" i="14"/>
  <c r="U25" i="14" s="1"/>
  <c r="T107" i="14"/>
  <c r="AF25" i="14"/>
  <c r="AB25" i="14"/>
  <c r="X25" i="14"/>
  <c r="T25" i="14"/>
  <c r="S25" i="14"/>
  <c r="R25" i="14"/>
  <c r="Q25" i="14"/>
  <c r="P25" i="14"/>
  <c r="O25" i="14"/>
  <c r="M25" i="14"/>
  <c r="K25" i="14"/>
  <c r="J25" i="14"/>
  <c r="N107" i="14"/>
  <c r="M107" i="14"/>
  <c r="L107" i="14"/>
  <c r="L25" i="14" s="1"/>
  <c r="K107" i="14"/>
  <c r="J107" i="14"/>
  <c r="G25" i="14"/>
  <c r="H25" i="14"/>
  <c r="F25" i="14"/>
  <c r="I112" i="14"/>
  <c r="I107" i="14"/>
  <c r="H107" i="14"/>
  <c r="F107" i="14"/>
  <c r="E107" i="14"/>
  <c r="G107" i="14"/>
  <c r="G56" i="14"/>
  <c r="I51" i="14"/>
  <c r="N55" i="12"/>
  <c r="Q24" i="12"/>
  <c r="P24" i="12"/>
  <c r="O106" i="12"/>
  <c r="O24" i="12" s="1"/>
  <c r="N106" i="12"/>
  <c r="N24" i="12"/>
  <c r="M110" i="10"/>
  <c r="M25" i="10" s="1"/>
  <c r="O105" i="10"/>
  <c r="M105" i="10"/>
  <c r="M23" i="10" s="1"/>
  <c r="L24" i="12"/>
  <c r="K23" i="10"/>
  <c r="K110" i="10"/>
  <c r="P110" i="10"/>
  <c r="N110" i="10"/>
  <c r="P105" i="10"/>
  <c r="P23" i="10" s="1"/>
  <c r="N105" i="10"/>
  <c r="N23" i="10" s="1"/>
  <c r="AD56" i="13"/>
  <c r="AA56" i="13"/>
  <c r="AD107" i="13"/>
  <c r="AD25" i="13" s="1"/>
  <c r="AA107" i="13"/>
  <c r="AA25" i="13" s="1"/>
  <c r="AL112" i="13"/>
  <c r="AK112" i="13"/>
  <c r="AJ112" i="13"/>
  <c r="AI112" i="13"/>
  <c r="AG112" i="13"/>
  <c r="T56" i="13"/>
  <c r="W56" i="13"/>
  <c r="W55" i="13" s="1"/>
  <c r="W49" i="13" s="1"/>
  <c r="W23" i="13" s="1"/>
  <c r="W21" i="13" s="1"/>
  <c r="Y107" i="13"/>
  <c r="X107" i="13"/>
  <c r="V107" i="13"/>
  <c r="U107" i="13"/>
  <c r="W107" i="13"/>
  <c r="W25" i="13" s="1"/>
  <c r="T107" i="13"/>
  <c r="T25" i="13" s="1"/>
  <c r="I107" i="13" l="1"/>
  <c r="I25" i="13" s="1"/>
  <c r="I56" i="13"/>
  <c r="F107" i="13" l="1"/>
  <c r="BY107" i="13" s="1"/>
  <c r="BZ107" i="13" s="1"/>
  <c r="F56" i="13"/>
  <c r="F25" i="13"/>
  <c r="BY25" i="13" s="1"/>
  <c r="BZ25" i="13" s="1"/>
  <c r="D56" i="13"/>
  <c r="D25" i="13"/>
  <c r="D107" i="13"/>
  <c r="H24" i="12"/>
  <c r="T24" i="12" s="1"/>
  <c r="U24" i="12" s="1"/>
  <c r="F24" i="12"/>
  <c r="R24" i="12" s="1"/>
  <c r="D55" i="12"/>
  <c r="D106" i="12"/>
  <c r="D24" i="12" s="1"/>
  <c r="H25" i="11" l="1"/>
  <c r="F25" i="11"/>
  <c r="E25" i="11"/>
  <c r="H112" i="11"/>
  <c r="G107" i="11"/>
  <c r="T107" i="11" s="1"/>
  <c r="U107" i="11" s="1"/>
  <c r="D25" i="11"/>
  <c r="N25" i="11" s="1"/>
  <c r="O25" i="11" s="1"/>
  <c r="D107" i="11"/>
  <c r="N107" i="11" s="1"/>
  <c r="O107" i="11" s="1"/>
  <c r="J110" i="10"/>
  <c r="I110" i="10"/>
  <c r="J105" i="10"/>
  <c r="J23" i="10" s="1"/>
  <c r="I105" i="10"/>
  <c r="I23" i="10" s="1"/>
  <c r="G23" i="10"/>
  <c r="R23" i="10" s="1"/>
  <c r="S23" i="10" s="1"/>
  <c r="G110" i="10"/>
  <c r="F110" i="10"/>
  <c r="Q110" i="10" s="1"/>
  <c r="F105" i="10"/>
  <c r="Q105" i="10" s="1"/>
  <c r="D105" i="10"/>
  <c r="D23" i="10" s="1"/>
  <c r="F23" i="10" l="1"/>
  <c r="Q23" i="10" s="1"/>
  <c r="G25" i="11"/>
  <c r="T25" i="11" s="1"/>
  <c r="U25" i="11" s="1"/>
  <c r="E301" i="20"/>
  <c r="E241" i="20"/>
  <c r="F241" i="20" s="1"/>
  <c r="G241" i="20" s="1"/>
  <c r="E183" i="20"/>
  <c r="F183" i="20" s="1"/>
  <c r="G183" i="20" s="1"/>
  <c r="E240" i="20" l="1"/>
  <c r="F240" i="20" s="1"/>
  <c r="G240" i="20" s="1"/>
  <c r="D36" i="20" l="1"/>
  <c r="D21" i="20"/>
  <c r="F21" i="20" s="1"/>
  <c r="G21" i="20" s="1"/>
  <c r="H182" i="20"/>
  <c r="H173" i="20"/>
  <c r="H171" i="20"/>
  <c r="H165" i="20"/>
  <c r="D79" i="20" l="1"/>
  <c r="AX111" i="18" l="1"/>
  <c r="AY111" i="18"/>
  <c r="AD111" i="17" l="1"/>
  <c r="D111" i="17"/>
  <c r="AA55" i="16" l="1"/>
  <c r="AA54" i="16" s="1"/>
  <c r="AA23" i="16" s="1"/>
  <c r="AA21" i="16" s="1"/>
  <c r="CC114" i="15" l="1"/>
  <c r="CC113" i="15"/>
  <c r="CA65" i="15"/>
  <c r="CA64" i="15"/>
  <c r="CA56" i="15" s="1"/>
  <c r="BY65" i="15"/>
  <c r="BY64" i="15"/>
  <c r="BY63" i="15"/>
  <c r="BY62" i="15"/>
  <c r="BY61" i="15"/>
  <c r="BY60" i="15"/>
  <c r="BY59" i="15"/>
  <c r="BY58" i="15"/>
  <c r="AF96" i="15"/>
  <c r="AF91" i="15" s="1"/>
  <c r="I56" i="15"/>
  <c r="BY114" i="13" l="1"/>
  <c r="BZ114" i="13" s="1"/>
  <c r="BY113" i="13"/>
  <c r="BZ113" i="13" s="1"/>
  <c r="BY65" i="13"/>
  <c r="BZ65" i="13" s="1"/>
  <c r="BY64" i="13"/>
  <c r="BZ64" i="13" s="1"/>
  <c r="BY63" i="13"/>
  <c r="BZ63" i="13" s="1"/>
  <c r="BY62" i="13"/>
  <c r="BZ62" i="13" s="1"/>
  <c r="BY61" i="13"/>
  <c r="BZ61" i="13" s="1"/>
  <c r="BY60" i="13"/>
  <c r="BZ60" i="13" s="1"/>
  <c r="BY59" i="13"/>
  <c r="BZ59" i="13" s="1"/>
  <c r="BY58" i="13"/>
  <c r="BZ58" i="13" s="1"/>
  <c r="BY57" i="13"/>
  <c r="BZ57" i="13" s="1"/>
  <c r="T113" i="12"/>
  <c r="U113" i="12" s="1"/>
  <c r="T112" i="12"/>
  <c r="U112" i="12" s="1"/>
  <c r="T61" i="12"/>
  <c r="U61" i="12" s="1"/>
  <c r="S113" i="12"/>
  <c r="R113" i="12"/>
  <c r="S112" i="12"/>
  <c r="R112" i="12"/>
  <c r="S61" i="12"/>
  <c r="R61" i="12"/>
  <c r="T114" i="11"/>
  <c r="U114" i="11" s="1"/>
  <c r="T113" i="11"/>
  <c r="U113" i="11" s="1"/>
  <c r="T89" i="11"/>
  <c r="U89" i="11" s="1"/>
  <c r="T88" i="11"/>
  <c r="U88" i="11" s="1"/>
  <c r="T87" i="11"/>
  <c r="U87" i="11" s="1"/>
  <c r="T86" i="11"/>
  <c r="U86" i="11" s="1"/>
  <c r="T85" i="11"/>
  <c r="U85" i="11" s="1"/>
  <c r="T58" i="11"/>
  <c r="U58" i="11" s="1"/>
  <c r="T57" i="11"/>
  <c r="U57" i="11" s="1"/>
  <c r="N114" i="11"/>
  <c r="O114" i="11" s="1"/>
  <c r="N113" i="11"/>
  <c r="O113" i="11" s="1"/>
  <c r="N89" i="11"/>
  <c r="O89" i="11" s="1"/>
  <c r="N88" i="11"/>
  <c r="O88" i="11" s="1"/>
  <c r="R112" i="10"/>
  <c r="S112" i="10" s="1"/>
  <c r="Q112" i="10"/>
  <c r="R111" i="10"/>
  <c r="S111" i="10" s="1"/>
  <c r="Q111" i="10"/>
  <c r="AK56" i="13" l="1"/>
  <c r="AH112" i="13"/>
  <c r="AM112" i="13"/>
  <c r="K112" i="13"/>
  <c r="F112" i="13"/>
  <c r="AM96" i="13"/>
  <c r="AM91" i="13" s="1"/>
  <c r="AH56" i="13"/>
  <c r="D112" i="13"/>
  <c r="P55" i="12"/>
  <c r="P111" i="12"/>
  <c r="H111" i="12"/>
  <c r="F111" i="12"/>
  <c r="D111" i="12"/>
  <c r="G112" i="11"/>
  <c r="T112" i="11" s="1"/>
  <c r="U112" i="11" s="1"/>
  <c r="D112" i="11"/>
  <c r="D56" i="11"/>
  <c r="O110" i="10"/>
  <c r="G54" i="10"/>
  <c r="Q54" i="10"/>
  <c r="P54" i="10"/>
  <c r="O54" i="10"/>
  <c r="N54" i="10"/>
  <c r="J54" i="10"/>
  <c r="I54" i="10"/>
  <c r="R50" i="10"/>
  <c r="R49" i="10" s="1"/>
  <c r="M49" i="10"/>
  <c r="F54" i="10" l="1"/>
  <c r="F89" i="10"/>
  <c r="D110" i="10"/>
  <c r="D54" i="10"/>
  <c r="E248" i="20" l="1"/>
  <c r="F248" i="20" s="1"/>
  <c r="G248" i="20" s="1"/>
  <c r="E348" i="20"/>
  <c r="F348" i="20" s="1"/>
  <c r="G348" i="20" s="1"/>
  <c r="E51" i="20"/>
  <c r="E373" i="20"/>
  <c r="F373" i="20" s="1"/>
  <c r="G373" i="20" s="1"/>
  <c r="E36" i="20"/>
  <c r="F36" i="20" s="1"/>
  <c r="G36" i="20" s="1"/>
  <c r="BE60" i="16"/>
  <c r="BE59" i="16"/>
  <c r="BE58" i="16"/>
  <c r="BE57" i="16"/>
  <c r="BE56" i="16"/>
  <c r="Y23" i="16"/>
  <c r="Y21" i="16" s="1"/>
  <c r="V54" i="16"/>
  <c r="V49" i="16" s="1"/>
  <c r="V23" i="16" s="1"/>
  <c r="V21" i="16" s="1"/>
  <c r="BC51" i="16"/>
  <c r="G54" i="16"/>
  <c r="E50" i="16" l="1"/>
  <c r="BC50" i="16" s="1"/>
  <c r="G49" i="16"/>
  <c r="BE54" i="16"/>
  <c r="BE55" i="16"/>
  <c r="D53" i="20"/>
  <c r="D71" i="20"/>
  <c r="D51" i="20" l="1"/>
  <c r="F51" i="20" s="1"/>
  <c r="G51" i="20" s="1"/>
  <c r="F53" i="20"/>
  <c r="G53" i="20" s="1"/>
  <c r="E49" i="16"/>
  <c r="E23" i="16" s="1"/>
  <c r="BE49" i="16"/>
  <c r="BE23" i="16" s="1"/>
  <c r="BE21" i="16" s="1"/>
  <c r="G23" i="16"/>
  <c r="G21" i="16" s="1"/>
  <c r="AM95" i="17"/>
  <c r="AM90" i="17" s="1"/>
  <c r="AH95" i="17"/>
  <c r="AH90" i="17" s="1"/>
  <c r="AH48" i="17" s="1"/>
  <c r="AH22" i="17" s="1"/>
  <c r="AH26" i="17"/>
  <c r="M95" i="17"/>
  <c r="M90" i="17" s="1"/>
  <c r="M48" i="17" s="1"/>
  <c r="AH20" i="17" l="1"/>
  <c r="BC49" i="16"/>
  <c r="E21" i="16"/>
  <c r="BC23" i="16"/>
  <c r="BC21" i="16" s="1"/>
  <c r="W52" i="18"/>
  <c r="V52" i="18"/>
  <c r="X50" i="18"/>
  <c r="X49" i="18" s="1"/>
  <c r="X48" i="18" s="1"/>
  <c r="AY26" i="18"/>
  <c r="AY20" i="18" s="1"/>
  <c r="AX26" i="18"/>
  <c r="AX20" i="18" s="1"/>
  <c r="AJ95" i="17" l="1"/>
  <c r="AJ90" i="17" s="1"/>
  <c r="J95" i="17"/>
  <c r="J90" i="17" s="1"/>
  <c r="AD52" i="17"/>
  <c r="D52" i="17"/>
  <c r="AD50" i="17"/>
  <c r="D50" i="17"/>
  <c r="CA55" i="15"/>
  <c r="CA49" i="15" s="1"/>
  <c r="CA23" i="15" s="1"/>
  <c r="CA21" i="15" s="1"/>
  <c r="BY57" i="15"/>
  <c r="BW52" i="15"/>
  <c r="BW51" i="15" s="1"/>
  <c r="BW50" i="15" s="1"/>
  <c r="BW49" i="15" s="1"/>
  <c r="CC52" i="15"/>
  <c r="BV27" i="13"/>
  <c r="BV91" i="13"/>
  <c r="J48" i="17" l="1"/>
  <c r="J22" i="17" s="1"/>
  <c r="J20" i="17" s="1"/>
  <c r="BY56" i="15"/>
  <c r="BY55" i="15" s="1"/>
  <c r="BY49" i="15" s="1"/>
  <c r="BY23" i="15" s="1"/>
  <c r="BY21" i="15" s="1"/>
  <c r="BV51" i="15"/>
  <c r="BV53" i="15"/>
  <c r="AM96" i="15"/>
  <c r="AG51" i="15"/>
  <c r="AG50" i="15" s="1"/>
  <c r="AG49" i="15" s="1"/>
  <c r="AG23" i="15" s="1"/>
  <c r="AG21" i="15" s="1"/>
  <c r="AD56" i="15"/>
  <c r="AD55" i="15" s="1"/>
  <c r="AD49" i="15" s="1"/>
  <c r="Y49" i="15"/>
  <c r="Y51" i="15"/>
  <c r="Y53" i="15"/>
  <c r="I55" i="15"/>
  <c r="I49" i="15" s="1"/>
  <c r="I23" i="15" s="1"/>
  <c r="I21" i="15" s="1"/>
  <c r="E51" i="15"/>
  <c r="E50" i="15" s="1"/>
  <c r="E49" i="15" s="1"/>
  <c r="E23" i="15" s="1"/>
  <c r="K51" i="15"/>
  <c r="K53" i="15"/>
  <c r="E51" i="14"/>
  <c r="I53" i="14"/>
  <c r="I50" i="14" s="1"/>
  <c r="N27" i="14"/>
  <c r="N51" i="14"/>
  <c r="N25" i="14" s="1"/>
  <c r="N53" i="14"/>
  <c r="S96" i="14"/>
  <c r="S91" i="14" s="1"/>
  <c r="S49" i="14" s="1"/>
  <c r="S23" i="14" s="1"/>
  <c r="AH27" i="14"/>
  <c r="X27" i="14"/>
  <c r="X21" i="14" s="1"/>
  <c r="AH91" i="14"/>
  <c r="BA27" i="13"/>
  <c r="AV27" i="13"/>
  <c r="Y27" i="13"/>
  <c r="K51" i="13"/>
  <c r="BF96" i="13"/>
  <c r="BF91" i="13" s="1"/>
  <c r="BF49" i="13" s="1"/>
  <c r="BF23" i="13" s="1"/>
  <c r="BE96" i="13"/>
  <c r="BE91" i="13" s="1"/>
  <c r="BD96" i="13"/>
  <c r="BD91" i="13" s="1"/>
  <c r="BC96" i="13"/>
  <c r="BB96" i="13"/>
  <c r="BB91" i="13" s="1"/>
  <c r="BA96" i="13"/>
  <c r="BA91" i="13" s="1"/>
  <c r="BA49" i="13" s="1"/>
  <c r="BA23" i="13" s="1"/>
  <c r="AZ96" i="13"/>
  <c r="AZ91" i="13" s="1"/>
  <c r="AY96" i="13"/>
  <c r="AY91" i="13" s="1"/>
  <c r="AX96" i="13"/>
  <c r="AW96" i="13"/>
  <c r="AW91" i="13" s="1"/>
  <c r="AV96" i="13"/>
  <c r="AV91" i="13" s="1"/>
  <c r="AV49" i="13" s="1"/>
  <c r="AV23" i="13" s="1"/>
  <c r="AU96" i="13"/>
  <c r="AT96" i="13"/>
  <c r="AT91" i="13" s="1"/>
  <c r="AS96" i="13"/>
  <c r="AS91" i="13" s="1"/>
  <c r="AR96" i="13"/>
  <c r="AR91" i="13" s="1"/>
  <c r="AQ96" i="13"/>
  <c r="AP96" i="13"/>
  <c r="AP91" i="13" s="1"/>
  <c r="AO96" i="13"/>
  <c r="AO91" i="13" s="1"/>
  <c r="AN96" i="13"/>
  <c r="AN91" i="13" s="1"/>
  <c r="AL96" i="13"/>
  <c r="AL91" i="13" s="1"/>
  <c r="AK96" i="13"/>
  <c r="AK91" i="13" s="1"/>
  <c r="AJ96" i="13"/>
  <c r="AJ91" i="13" s="1"/>
  <c r="AI96" i="13"/>
  <c r="AI91" i="13" s="1"/>
  <c r="AH96" i="13"/>
  <c r="AG96" i="13"/>
  <c r="AG91" i="13" s="1"/>
  <c r="AF96" i="13"/>
  <c r="AF91" i="13" s="1"/>
  <c r="AE96" i="13"/>
  <c r="AE91" i="13" s="1"/>
  <c r="AD96" i="13"/>
  <c r="AD91" i="13" s="1"/>
  <c r="AC96" i="13"/>
  <c r="AC91" i="13" s="1"/>
  <c r="AB96" i="13"/>
  <c r="AB91" i="13" s="1"/>
  <c r="AA96" i="13"/>
  <c r="AA91" i="13" s="1"/>
  <c r="Z96" i="13"/>
  <c r="Z91" i="13" s="1"/>
  <c r="Y96" i="13"/>
  <c r="Y91" i="13" s="1"/>
  <c r="X96" i="13"/>
  <c r="X91" i="13" s="1"/>
  <c r="W96" i="13"/>
  <c r="W91" i="13" s="1"/>
  <c r="V96" i="13"/>
  <c r="V91" i="13" s="1"/>
  <c r="U96" i="13"/>
  <c r="U91" i="13" s="1"/>
  <c r="T96" i="13"/>
  <c r="T91" i="13" s="1"/>
  <c r="S96" i="13"/>
  <c r="S91" i="13" s="1"/>
  <c r="R96" i="13"/>
  <c r="R91" i="13" s="1"/>
  <c r="Q96" i="13"/>
  <c r="Q91" i="13" s="1"/>
  <c r="P96" i="13"/>
  <c r="P91" i="13" s="1"/>
  <c r="O96" i="13"/>
  <c r="O91" i="13" s="1"/>
  <c r="N96" i="13"/>
  <c r="N91" i="13" s="1"/>
  <c r="M96" i="13"/>
  <c r="M91" i="13" s="1"/>
  <c r="L96" i="13"/>
  <c r="L91" i="13" s="1"/>
  <c r="K96" i="13"/>
  <c r="K91" i="13" s="1"/>
  <c r="AT27" i="13"/>
  <c r="BY112" i="13"/>
  <c r="BZ112" i="13" s="1"/>
  <c r="AM27" i="13"/>
  <c r="AA27" i="13"/>
  <c r="BS91" i="13"/>
  <c r="BR91" i="13"/>
  <c r="BQ91" i="13"/>
  <c r="BP91" i="13"/>
  <c r="BO91" i="13"/>
  <c r="BN91" i="13"/>
  <c r="BM91" i="13"/>
  <c r="BL91" i="13"/>
  <c r="BK91" i="13"/>
  <c r="BJ91" i="13"/>
  <c r="BI91" i="13"/>
  <c r="BH91" i="13"/>
  <c r="BH49" i="13" s="1"/>
  <c r="BH23" i="13" s="1"/>
  <c r="BG91" i="13"/>
  <c r="BC91" i="13"/>
  <c r="BC49" i="13" s="1"/>
  <c r="BC23" i="13" s="1"/>
  <c r="AX91" i="13"/>
  <c r="AU91" i="13"/>
  <c r="AQ91" i="13"/>
  <c r="AH91" i="13"/>
  <c r="J91" i="13"/>
  <c r="I91" i="13"/>
  <c r="H91" i="13"/>
  <c r="G91" i="13"/>
  <c r="BX51" i="13"/>
  <c r="BW51" i="13"/>
  <c r="BV51" i="13"/>
  <c r="BU51" i="13"/>
  <c r="BT51" i="13"/>
  <c r="BS51" i="13"/>
  <c r="BR51" i="13"/>
  <c r="BQ51" i="13"/>
  <c r="BP51" i="13"/>
  <c r="BO51" i="13"/>
  <c r="BN51" i="13"/>
  <c r="BM51" i="13"/>
  <c r="BL51" i="13"/>
  <c r="BK51" i="13"/>
  <c r="BJ51" i="13"/>
  <c r="BI51" i="13"/>
  <c r="BH51" i="13"/>
  <c r="BG51" i="13"/>
  <c r="BF51" i="13"/>
  <c r="BE51" i="13"/>
  <c r="BD51" i="13"/>
  <c r="BC51" i="13"/>
  <c r="BB51" i="13"/>
  <c r="BA51" i="13"/>
  <c r="AZ51" i="13"/>
  <c r="AY51" i="13"/>
  <c r="AX51" i="13"/>
  <c r="AW51" i="13"/>
  <c r="AV51" i="13"/>
  <c r="AU51" i="13"/>
  <c r="AT51" i="13"/>
  <c r="AS51" i="13"/>
  <c r="AR51" i="13"/>
  <c r="AQ51" i="13"/>
  <c r="AP51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T50" i="13" s="1"/>
  <c r="S51" i="13"/>
  <c r="R51" i="13"/>
  <c r="Q51" i="13"/>
  <c r="P51" i="13"/>
  <c r="O51" i="13"/>
  <c r="N51" i="13"/>
  <c r="M51" i="13"/>
  <c r="L51" i="13"/>
  <c r="J51" i="13"/>
  <c r="I51" i="13"/>
  <c r="H51" i="13"/>
  <c r="G51" i="13"/>
  <c r="F51" i="13"/>
  <c r="BX53" i="13"/>
  <c r="BW53" i="13"/>
  <c r="BV53" i="13"/>
  <c r="BU53" i="13"/>
  <c r="BT53" i="13"/>
  <c r="BS53" i="13"/>
  <c r="BR53" i="13"/>
  <c r="BQ53" i="13"/>
  <c r="BP53" i="13"/>
  <c r="BO53" i="13"/>
  <c r="BN53" i="13"/>
  <c r="BM53" i="13"/>
  <c r="BL53" i="13"/>
  <c r="BK53" i="13"/>
  <c r="BJ53" i="13"/>
  <c r="BI53" i="13"/>
  <c r="BH53" i="13"/>
  <c r="BG53" i="13"/>
  <c r="BF53" i="13"/>
  <c r="BE53" i="13"/>
  <c r="BD53" i="13"/>
  <c r="BC53" i="13"/>
  <c r="BB53" i="13"/>
  <c r="BA53" i="13"/>
  <c r="AZ53" i="13"/>
  <c r="AY53" i="13"/>
  <c r="AX53" i="13"/>
  <c r="AW53" i="13"/>
  <c r="AV53" i="13"/>
  <c r="AU53" i="13"/>
  <c r="AT53" i="13"/>
  <c r="AS53" i="13"/>
  <c r="AR53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D51" i="13"/>
  <c r="D53" i="13"/>
  <c r="O55" i="12"/>
  <c r="O54" i="12" s="1"/>
  <c r="Q55" i="12"/>
  <c r="Q54" i="12" s="1"/>
  <c r="Q52" i="12"/>
  <c r="I95" i="12"/>
  <c r="I90" i="12" s="1"/>
  <c r="L26" i="12"/>
  <c r="S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S52" i="12"/>
  <c r="P52" i="12"/>
  <c r="O52" i="12"/>
  <c r="N52" i="12"/>
  <c r="M52" i="12"/>
  <c r="L52" i="12"/>
  <c r="K52" i="12"/>
  <c r="J52" i="12"/>
  <c r="I52" i="12"/>
  <c r="H52" i="12"/>
  <c r="G52" i="12"/>
  <c r="F52" i="12"/>
  <c r="D52" i="12"/>
  <c r="S95" i="12"/>
  <c r="S90" i="12" s="1"/>
  <c r="Q95" i="12"/>
  <c r="Q90" i="12" s="1"/>
  <c r="P95" i="12"/>
  <c r="P90" i="12" s="1"/>
  <c r="O95" i="12"/>
  <c r="O90" i="12" s="1"/>
  <c r="N95" i="12"/>
  <c r="N90" i="12" s="1"/>
  <c r="M95" i="12"/>
  <c r="M90" i="12" s="1"/>
  <c r="L95" i="12"/>
  <c r="L90" i="12" s="1"/>
  <c r="K95" i="12"/>
  <c r="K90" i="12" s="1"/>
  <c r="J95" i="12"/>
  <c r="J90" i="12" s="1"/>
  <c r="H95" i="12"/>
  <c r="H90" i="12" s="1"/>
  <c r="G95" i="12"/>
  <c r="G90" i="12" s="1"/>
  <c r="F95" i="12"/>
  <c r="F90" i="12" s="1"/>
  <c r="E95" i="12"/>
  <c r="E90" i="12" s="1"/>
  <c r="Q111" i="12"/>
  <c r="Q26" i="12" s="1"/>
  <c r="P26" i="12"/>
  <c r="O111" i="12"/>
  <c r="O26" i="12" s="1"/>
  <c r="N111" i="12"/>
  <c r="N26" i="12" s="1"/>
  <c r="M26" i="12"/>
  <c r="K111" i="12"/>
  <c r="K26" i="12" s="1"/>
  <c r="J111" i="12"/>
  <c r="I111" i="12"/>
  <c r="G111" i="12"/>
  <c r="S111" i="12" s="1"/>
  <c r="E111" i="12"/>
  <c r="W96" i="11"/>
  <c r="W91" i="11" s="1"/>
  <c r="V96" i="11"/>
  <c r="V91" i="11" s="1"/>
  <c r="S96" i="11"/>
  <c r="R96" i="11"/>
  <c r="R91" i="11" s="1"/>
  <c r="Q96" i="11"/>
  <c r="Q91" i="11" s="1"/>
  <c r="P96" i="11"/>
  <c r="P91" i="11" s="1"/>
  <c r="M96" i="11"/>
  <c r="M91" i="11" s="1"/>
  <c r="L96" i="11"/>
  <c r="L91" i="11" s="1"/>
  <c r="K96" i="11"/>
  <c r="K91" i="11" s="1"/>
  <c r="J96" i="11"/>
  <c r="J91" i="11" s="1"/>
  <c r="I96" i="11"/>
  <c r="I91" i="11" s="1"/>
  <c r="N112" i="11"/>
  <c r="O112" i="11" s="1"/>
  <c r="S51" i="11"/>
  <c r="R51" i="11"/>
  <c r="Q51" i="11"/>
  <c r="P51" i="11"/>
  <c r="M51" i="11"/>
  <c r="L51" i="11"/>
  <c r="K51" i="11"/>
  <c r="J51" i="11"/>
  <c r="I51" i="11"/>
  <c r="H51" i="11"/>
  <c r="G51" i="11"/>
  <c r="D51" i="11"/>
  <c r="W53" i="11"/>
  <c r="V53" i="11"/>
  <c r="S53" i="11"/>
  <c r="R53" i="11"/>
  <c r="Q53" i="11"/>
  <c r="P53" i="11"/>
  <c r="M53" i="11"/>
  <c r="L53" i="11"/>
  <c r="K53" i="11"/>
  <c r="J53" i="11"/>
  <c r="I53" i="11"/>
  <c r="H53" i="11"/>
  <c r="G53" i="11"/>
  <c r="D53" i="11"/>
  <c r="S91" i="11"/>
  <c r="H91" i="11"/>
  <c r="F91" i="11"/>
  <c r="E91" i="11"/>
  <c r="J25" i="10"/>
  <c r="P89" i="10"/>
  <c r="O89" i="10"/>
  <c r="N89" i="10"/>
  <c r="M89" i="10"/>
  <c r="L89" i="10"/>
  <c r="K89" i="10"/>
  <c r="J89" i="10"/>
  <c r="I89" i="10"/>
  <c r="H89" i="10"/>
  <c r="G89" i="10"/>
  <c r="O49" i="10"/>
  <c r="N49" i="10"/>
  <c r="J49" i="10"/>
  <c r="I49" i="10"/>
  <c r="H49" i="10"/>
  <c r="G49" i="10"/>
  <c r="F49" i="10"/>
  <c r="P51" i="10"/>
  <c r="O51" i="10"/>
  <c r="N51" i="10"/>
  <c r="M51" i="10"/>
  <c r="L51" i="10"/>
  <c r="J51" i="10"/>
  <c r="I51" i="10"/>
  <c r="G51" i="10"/>
  <c r="F51" i="10"/>
  <c r="D89" i="10"/>
  <c r="D51" i="10"/>
  <c r="D49" i="10"/>
  <c r="I49" i="12" l="1"/>
  <c r="J49" i="12"/>
  <c r="E50" i="14"/>
  <c r="E49" i="14" s="1"/>
  <c r="E23" i="14" s="1"/>
  <c r="E21" i="14" s="1"/>
  <c r="E25" i="14"/>
  <c r="T111" i="12"/>
  <c r="U111" i="12" s="1"/>
  <c r="R111" i="12"/>
  <c r="K50" i="11"/>
  <c r="M50" i="11"/>
  <c r="J50" i="11"/>
  <c r="L50" i="11"/>
  <c r="R110" i="10"/>
  <c r="S110" i="10" s="1"/>
  <c r="P49" i="12"/>
  <c r="S49" i="12"/>
  <c r="Y50" i="13"/>
  <c r="G49" i="12"/>
  <c r="K49" i="12"/>
  <c r="O49" i="12"/>
  <c r="G50" i="13"/>
  <c r="G49" i="13" s="1"/>
  <c r="G23" i="13" s="1"/>
  <c r="G21" i="13" s="1"/>
  <c r="O48" i="10"/>
  <c r="M49" i="12"/>
  <c r="M48" i="12" s="1"/>
  <c r="E21" i="15"/>
  <c r="BW23" i="15"/>
  <c r="BW21" i="15" s="1"/>
  <c r="Y49" i="13"/>
  <c r="L49" i="12"/>
  <c r="N49" i="12"/>
  <c r="Q49" i="12"/>
  <c r="H49" i="12"/>
  <c r="F49" i="12"/>
  <c r="E101" i="20" l="1"/>
  <c r="F101" i="20" s="1"/>
  <c r="G101" i="20" s="1"/>
  <c r="E71" i="20"/>
  <c r="F71" i="20" s="1"/>
  <c r="G71" i="20" s="1"/>
  <c r="E60" i="20"/>
  <c r="F60" i="20" s="1"/>
  <c r="E68" i="20" l="1"/>
  <c r="F68" i="20" s="1"/>
  <c r="G68" i="20" s="1"/>
  <c r="BR56" i="15" l="1"/>
  <c r="BR55" i="15" s="1"/>
  <c r="BR49" i="15" s="1"/>
  <c r="BR23" i="15" s="1"/>
  <c r="BR21" i="15" s="1"/>
  <c r="AF56" i="14"/>
  <c r="AF55" i="14" s="1"/>
  <c r="AF49" i="14" s="1"/>
  <c r="AF23" i="14" s="1"/>
  <c r="AF21" i="14" s="1"/>
  <c r="BY97" i="13" l="1"/>
  <c r="BV55" i="13"/>
  <c r="BT56" i="13"/>
  <c r="BT55" i="13" s="1"/>
  <c r="BT49" i="13" s="1"/>
  <c r="BT23" i="13" s="1"/>
  <c r="BT21" i="13" s="1"/>
  <c r="BQ56" i="13"/>
  <c r="BQ55" i="13" s="1"/>
  <c r="T96" i="12"/>
  <c r="T53" i="12"/>
  <c r="T52" i="12" s="1"/>
  <c r="T51" i="12"/>
  <c r="U51" i="12" s="1"/>
  <c r="T97" i="11"/>
  <c r="T96" i="11" s="1"/>
  <c r="T56" i="11"/>
  <c r="U56" i="11" s="1"/>
  <c r="R55" i="12" l="1"/>
  <c r="U96" i="12"/>
  <c r="U95" i="12" s="1"/>
  <c r="U90" i="12" s="1"/>
  <c r="T95" i="12"/>
  <c r="T90" i="12" s="1"/>
  <c r="AE90" i="17" l="1"/>
  <c r="AI95" i="17"/>
  <c r="P94" i="10" l="1"/>
  <c r="H94" i="10"/>
  <c r="H26" i="17" l="1"/>
  <c r="H20" i="17" s="1"/>
  <c r="G26" i="17"/>
  <c r="G20" i="17" s="1"/>
  <c r="AI27" i="15" l="1"/>
  <c r="D27" i="13"/>
  <c r="D55" i="13"/>
  <c r="D96" i="13"/>
  <c r="D91" i="13" s="1"/>
  <c r="U53" i="12"/>
  <c r="U52" i="12" s="1"/>
  <c r="S60" i="12"/>
  <c r="S59" i="12"/>
  <c r="S58" i="12"/>
  <c r="S57" i="12"/>
  <c r="S56" i="12"/>
  <c r="R53" i="12"/>
  <c r="R52" i="12" s="1"/>
  <c r="R51" i="12"/>
  <c r="R50" i="12" s="1"/>
  <c r="T54" i="11"/>
  <c r="T52" i="11"/>
  <c r="N54" i="11"/>
  <c r="N52" i="11"/>
  <c r="R95" i="10"/>
  <c r="R52" i="10"/>
  <c r="Q52" i="10"/>
  <c r="Q51" i="10" s="1"/>
  <c r="Q50" i="10"/>
  <c r="Q49" i="10" s="1"/>
  <c r="Q95" i="10"/>
  <c r="Q89" i="10" s="1"/>
  <c r="D50" i="13" l="1"/>
  <c r="R49" i="12"/>
  <c r="U52" i="11"/>
  <c r="U51" i="11" s="1"/>
  <c r="T51" i="11"/>
  <c r="U54" i="11"/>
  <c r="U53" i="11" s="1"/>
  <c r="T53" i="11"/>
  <c r="O52" i="11"/>
  <c r="O51" i="11" s="1"/>
  <c r="N51" i="11"/>
  <c r="O54" i="11"/>
  <c r="O53" i="11" s="1"/>
  <c r="N53" i="11"/>
  <c r="S95" i="10"/>
  <c r="S89" i="10" s="1"/>
  <c r="R89" i="10"/>
  <c r="S52" i="10"/>
  <c r="S51" i="10" s="1"/>
  <c r="R51" i="10"/>
  <c r="S50" i="10"/>
  <c r="S49" i="10" s="1"/>
  <c r="S55" i="12"/>
  <c r="S54" i="12" s="1"/>
  <c r="S48" i="12" s="1"/>
  <c r="AW26" i="18"/>
  <c r="W49" i="18" l="1"/>
  <c r="W48" i="18" s="1"/>
  <c r="W20" i="18" s="1"/>
  <c r="BV50" i="15"/>
  <c r="BV49" i="15" s="1"/>
  <c r="BV23" i="15" s="1"/>
  <c r="BV21" i="15" s="1"/>
  <c r="AT49" i="15"/>
  <c r="AT23" i="15" s="1"/>
  <c r="AT21" i="15" s="1"/>
  <c r="AH50" i="14"/>
  <c r="AH49" i="14" s="1"/>
  <c r="AH23" i="14" s="1"/>
  <c r="N50" i="14"/>
  <c r="N49" i="14" s="1"/>
  <c r="N23" i="14" s="1"/>
  <c r="N21" i="14" s="1"/>
  <c r="D49" i="13"/>
  <c r="D23" i="13" s="1"/>
  <c r="D21" i="13" s="1"/>
  <c r="BQ50" i="13"/>
  <c r="BQ49" i="13" s="1"/>
  <c r="BQ23" i="13" s="1"/>
  <c r="BQ21" i="13" s="1"/>
  <c r="AO50" i="13"/>
  <c r="P48" i="10"/>
  <c r="AT50" i="13"/>
  <c r="AT49" i="13" s="1"/>
  <c r="AT23" i="13" s="1"/>
  <c r="AT21" i="13" s="1"/>
  <c r="BV50" i="13"/>
  <c r="BV49" i="13" s="1"/>
  <c r="BV23" i="13" s="1"/>
  <c r="BV21" i="13" s="1"/>
  <c r="I50" i="11"/>
  <c r="H48" i="10"/>
  <c r="E372" i="20" l="1"/>
  <c r="F372" i="20" s="1"/>
  <c r="G372" i="20" s="1"/>
  <c r="D371" i="20"/>
  <c r="E371" i="20" l="1"/>
  <c r="F371" i="20" s="1"/>
  <c r="G371" i="20" s="1"/>
  <c r="O48" i="17"/>
  <c r="O22" i="17" s="1"/>
  <c r="O20" i="17" s="1"/>
  <c r="N48" i="17"/>
  <c r="M22" i="17"/>
  <c r="L48" i="17"/>
  <c r="K48" i="17"/>
  <c r="F48" i="17"/>
  <c r="F22" i="17" s="1"/>
  <c r="CC97" i="15"/>
  <c r="CC54" i="15"/>
  <c r="F25" i="10"/>
  <c r="F94" i="10"/>
  <c r="Q94" i="10" s="1"/>
  <c r="F53" i="10"/>
  <c r="F48" i="10" l="1"/>
  <c r="Q48" i="10" s="1"/>
  <c r="F47" i="10" l="1"/>
  <c r="F21" i="10" s="1"/>
  <c r="F19" i="10" s="1"/>
  <c r="Q47" i="10"/>
  <c r="N97" i="11"/>
  <c r="N96" i="11" s="1"/>
  <c r="N91" i="11" s="1"/>
  <c r="U48" i="18" l="1"/>
  <c r="U22" i="18" s="1"/>
  <c r="U20" i="18" s="1"/>
  <c r="AB95" i="18"/>
  <c r="AB90" i="18" s="1"/>
  <c r="AB48" i="18" s="1"/>
  <c r="AB22" i="18" s="1"/>
  <c r="AB20" i="18" s="1"/>
  <c r="T54" i="18"/>
  <c r="T48" i="18" s="1"/>
  <c r="T22" i="18" s="1"/>
  <c r="T20" i="18" s="1"/>
  <c r="V49" i="18" l="1"/>
  <c r="V48" i="18" s="1"/>
  <c r="V22" i="18" s="1"/>
  <c r="V20" i="18" s="1"/>
  <c r="AE48" i="17"/>
  <c r="AE22" i="17" s="1"/>
  <c r="E48" i="17"/>
  <c r="E22" i="17" s="1"/>
  <c r="BK56" i="15"/>
  <c r="BK55" i="15" s="1"/>
  <c r="BK49" i="15" s="1"/>
  <c r="BK23" i="15" s="1"/>
  <c r="BK21" i="15" s="1"/>
  <c r="AP49" i="15"/>
  <c r="AP23" i="15" s="1"/>
  <c r="AP21" i="15" s="1"/>
  <c r="L55" i="14"/>
  <c r="L49" i="14" s="1"/>
  <c r="L23" i="14" s="1"/>
  <c r="L21" i="14" s="1"/>
  <c r="AA56" i="14"/>
  <c r="AA55" i="14" s="1"/>
  <c r="AA49" i="14" s="1"/>
  <c r="AA23" i="14" s="1"/>
  <c r="AA21" i="14" s="1"/>
  <c r="AO55" i="13"/>
  <c r="AR49" i="13"/>
  <c r="AR23" i="13" s="1"/>
  <c r="AO49" i="13" l="1"/>
  <c r="BJ56" i="13"/>
  <c r="BJ55" i="13" s="1"/>
  <c r="BJ49" i="13" s="1"/>
  <c r="BJ23" i="13" s="1"/>
  <c r="BJ21" i="13" s="1"/>
  <c r="BM56" i="13"/>
  <c r="BM55" i="13" s="1"/>
  <c r="BM49" i="13" s="1"/>
  <c r="BM23" i="13" s="1"/>
  <c r="BM21" i="13" s="1"/>
  <c r="L49" i="11"/>
  <c r="AO23" i="13" l="1"/>
  <c r="L23" i="11"/>
  <c r="E94" i="20" l="1"/>
  <c r="D94" i="20"/>
  <c r="F94" i="20" l="1"/>
  <c r="G94" i="20" s="1"/>
  <c r="AE26" i="17"/>
  <c r="AE20" i="17" s="1"/>
  <c r="F26" i="17"/>
  <c r="F20" i="17" s="1"/>
  <c r="E26" i="17"/>
  <c r="E20" i="17" s="1"/>
  <c r="BZ97" i="13" l="1"/>
  <c r="BY54" i="13"/>
  <c r="BY52" i="13"/>
  <c r="AS27" i="13"/>
  <c r="AR27" i="13"/>
  <c r="AR21" i="13" s="1"/>
  <c r="AQ27" i="13"/>
  <c r="AP27" i="13"/>
  <c r="AO27" i="13"/>
  <c r="AO21" i="13" s="1"/>
  <c r="BH27" i="13"/>
  <c r="BH21" i="13" s="1"/>
  <c r="BF27" i="13"/>
  <c r="BF21" i="13" s="1"/>
  <c r="BC27" i="13"/>
  <c r="BC21" i="13" s="1"/>
  <c r="T60" i="12"/>
  <c r="U60" i="12" s="1"/>
  <c r="T59" i="12"/>
  <c r="U59" i="12" s="1"/>
  <c r="T58" i="12"/>
  <c r="U58" i="12" s="1"/>
  <c r="T57" i="12"/>
  <c r="U57" i="12" s="1"/>
  <c r="T56" i="12"/>
  <c r="U56" i="12" s="1"/>
  <c r="R54" i="10" l="1"/>
  <c r="BZ54" i="13"/>
  <c r="BZ53" i="13" s="1"/>
  <c r="BY53" i="13"/>
  <c r="BZ52" i="13"/>
  <c r="BZ51" i="13" s="1"/>
  <c r="BY51" i="13"/>
  <c r="R60" i="12"/>
  <c r="R59" i="12"/>
  <c r="R58" i="12"/>
  <c r="R57" i="12"/>
  <c r="R56" i="12"/>
  <c r="R96" i="12"/>
  <c r="R95" i="12" s="1"/>
  <c r="R90" i="12" s="1"/>
  <c r="U97" i="11" l="1"/>
  <c r="U96" i="11" s="1"/>
  <c r="O97" i="11"/>
  <c r="O96" i="11" s="1"/>
  <c r="O91" i="11" s="1"/>
  <c r="N87" i="11" l="1"/>
  <c r="O87" i="11" s="1"/>
  <c r="N86" i="11"/>
  <c r="O86" i="11" s="1"/>
  <c r="N85" i="11"/>
  <c r="O85" i="11" s="1"/>
  <c r="N58" i="11"/>
  <c r="O58" i="11" s="1"/>
  <c r="N57" i="11"/>
  <c r="O57" i="11" s="1"/>
  <c r="L27" i="11"/>
  <c r="L21" i="11" s="1"/>
  <c r="I27" i="11"/>
  <c r="L48" i="10" l="1"/>
  <c r="AD26" i="17" l="1"/>
  <c r="AD54" i="17"/>
  <c r="AD95" i="17"/>
  <c r="AD90" i="17" s="1"/>
  <c r="D95" i="17"/>
  <c r="D90" i="17" s="1"/>
  <c r="D54" i="17"/>
  <c r="D26" i="17"/>
  <c r="AI49" i="15"/>
  <c r="AI23" i="15" s="1"/>
  <c r="AI21" i="15" s="1"/>
  <c r="AB55" i="15"/>
  <c r="AB49" i="15" s="1"/>
  <c r="AB23" i="15" s="1"/>
  <c r="AB21" i="15" s="1"/>
  <c r="AM23" i="15"/>
  <c r="AL27" i="15"/>
  <c r="AK27" i="15"/>
  <c r="AJ27" i="15"/>
  <c r="AH27" i="15"/>
  <c r="AG27" i="15"/>
  <c r="AE27" i="15"/>
  <c r="AD27" i="15"/>
  <c r="AC27" i="15"/>
  <c r="AB27" i="15"/>
  <c r="AA27" i="15"/>
  <c r="Z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AF27" i="15"/>
  <c r="Y27" i="15"/>
  <c r="J27" i="15"/>
  <c r="I27" i="15"/>
  <c r="H27" i="15"/>
  <c r="G27" i="15"/>
  <c r="F27" i="15"/>
  <c r="E27" i="15"/>
  <c r="K96" i="15"/>
  <c r="AF50" i="15"/>
  <c r="Y50" i="15"/>
  <c r="G55" i="15"/>
  <c r="G49" i="15" s="1"/>
  <c r="G23" i="15" s="1"/>
  <c r="G21" i="15" s="1"/>
  <c r="CC51" i="15"/>
  <c r="CC53" i="15"/>
  <c r="W27" i="14"/>
  <c r="V27" i="14"/>
  <c r="U27" i="14"/>
  <c r="T27" i="14"/>
  <c r="AG27" i="14"/>
  <c r="AF27" i="14"/>
  <c r="AE27" i="14"/>
  <c r="AD27" i="14"/>
  <c r="AC27" i="14"/>
  <c r="AB27" i="14"/>
  <c r="AA27" i="14"/>
  <c r="Z27" i="14"/>
  <c r="Y27" i="14"/>
  <c r="S27" i="14"/>
  <c r="S21" i="14" s="1"/>
  <c r="R27" i="14"/>
  <c r="Q27" i="14"/>
  <c r="P27" i="14"/>
  <c r="O27" i="14"/>
  <c r="M27" i="14"/>
  <c r="L27" i="14"/>
  <c r="K27" i="14"/>
  <c r="J27" i="14"/>
  <c r="H27" i="14"/>
  <c r="G27" i="14"/>
  <c r="F27" i="14"/>
  <c r="E27" i="14"/>
  <c r="I27" i="14"/>
  <c r="I96" i="14"/>
  <c r="I91" i="14" s="1"/>
  <c r="G55" i="14"/>
  <c r="G49" i="14" s="1"/>
  <c r="G23" i="14" s="1"/>
  <c r="G21" i="14" s="1"/>
  <c r="AL23" i="13"/>
  <c r="AJ23" i="13"/>
  <c r="AM50" i="13"/>
  <c r="AL50" i="13"/>
  <c r="AK50" i="13"/>
  <c r="AJ50" i="13"/>
  <c r="AI50" i="13"/>
  <c r="AH50" i="13"/>
  <c r="AG50" i="13"/>
  <c r="AM56" i="13"/>
  <c r="AM55" i="13" s="1"/>
  <c r="AL56" i="13"/>
  <c r="AL55" i="13" s="1"/>
  <c r="AK55" i="13"/>
  <c r="AK49" i="13" s="1"/>
  <c r="AK23" i="13" s="1"/>
  <c r="AK21" i="13" s="1"/>
  <c r="AJ56" i="13"/>
  <c r="AJ55" i="13" s="1"/>
  <c r="AI56" i="13"/>
  <c r="AI55" i="13" s="1"/>
  <c r="AF56" i="13"/>
  <c r="AF55" i="13" s="1"/>
  <c r="AE56" i="13"/>
  <c r="AE55" i="13" s="1"/>
  <c r="AD55" i="13"/>
  <c r="AC56" i="13"/>
  <c r="AC55" i="13" s="1"/>
  <c r="AB56" i="13"/>
  <c r="AB55" i="13" s="1"/>
  <c r="AE50" i="13"/>
  <c r="AD50" i="13"/>
  <c r="AC50" i="13"/>
  <c r="AB50" i="13"/>
  <c r="AG27" i="13"/>
  <c r="AF27" i="13"/>
  <c r="AE27" i="13"/>
  <c r="AD27" i="13"/>
  <c r="AC27" i="13"/>
  <c r="AB27" i="13"/>
  <c r="Y23" i="13"/>
  <c r="Y21" i="13" s="1"/>
  <c r="AF49" i="15" l="1"/>
  <c r="AF23" i="15" s="1"/>
  <c r="AF21" i="15" s="1"/>
  <c r="AD49" i="13"/>
  <c r="AD23" i="13" s="1"/>
  <c r="AD21" i="13" s="1"/>
  <c r="D49" i="17"/>
  <c r="AD49" i="17"/>
  <c r="AD48" i="17" s="1"/>
  <c r="CC96" i="15"/>
  <c r="K91" i="15"/>
  <c r="CC91" i="15" s="1"/>
  <c r="AI49" i="13"/>
  <c r="AI23" i="13" s="1"/>
  <c r="AI21" i="13" s="1"/>
  <c r="AM21" i="15"/>
  <c r="K27" i="15"/>
  <c r="CC27" i="15" s="1"/>
  <c r="CC112" i="15"/>
  <c r="Y23" i="15"/>
  <c r="Y21" i="15" s="1"/>
  <c r="AF50" i="13"/>
  <c r="AF49" i="13" s="1"/>
  <c r="AF23" i="13" s="1"/>
  <c r="AF21" i="13" s="1"/>
  <c r="AE49" i="13"/>
  <c r="AE23" i="13" s="1"/>
  <c r="AE21" i="13" s="1"/>
  <c r="K50" i="15"/>
  <c r="CC50" i="15" s="1"/>
  <c r="AM49" i="13"/>
  <c r="AM23" i="13" s="1"/>
  <c r="AM21" i="13" s="1"/>
  <c r="AC49" i="13"/>
  <c r="AC23" i="13" s="1"/>
  <c r="AC21" i="13" s="1"/>
  <c r="AB49" i="13"/>
  <c r="AB23" i="13" s="1"/>
  <c r="AB21" i="13" s="1"/>
  <c r="I55" i="13"/>
  <c r="I49" i="13" s="1"/>
  <c r="K27" i="13"/>
  <c r="K56" i="13"/>
  <c r="K55" i="13" s="1"/>
  <c r="J56" i="13"/>
  <c r="J55" i="13" s="1"/>
  <c r="AH27" i="13"/>
  <c r="AH55" i="13"/>
  <c r="AA55" i="13"/>
  <c r="T55" i="13"/>
  <c r="F96" i="13"/>
  <c r="D48" i="17" l="1"/>
  <c r="D22" i="17" s="1"/>
  <c r="D20" i="17" s="1"/>
  <c r="AD22" i="17"/>
  <c r="AD20" i="17" s="1"/>
  <c r="BY96" i="13"/>
  <c r="BZ96" i="13" s="1"/>
  <c r="F91" i="13"/>
  <c r="BY91" i="13" s="1"/>
  <c r="BZ91" i="13" s="1"/>
  <c r="K49" i="15"/>
  <c r="I49" i="14"/>
  <c r="I23" i="14" s="1"/>
  <c r="I21" i="14" s="1"/>
  <c r="F27" i="13"/>
  <c r="BY27" i="13" s="1"/>
  <c r="BZ27" i="13" s="1"/>
  <c r="J50" i="13"/>
  <c r="I50" i="13"/>
  <c r="F50" i="13"/>
  <c r="F55" i="13"/>
  <c r="BY55" i="13" s="1"/>
  <c r="BZ55" i="13" s="1"/>
  <c r="BY56" i="13"/>
  <c r="BZ56" i="13" s="1"/>
  <c r="K50" i="13"/>
  <c r="K49" i="13" s="1"/>
  <c r="K23" i="13" s="1"/>
  <c r="K21" i="13" s="1"/>
  <c r="AH49" i="13"/>
  <c r="AH23" i="13" s="1"/>
  <c r="AH21" i="13" s="1"/>
  <c r="AA50" i="13"/>
  <c r="AA49" i="13" s="1"/>
  <c r="AA23" i="13" s="1"/>
  <c r="AA21" i="13" s="1"/>
  <c r="J23" i="13"/>
  <c r="J21" i="13" s="1"/>
  <c r="I23" i="13"/>
  <c r="I21" i="13" s="1"/>
  <c r="T49" i="13"/>
  <c r="T23" i="13" s="1"/>
  <c r="T21" i="13" s="1"/>
  <c r="K23" i="15" l="1"/>
  <c r="CC49" i="15"/>
  <c r="F49" i="13"/>
  <c r="BY50" i="13"/>
  <c r="BZ50" i="13" s="1"/>
  <c r="M22" i="12"/>
  <c r="M20" i="12" s="1"/>
  <c r="P54" i="12"/>
  <c r="N54" i="12"/>
  <c r="T55" i="12"/>
  <c r="U55" i="12" s="1"/>
  <c r="S26" i="12"/>
  <c r="H26" i="12"/>
  <c r="D54" i="12"/>
  <c r="D95" i="12"/>
  <c r="D90" i="12" s="1"/>
  <c r="D26" i="12"/>
  <c r="CC23" i="15" l="1"/>
  <c r="K21" i="15"/>
  <c r="CC21" i="15" s="1"/>
  <c r="R54" i="12"/>
  <c r="O48" i="12"/>
  <c r="O22" i="12" s="1"/>
  <c r="O20" i="12" s="1"/>
  <c r="F23" i="13"/>
  <c r="F21" i="13" s="1"/>
  <c r="BY49" i="13"/>
  <c r="BZ49" i="13" s="1"/>
  <c r="T50" i="12"/>
  <c r="U50" i="12" s="1"/>
  <c r="D49" i="12"/>
  <c r="D48" i="12" s="1"/>
  <c r="D22" i="12" s="1"/>
  <c r="D20" i="12" s="1"/>
  <c r="F26" i="12"/>
  <c r="I26" i="12"/>
  <c r="T26" i="12" s="1"/>
  <c r="U26" i="12" s="1"/>
  <c r="T54" i="12"/>
  <c r="U54" i="12" s="1"/>
  <c r="J48" i="12"/>
  <c r="K48" i="12"/>
  <c r="K22" i="12" s="1"/>
  <c r="K20" i="12" s="1"/>
  <c r="P48" i="12"/>
  <c r="N48" i="12"/>
  <c r="L48" i="12"/>
  <c r="P22" i="12" l="1"/>
  <c r="P20" i="12" s="1"/>
  <c r="L22" i="12"/>
  <c r="L20" i="12" s="1"/>
  <c r="N22" i="12"/>
  <c r="N20" i="12" s="1"/>
  <c r="H48" i="12"/>
  <c r="H22" i="12" s="1"/>
  <c r="H20" i="12" s="1"/>
  <c r="F48" i="12"/>
  <c r="F22" i="12" s="1"/>
  <c r="F20" i="12" s="1"/>
  <c r="BY21" i="13"/>
  <c r="BZ21" i="13" s="1"/>
  <c r="BY23" i="13"/>
  <c r="BZ23" i="13" s="1"/>
  <c r="I48" i="12"/>
  <c r="T49" i="12"/>
  <c r="U49" i="12" s="1"/>
  <c r="R26" i="12"/>
  <c r="Q48" i="12"/>
  <c r="Q22" i="12" s="1"/>
  <c r="Q20" i="12" s="1"/>
  <c r="S22" i="12"/>
  <c r="S20" i="12" s="1"/>
  <c r="G96" i="11"/>
  <c r="D96" i="11"/>
  <c r="D91" i="11" s="1"/>
  <c r="G27" i="11"/>
  <c r="T48" i="12" l="1"/>
  <c r="U48" i="12" s="1"/>
  <c r="R48" i="12"/>
  <c r="I22" i="12"/>
  <c r="I20" i="12" s="1"/>
  <c r="G91" i="11"/>
  <c r="D55" i="11"/>
  <c r="N56" i="11"/>
  <c r="O56" i="11" s="1"/>
  <c r="D50" i="11"/>
  <c r="N50" i="11" s="1"/>
  <c r="O50" i="11" s="1"/>
  <c r="D27" i="11"/>
  <c r="N27" i="11" s="1"/>
  <c r="O27" i="11" s="1"/>
  <c r="T27" i="11"/>
  <c r="U27" i="11" s="1"/>
  <c r="T55" i="11"/>
  <c r="G50" i="11"/>
  <c r="T50" i="11" s="1"/>
  <c r="U50" i="11" s="1"/>
  <c r="M94" i="10"/>
  <c r="O25" i="10"/>
  <c r="K94" i="10"/>
  <c r="D49" i="11" l="1"/>
  <c r="D23" i="11" s="1"/>
  <c r="D21" i="11" s="1"/>
  <c r="T22" i="12"/>
  <c r="U22" i="12" s="1"/>
  <c r="T20" i="12"/>
  <c r="U20" i="12" s="1"/>
  <c r="R22" i="12"/>
  <c r="U91" i="11"/>
  <c r="T91" i="11"/>
  <c r="G49" i="11"/>
  <c r="U55" i="11"/>
  <c r="P53" i="10"/>
  <c r="O53" i="10"/>
  <c r="N53" i="10"/>
  <c r="K51" i="10"/>
  <c r="K48" i="10" s="1"/>
  <c r="J53" i="10"/>
  <c r="I53" i="10"/>
  <c r="E54" i="10"/>
  <c r="E53" i="10" s="1"/>
  <c r="O94" i="10"/>
  <c r="N94" i="10"/>
  <c r="J94" i="10"/>
  <c r="I94" i="10"/>
  <c r="G94" i="10"/>
  <c r="E94" i="10"/>
  <c r="P25" i="10"/>
  <c r="N25" i="10"/>
  <c r="L25" i="10"/>
  <c r="K25" i="10"/>
  <c r="I25" i="10"/>
  <c r="G25" i="10"/>
  <c r="D25" i="10"/>
  <c r="D94" i="10"/>
  <c r="D53" i="10"/>
  <c r="R20" i="12" l="1"/>
  <c r="G23" i="11"/>
  <c r="G21" i="11" s="1"/>
  <c r="T49" i="11"/>
  <c r="U49" i="11" s="1"/>
  <c r="D48" i="10"/>
  <c r="R94" i="10"/>
  <c r="S94" i="10" s="1"/>
  <c r="I48" i="10"/>
  <c r="I47" i="10" s="1"/>
  <c r="I21" i="10" s="1"/>
  <c r="I19" i="10" s="1"/>
  <c r="G53" i="10"/>
  <c r="S54" i="10"/>
  <c r="J48" i="10"/>
  <c r="J47" i="10" s="1"/>
  <c r="J21" i="10" s="1"/>
  <c r="J19" i="10" s="1"/>
  <c r="P47" i="10"/>
  <c r="P21" i="10" s="1"/>
  <c r="P19" i="10" s="1"/>
  <c r="G48" i="10"/>
  <c r="R48" i="10" s="1"/>
  <c r="S48" i="10" s="1"/>
  <c r="H25" i="10"/>
  <c r="Q53" i="10"/>
  <c r="L47" i="10"/>
  <c r="L21" i="10" s="1"/>
  <c r="L19" i="10" s="1"/>
  <c r="M48" i="10"/>
  <c r="N47" i="10"/>
  <c r="N21" i="10" s="1"/>
  <c r="N19" i="10" s="1"/>
  <c r="O47" i="10"/>
  <c r="O21" i="10" s="1"/>
  <c r="O19" i="10" s="1"/>
  <c r="K47" i="10"/>
  <c r="K21" i="10" l="1"/>
  <c r="K19" i="10" s="1"/>
  <c r="M47" i="10"/>
  <c r="M21" i="10" s="1"/>
  <c r="M19" i="10" s="1"/>
  <c r="G47" i="10"/>
  <c r="G21" i="10" s="1"/>
  <c r="G19" i="10" s="1"/>
  <c r="D47" i="10"/>
  <c r="D21" i="10" s="1"/>
  <c r="D19" i="10" s="1"/>
  <c r="T21" i="11"/>
  <c r="U21" i="11" s="1"/>
  <c r="T23" i="11"/>
  <c r="U23" i="11" s="1"/>
  <c r="H47" i="10"/>
  <c r="R53" i="10"/>
  <c r="S53" i="10" s="1"/>
  <c r="R25" i="10"/>
  <c r="S25" i="10" s="1"/>
  <c r="Q25" i="10"/>
  <c r="R47" i="10" l="1"/>
  <c r="S47" i="10" s="1"/>
  <c r="H21" i="10"/>
  <c r="Q21" i="10" l="1"/>
  <c r="H19" i="10"/>
  <c r="Q19" i="10"/>
  <c r="R21" i="10"/>
  <c r="S21" i="10" s="1"/>
  <c r="E75" i="20"/>
  <c r="F75" i="20" s="1"/>
  <c r="G75" i="20" s="1"/>
  <c r="R19" i="10" l="1"/>
  <c r="S19" i="10" s="1"/>
  <c r="E79" i="20" l="1"/>
  <c r="F79" i="20" s="1"/>
  <c r="G79" i="20" s="1"/>
  <c r="E107" i="20" l="1"/>
  <c r="D107" i="20"/>
  <c r="E158" i="20" l="1"/>
  <c r="F107" i="20"/>
  <c r="G107" i="20" s="1"/>
  <c r="D158" i="20"/>
  <c r="D137" i="20"/>
  <c r="F137" i="20" s="1"/>
  <c r="F158" i="20" l="1"/>
  <c r="G158" i="20" s="1"/>
  <c r="B19" i="12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I49" i="11" l="1"/>
  <c r="I23" i="11" s="1"/>
  <c r="I21" i="11" s="1"/>
  <c r="N55" i="11"/>
  <c r="O55" i="11" s="1"/>
  <c r="N49" i="11" l="1"/>
  <c r="O49" i="11" s="1"/>
  <c r="N23" i="11"/>
  <c r="O23" i="11" s="1"/>
  <c r="N21" i="11"/>
  <c r="O21" i="11" s="1"/>
</calcChain>
</file>

<file path=xl/sharedStrings.xml><?xml version="1.0" encoding="utf-8"?>
<sst xmlns="http://schemas.openxmlformats.org/spreadsheetml/2006/main" count="22554" uniqueCount="1169">
  <si>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</si>
  <si>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</si>
  <si>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</si>
  <si>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</si>
  <si>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</si>
  <si>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</si>
  <si>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</si>
  <si>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</si>
  <si>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</si>
  <si>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</si>
  <si>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</si>
  <si>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</si>
  <si>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</si>
  <si>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</si>
  <si>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</si>
  <si>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</si>
  <si>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</si>
  <si>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</si>
  <si>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</si>
  <si>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</si>
  <si>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</si>
  <si>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</si>
  <si>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</si>
  <si>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</si>
  <si>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</si>
  <si>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</si>
  <si>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</si>
  <si>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</si>
  <si>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</si>
  <si>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</si>
  <si>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</si>
  <si>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</si>
  <si>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</si>
  <si>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</si>
  <si>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</si>
  <si>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</si>
  <si>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</si>
  <si>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</si>
  <si>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</si>
  <si>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</si>
  <si>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</si>
  <si>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</si>
  <si>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</si>
  <si>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</si>
  <si>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</si>
  <si>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</si>
  <si>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</si>
  <si>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</si>
  <si>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</si>
  <si>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</si>
  <si>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</si>
  <si>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</si>
  <si>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</si>
  <si>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</si>
  <si>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</si>
  <si>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</si>
  <si>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</si>
  <si>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</si>
  <si>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</si>
  <si>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</si>
  <si>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</si>
  <si>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</si>
  <si>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</si>
  <si>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</si>
  <si>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</si>
  <si>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</si>
  <si>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</si>
  <si>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</si>
  <si>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</si>
  <si>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</si>
  <si>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</si>
  <si>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</si>
  <si>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</si>
  <si>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</si>
  <si>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</si>
  <si>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</si>
  <si>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</si>
  <si>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</si>
  <si>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</si>
  <si>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</si>
  <si>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</si>
  <si>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</si>
  <si>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</si>
  <si>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</si>
  <si>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</si>
  <si>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</si>
  <si>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</si>
  <si>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</si>
  <si>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</si>
  <si>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</si>
  <si>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</si>
  <si>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</si>
  <si>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</si>
  <si>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</si>
  <si>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</si>
  <si>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</si>
  <si>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</si>
  <si>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</si>
  <si>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</si>
  <si>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</si>
  <si>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</si>
  <si>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</si>
  <si>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</si>
  <si>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</si>
  <si>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</si>
  <si>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</si>
  <si>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</si>
  <si>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</si>
  <si>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</si>
  <si>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</si>
  <si>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</si>
  <si>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</si>
  <si>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</si>
  <si>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</si>
  <si>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</si>
  <si>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</si>
  <si>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</si>
  <si>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</si>
  <si>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</si>
  <si>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</si>
  <si>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</si>
  <si>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</si>
  <si>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</si>
  <si>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</si>
  <si>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</si>
  <si>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</si>
  <si>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</si>
  <si>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</si>
  <si>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</si>
  <si>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</si>
  <si>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</si>
  <si>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</si>
  <si>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</si>
  <si>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</si>
  <si>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</si>
  <si>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</si>
  <si>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</si>
  <si>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</si>
  <si>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</si>
  <si>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</si>
  <si>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</si>
  <si>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</si>
  <si>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</si>
  <si>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</si>
  <si>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</si>
  <si>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</si>
  <si>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</si>
  <si>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</si>
  <si>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</si>
  <si>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</si>
  <si>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</si>
  <si>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</si>
  <si>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</si>
  <si>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</si>
  <si>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</si>
  <si>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</si>
  <si>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</si>
  <si>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</si>
  <si>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</si>
  <si>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</si>
  <si>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</si>
  <si>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</si>
  <si>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</si>
  <si>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</si>
  <si>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</si>
  <si>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</si>
  <si>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</si>
  <si>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</si>
  <si>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</si>
  <si>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</si>
  <si>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</si>
  <si>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</si>
  <si>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</si>
  <si>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</si>
  <si>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</si>
  <si>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</si>
  <si>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</si>
  <si>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</si>
  <si>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</si>
  <si>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</si>
  <si>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</si>
  <si>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</si>
  <si>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</si>
  <si>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</si>
  <si>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</si>
  <si>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</si>
  <si>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</si>
  <si>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</si>
  <si>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</si>
  <si>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</si>
  <si>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</si>
  <si>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</si>
  <si>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</si>
  <si>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</si>
  <si>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</si>
  <si>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</si>
  <si>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</si>
  <si>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</si>
  <si>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</si>
  <si>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</si>
  <si>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</si>
  <si>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</si>
  <si>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</si>
  <si>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</si>
  <si>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</si>
  <si>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</si>
  <si>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</si>
  <si>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</si>
  <si>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</si>
  <si>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</si>
  <si>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</si>
  <si>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</si>
  <si>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</si>
  <si>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</si>
  <si>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</si>
  <si>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</si>
  <si>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</si>
  <si>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</si>
  <si>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</si>
  <si>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</si>
  <si>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</si>
  <si>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</si>
  <si>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</si>
  <si>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</si>
  <si>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</si>
  <si>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</si>
  <si>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</si>
  <si>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</si>
  <si>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</si>
  <si>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</si>
  <si>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</si>
  <si>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</si>
  <si>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</si>
  <si>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</si>
  <si>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</si>
  <si>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</si>
  <si>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</si>
  <si>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</si>
  <si>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</si>
  <si>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</si>
  <si>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</si>
  <si>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</si>
  <si>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</si>
  <si>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</si>
  <si>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</si>
  <si>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</si>
  <si>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</si>
  <si>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</si>
  <si>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</si>
  <si>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</si>
  <si>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</si>
  <si>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</si>
  <si>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</si>
  <si>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</si>
  <si>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</si>
  <si>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</si>
  <si>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</si>
  <si>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</si>
  <si>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</si>
  <si>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</si>
  <si>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</si>
  <si>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</si>
  <si>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</si>
  <si>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</si>
  <si>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</si>
  <si>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</si>
  <si>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</si>
  <si>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>факт года N-1
(на 01.01.года N)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</si>
  <si>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</si>
  <si>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</si>
  <si>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</si>
  <si>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</si>
  <si>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</si>
  <si>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</si>
  <si>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</si>
  <si>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</si>
  <si>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</si>
  <si>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</si>
  <si>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</si>
  <si>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</si>
  <si>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</si>
  <si>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</si>
  <si>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</si>
  <si>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</si>
  <si>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</si>
  <si>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</si>
  <si>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</si>
  <si>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</si>
  <si>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</si>
  <si>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</si>
  <si>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</si>
  <si>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</si>
  <si>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</si>
  <si>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</si>
  <si>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</si>
  <si>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</si>
  <si>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</si>
  <si>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</si>
  <si>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</si>
  <si>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</si>
  <si>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</si>
  <si>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</si>
  <si>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</si>
  <si>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</si>
  <si>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</si>
  <si>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</si>
  <si>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</si>
  <si>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</si>
  <si>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</si>
  <si>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</si>
  <si>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</si>
  <si>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</si>
  <si>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</si>
  <si>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</si>
  <si>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</si>
  <si>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</si>
  <si>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</si>
  <si>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</si>
  <si>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</si>
  <si>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</si>
  <si>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</si>
  <si>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</si>
  <si>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</si>
  <si>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</si>
  <si>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</si>
  <si>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</si>
  <si>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</si>
  <si>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</si>
  <si>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</si>
  <si>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</si>
  <si>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</si>
  <si>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</si>
  <si>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</si>
  <si>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</si>
  <si>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</si>
  <si>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</si>
  <si>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</si>
  <si>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</si>
  <si>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</si>
  <si>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</si>
  <si>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</si>
  <si>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</si>
  <si>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</si>
  <si>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</si>
  <si>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</si>
  <si>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</si>
  <si>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</si>
  <si>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</si>
  <si>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</si>
  <si>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</si>
  <si>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</si>
  <si>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</si>
  <si>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</si>
  <si>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</si>
  <si>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</si>
  <si>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</si>
  <si>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</si>
  <si>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</si>
  <si>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</si>
  <si>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</si>
  <si>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</si>
  <si>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</si>
  <si>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</si>
  <si>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</si>
  <si>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</si>
  <si>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</si>
  <si>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</si>
  <si>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</si>
  <si>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</si>
  <si>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</si>
  <si>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</si>
  <si>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</si>
  <si>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</si>
  <si>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</si>
  <si>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</si>
  <si>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</si>
  <si>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</si>
  <si>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</si>
  <si>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</si>
  <si>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</si>
  <si>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</si>
  <si>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</si>
  <si>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</si>
  <si>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</si>
  <si>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</si>
  <si>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</si>
  <si>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</si>
  <si>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</si>
  <si>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</si>
  <si>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</si>
  <si>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</si>
  <si>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</si>
  <si>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</si>
  <si>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</si>
  <si>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</si>
  <si>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</si>
  <si>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</si>
  <si>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</si>
  <si>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</si>
  <si>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</si>
  <si>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</si>
  <si>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</si>
  <si>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</si>
  <si>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</si>
  <si>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</si>
  <si>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</si>
  <si>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</si>
  <si>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</si>
  <si>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</si>
  <si>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</si>
  <si>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</si>
  <si>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</si>
  <si>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</si>
  <si>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</si>
  <si>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</si>
  <si>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</si>
  <si>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</si>
  <si>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</si>
  <si>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</si>
  <si>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</si>
  <si>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</si>
  <si>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</si>
  <si>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</si>
  <si>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</si>
  <si>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</si>
  <si>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</si>
  <si>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</si>
  <si>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</si>
  <si>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</si>
  <si>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</si>
  <si>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</si>
  <si>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</si>
  <si>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</si>
  <si>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</si>
  <si>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</si>
  <si>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</si>
  <si>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</si>
  <si>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</si>
  <si>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</si>
  <si>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</si>
  <si>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</si>
  <si>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</si>
  <si>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</si>
  <si>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</si>
  <si>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</si>
  <si>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</si>
  <si>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</si>
  <si>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</si>
  <si>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</si>
  <si>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</si>
  <si>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</si>
  <si>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</si>
  <si>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</si>
  <si>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</si>
  <si>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</si>
  <si>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</si>
  <si>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</si>
  <si>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</si>
  <si>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</si>
  <si>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</si>
  <si>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</si>
  <si>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</si>
  <si>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</si>
  <si>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</si>
  <si>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</si>
  <si>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</si>
  <si>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</si>
  <si>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</si>
  <si>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</si>
  <si>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</si>
  <si>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</si>
  <si>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</si>
  <si>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</si>
  <si>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</si>
  <si>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</si>
  <si>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</si>
  <si>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</si>
  <si>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</si>
  <si>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</si>
  <si>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</si>
  <si>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</si>
  <si>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</si>
  <si>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</si>
  <si>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</si>
  <si>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</si>
  <si>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</si>
  <si>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</si>
  <si>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</si>
  <si>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</si>
  <si>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</si>
  <si>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</si>
  <si>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</si>
  <si>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</si>
  <si>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</si>
  <si>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</si>
  <si>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</si>
  <si>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</si>
  <si>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</si>
  <si>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</si>
  <si>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</si>
  <si>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</si>
  <si>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</si>
  <si>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</si>
  <si>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</si>
  <si>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</si>
  <si>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</si>
  <si>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</si>
  <si>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</si>
  <si>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</si>
  <si>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</si>
  <si>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</si>
  <si>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</si>
  <si>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</si>
  <si>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</si>
  <si>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</si>
  <si>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</si>
  <si>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</si>
  <si>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</si>
  <si>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</si>
  <si>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</si>
  <si>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</si>
  <si>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</si>
  <si>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</si>
  <si>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</si>
  <si>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</si>
  <si>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</si>
  <si>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</si>
  <si>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</si>
  <si>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</si>
  <si>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</si>
  <si>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</si>
  <si>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</si>
  <si>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</si>
  <si>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</si>
  <si>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</si>
  <si>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</si>
  <si>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</si>
  <si>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</si>
  <si>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</si>
  <si>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</si>
  <si>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</si>
  <si>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</si>
  <si>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</si>
  <si>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</si>
  <si>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</si>
  <si>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</si>
  <si>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</si>
  <si>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</si>
  <si>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</si>
  <si>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</si>
  <si>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</si>
  <si>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</si>
  <si>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</si>
  <si>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</si>
  <si>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</si>
  <si>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</si>
  <si>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</si>
  <si>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</si>
  <si>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</si>
  <si>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</si>
  <si>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</si>
  <si>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</si>
  <si>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</si>
  <si>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</si>
  <si>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</si>
  <si>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</si>
  <si>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</si>
  <si>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</si>
  <si>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</si>
  <si>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</si>
  <si>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</si>
  <si>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</si>
  <si>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</si>
  <si>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</si>
  <si>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</si>
  <si>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</si>
  <si>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</si>
  <si>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</si>
  <si>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</si>
  <si>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</si>
  <si>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</si>
  <si>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</si>
  <si>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</si>
  <si>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</si>
  <si>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</si>
  <si>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</si>
  <si>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</si>
  <si>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</si>
  <si>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</si>
  <si>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</si>
  <si>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</si>
  <si>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</si>
  <si>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</si>
  <si>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</si>
  <si>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</si>
  <si>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</si>
  <si>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</si>
  <si>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</si>
  <si>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</si>
  <si>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</si>
  <si>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</si>
  <si>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</si>
  <si>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</si>
  <si>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</si>
  <si>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</si>
  <si>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</si>
  <si>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</si>
  <si>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</si>
  <si>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</si>
  <si>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</si>
  <si>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</si>
  <si>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</si>
  <si>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</si>
  <si>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</si>
  <si>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</si>
  <si>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</si>
  <si>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</si>
  <si>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</si>
  <si>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</si>
  <si>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</si>
  <si>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</si>
  <si>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</si>
  <si>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</si>
  <si>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</si>
  <si>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</si>
  <si>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</si>
  <si>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</si>
  <si>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</si>
  <si>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</si>
  <si>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</si>
  <si>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</si>
  <si>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</si>
  <si>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</si>
  <si>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</si>
  <si>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</si>
  <si>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</si>
  <si>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</si>
  <si>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</si>
  <si>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</si>
  <si>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</si>
  <si>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</si>
  <si>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</si>
  <si>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</si>
  <si>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</si>
  <si>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</si>
  <si>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</si>
  <si>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</si>
  <si>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</si>
  <si>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</si>
  <si>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</si>
  <si>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</si>
  <si>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</si>
  <si>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</si>
  <si>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</si>
  <si>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</si>
  <si>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</si>
  <si>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</si>
  <si>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</si>
  <si>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</si>
  <si>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</si>
  <si>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</si>
  <si>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</si>
  <si>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</si>
  <si>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</si>
  <si>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</si>
  <si>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</si>
  <si>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</si>
  <si>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</si>
  <si>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</si>
  <si>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</si>
  <si>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</si>
  <si>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</si>
  <si>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</si>
  <si>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</si>
  <si>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</si>
  <si>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</si>
  <si>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</si>
  <si>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</si>
  <si>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</si>
  <si>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</si>
  <si>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</si>
  <si>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</si>
  <si>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</si>
  <si>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</si>
  <si>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</si>
  <si>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</si>
  <si>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</si>
  <si>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</si>
  <si>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</si>
  <si>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</si>
  <si>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</si>
  <si>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</si>
  <si>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</si>
  <si>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</si>
  <si>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</si>
  <si>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</si>
  <si>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</si>
  <si>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</si>
  <si>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</si>
  <si>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</si>
  <si>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</si>
  <si>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</si>
  <si>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</si>
  <si>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</si>
  <si>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</si>
  <si>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</si>
  <si>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</si>
  <si>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</si>
  <si>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</si>
  <si>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</si>
  <si>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</si>
  <si>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</si>
  <si>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</si>
  <si>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</si>
  <si>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</si>
  <si>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</si>
  <si>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</si>
  <si>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</si>
  <si>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</si>
  <si>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</si>
  <si>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</si>
  <si>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</si>
  <si>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</si>
  <si>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</si>
  <si>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</si>
  <si>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</si>
  <si>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</si>
  <si>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</si>
  <si>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</si>
  <si>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</si>
  <si>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</si>
  <si>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</si>
  <si>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</si>
  <si>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</si>
  <si>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</si>
  <si>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</si>
  <si>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</si>
  <si>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</si>
  <si>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</si>
  <si>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</si>
  <si>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</si>
  <si>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</si>
  <si>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</si>
  <si>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</si>
  <si>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</si>
  <si>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</si>
  <si>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</si>
  <si>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</si>
  <si>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</si>
  <si>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</si>
  <si>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</si>
  <si>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</si>
  <si>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</si>
  <si>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</si>
  <si>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</si>
  <si>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</si>
  <si>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</si>
  <si>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</si>
  <si>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</si>
  <si>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</si>
  <si>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</si>
  <si>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</si>
  <si>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</si>
  <si>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</si>
  <si>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</si>
  <si>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</si>
  <si>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</si>
  <si>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</si>
  <si>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</si>
  <si>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</si>
  <si>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</si>
  <si>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</si>
  <si>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</si>
  <si>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</si>
  <si>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</si>
  <si>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</si>
  <si>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</si>
  <si>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</si>
  <si>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</si>
  <si>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</si>
  <si>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</si>
  <si>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</si>
  <si>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</si>
  <si>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</si>
  <si>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</si>
  <si>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</si>
  <si>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</si>
  <si>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</si>
  <si>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</si>
  <si>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</si>
  <si>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</si>
  <si>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</si>
  <si>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</si>
  <si>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</si>
  <si>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</si>
  <si>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</si>
  <si>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</si>
  <si>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</si>
  <si>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</si>
  <si>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</si>
  <si>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</si>
  <si>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</si>
  <si>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</si>
  <si>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</si>
  <si>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</si>
  <si>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</si>
  <si>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</si>
  <si>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</si>
  <si>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</si>
  <si>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</si>
  <si>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</si>
  <si>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</si>
  <si>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</si>
  <si>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</si>
  <si>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</si>
  <si>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</si>
  <si>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</si>
  <si>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</si>
  <si>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</si>
  <si>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</si>
  <si>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</si>
  <si>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</si>
  <si>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</si>
  <si>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</si>
  <si>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</si>
  <si>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</si>
  <si>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</si>
  <si>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</si>
  <si>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</si>
  <si>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</si>
  <si>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</si>
  <si>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</si>
  <si>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</si>
  <si>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</si>
  <si>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</si>
  <si>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</si>
  <si>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</si>
  <si>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</si>
  <si>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</si>
  <si>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</si>
  <si>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</si>
  <si>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</si>
  <si>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</si>
  <si>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</si>
  <si>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</si>
  <si>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</si>
  <si>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</si>
  <si>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</si>
  <si>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</si>
  <si>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</si>
  <si>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</si>
  <si>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</si>
  <si>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</si>
  <si>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</si>
  <si>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</si>
  <si>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</si>
  <si>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</si>
  <si>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</si>
  <si>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</si>
  <si>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</si>
  <si>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</si>
  <si>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</si>
  <si>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</si>
  <si>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</si>
  <si>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</si>
  <si>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</si>
  <si>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</si>
  <si>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</si>
  <si>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</si>
  <si>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</si>
  <si>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</si>
  <si>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</si>
  <si>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</si>
  <si>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</si>
  <si>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</si>
  <si>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</si>
  <si>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</si>
  <si>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</si>
  <si>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</si>
  <si>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</si>
  <si>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</si>
  <si>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4.3</t>
  </si>
  <si>
    <t>4.4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</si>
  <si>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</si>
  <si>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</si>
  <si>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</si>
  <si>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</si>
  <si>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</si>
  <si>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</si>
  <si>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</si>
  <si>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</si>
  <si>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</si>
  <si>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</si>
  <si>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</si>
  <si>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</si>
  <si>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</si>
  <si>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</si>
  <si>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</si>
  <si>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</si>
  <si>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</si>
  <si>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t>Всего, в том числе:</t>
  </si>
  <si>
    <t>факт на 01.01. 
года N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</si>
  <si>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</si>
  <si>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</si>
  <si>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</si>
  <si>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</si>
  <si>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</si>
  <si>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млн. рублей
 (с НДС)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</si>
  <si>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</si>
  <si>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</si>
  <si>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</si>
  <si>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0.1</t>
  </si>
  <si>
    <t>Технологическое присоединение, всего</t>
  </si>
  <si>
    <t>Г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</si>
  <si>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</si>
  <si>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</si>
  <si>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</si>
  <si>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</si>
  <si>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</si>
  <si>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</si>
  <si>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</si>
  <si>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</si>
  <si>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</si>
  <si>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</si>
  <si>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</si>
  <si>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Воронежская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</si>
  <si>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</si>
  <si>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</si>
  <si>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</si>
  <si>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</si>
  <si>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</si>
  <si>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</si>
  <si>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</si>
  <si>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</si>
  <si>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</si>
  <si>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</si>
  <si>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</si>
  <si>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</si>
  <si>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</si>
  <si>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</si>
  <si>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</si>
  <si>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</si>
  <si>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</si>
  <si>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</si>
  <si>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</si>
  <si>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</si>
  <si>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</si>
  <si>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</si>
  <si>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</si>
  <si>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</si>
  <si>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</si>
  <si>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</si>
  <si>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</si>
  <si>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</si>
  <si>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</si>
  <si>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</si>
  <si>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</si>
  <si>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</si>
  <si>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</si>
  <si>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</si>
  <si>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</si>
  <si>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</si>
  <si>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</si>
  <si>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</si>
  <si>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</si>
  <si>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</si>
  <si>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</si>
  <si>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</si>
  <si>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</si>
  <si>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</si>
  <si>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</si>
  <si>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</si>
  <si>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</si>
  <si>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</si>
  <si>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</si>
  <si>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</si>
  <si>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</si>
  <si>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</si>
  <si>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</si>
  <si>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</si>
  <si>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</si>
  <si>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нд</t>
  </si>
  <si>
    <t>0</t>
  </si>
  <si>
    <t xml:space="preserve">Оценка полной стоимости инвестиционного проекта  в прогнозных ценах соответствующих лет, млн. рублей (с НДС) </t>
  </si>
  <si>
    <t>Финансирование капитальных вложений, млн. рублей (с НДС)</t>
  </si>
  <si>
    <t>Субъект Российской Федерации:       Воронежская область</t>
  </si>
  <si>
    <t>Форма 19 не заполняется, в связи с отсутствием технологического присоединения потребителей по центрам питания 35 кВ и выше</t>
  </si>
  <si>
    <r>
      <t xml:space="preserve">Отчет о реализации инвестиционной программы   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</si>
  <si>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</si>
  <si>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t xml:space="preserve">Остаток освоения капитальных вложений 
на  конец отчетного периода,  
млн. рублей 
(без НДС) </t>
  </si>
  <si>
    <r>
      <t xml:space="preserve">Отчет о реализации инвестиционной программы 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</si>
  <si>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Отчет об исполнении инвестиционной программы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</si>
  <si>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>Заявленная мощность</t>
    </r>
    <r>
      <rPr>
        <b/>
        <sz val="12"/>
        <rFont val="Times New Roman"/>
        <family val="1"/>
        <charset val="204"/>
      </rPr>
      <t>***/</t>
    </r>
    <r>
      <rPr>
        <sz val="12"/>
        <rFont val="Times New Roman"/>
        <family val="1"/>
        <charset val="204"/>
      </rPr>
      <t>фактическая мощность всего, в том числе:</t>
    </r>
  </si>
  <si>
    <t>Показатель замены выключателей (Вnз)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</si>
  <si>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</si>
  <si>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 xml:space="preserve">Факт           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</si>
  <si>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</si>
  <si>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</si>
  <si>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</si>
  <si>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</si>
  <si>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</si>
  <si>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</si>
  <si>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</si>
  <si>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</si>
  <si>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</si>
  <si>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</si>
  <si>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</si>
  <si>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</si>
  <si>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</si>
  <si>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</si>
  <si>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</si>
  <si>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</si>
  <si>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</si>
  <si>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</si>
  <si>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</si>
  <si>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</si>
  <si>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Показатель замены линий электропередачи км</t>
  </si>
  <si>
    <t>Показатель замены трансформаторов МВА.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</si>
  <si>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</si>
  <si>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</si>
  <si>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5.10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</si>
  <si>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</si>
  <si>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</si>
  <si>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</si>
  <si>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6. 6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</si>
  <si>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</si>
  <si>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</si>
  <si>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</si>
  <si>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</si>
  <si>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</si>
  <si>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8. 5</t>
  </si>
  <si>
    <t>8. 6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</si>
  <si>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</si>
  <si>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</si>
  <si>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 xml:space="preserve">в прогнозных ценах соответствующих лет </t>
  </si>
  <si>
    <t>Резервный фонд</t>
  </si>
  <si>
    <t>Приобретение вакуумного выключателя для модернизации ячейки К-37 ГПП "РЭАЗ"</t>
  </si>
  <si>
    <t xml:space="preserve">Мероприятия по созданию и развитию информационно-вычислительного комплекса </t>
  </si>
  <si>
    <t>ВЛ-0,4 кВ</t>
  </si>
  <si>
    <t xml:space="preserve">% </t>
  </si>
  <si>
    <t xml:space="preserve">%   </t>
  </si>
  <si>
    <t xml:space="preserve">%  </t>
  </si>
  <si>
    <t>млн. рублей 
 (без НДС)</t>
  </si>
  <si>
    <t xml:space="preserve">в ед. измерений </t>
  </si>
  <si>
    <t xml:space="preserve">в процентах, % </t>
  </si>
  <si>
    <t>Год раскрытия информации:     2021 год</t>
  </si>
  <si>
    <t xml:space="preserve">Фактический объем финансирования капитальных вложений на  01.01. 2021 года , млн. рублей 
(с НДС) </t>
  </si>
  <si>
    <t xml:space="preserve">Остаток финансирования капитальных вложений 
на  01.01. 2021 года   в прогнозных ценах соответствующих лет,  млн. рублей (с НДС) </t>
  </si>
  <si>
    <t>Финансирование капитальных вложений 2021 года , млн. рублей (с НДС)</t>
  </si>
  <si>
    <t>L_21/00008</t>
  </si>
  <si>
    <t>Год раскрытия информации: 2021 год</t>
  </si>
  <si>
    <t xml:space="preserve">Всего  2021 год </t>
  </si>
  <si>
    <t xml:space="preserve">Фактический объем освоения капитальных вложений на  01.01. 2021 года  в прогнозных ценах соответствующих лет, млн. рублей 
(без НДС) </t>
  </si>
  <si>
    <t xml:space="preserve">Остаток освоения капитальных вложений 
на  01.01. 2021 года ,  
млн. рублей 
(без НДС) </t>
  </si>
  <si>
    <t>Освоение капитальных вложений 2021 года</t>
  </si>
  <si>
    <t>Год раскрытия информации: 2021  год</t>
  </si>
  <si>
    <t>Принятие основных средств и нематериальных активов к бухгалтерскому учету в    2021 году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</si>
  <si>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2021 году</t>
  </si>
  <si>
    <t>Ввод объектов инвестиционной деятельности (мощностей)  в эксплуатацию в 2021  году</t>
  </si>
  <si>
    <t>Вывод объектов инвестиционной деятельности (мощностей) из эксплуатации в 2021 году</t>
  </si>
  <si>
    <t>Освоение капитальных вложений 2021 года , млн. рублей (без НДС)</t>
  </si>
  <si>
    <t xml:space="preserve">                    Год раскрытия (предоставления) информации:     2021 год</t>
  </si>
  <si>
    <t xml:space="preserve">Отчетный год                             1 квартал 2021 года </t>
  </si>
  <si>
    <t>Работы планируются на 2-4 кварталы 2021</t>
  </si>
  <si>
    <t>за   2 квартал  2021 года</t>
  </si>
  <si>
    <t>Приобретение ячеек КСО-393 для реконструкции ТП-143</t>
  </si>
  <si>
    <t>L_21/00054</t>
  </si>
  <si>
    <t>Реконструкция ВЛ-0,4 кВ по ул. Р. Люксембург (135-155) от ТП-17</t>
  </si>
  <si>
    <t>L_21/00016</t>
  </si>
  <si>
    <t>Реконструкция ВЛ-0,4 кВ по ул. Пятилетки (74-90) от ТП-17</t>
  </si>
  <si>
    <t>L_21/00017</t>
  </si>
  <si>
    <t>Реконструкция ВЛ-0,4 кВ по ул. Менделеева (65-81) от ТП-17</t>
  </si>
  <si>
    <t>L_21/00018</t>
  </si>
  <si>
    <t>Реконструкция ВЛ-0,4 кВ по ул. Транспортная (43-77) от ТП-17</t>
  </si>
  <si>
    <t>L_21/00019</t>
  </si>
  <si>
    <t>Реконструкция ВЛ-0,4 кВ по ул.Толбухина (12-46) от ТП-26</t>
  </si>
  <si>
    <t>L_21/00020</t>
  </si>
  <si>
    <t>Реконструкция ВЛ-0,4 кВ по ул. Р. Люксембург (95,121-133) от ТП-237</t>
  </si>
  <si>
    <t>L_21/00021</t>
  </si>
  <si>
    <t>Реконструкция ВЛ-0,4 кВ по ул. Менделеева (25,47-63) от ТП-237</t>
  </si>
  <si>
    <t>L_21/00022</t>
  </si>
  <si>
    <t>Реконструкция ВЛ-0,4 кВ по ул. Пятилетки (40,60-72) от ТП-237</t>
  </si>
  <si>
    <t>L_21/00023</t>
  </si>
  <si>
    <t>Реконструкция ВЛ-0,4 кВ по ул. М. Горького (224-268) от ТП-238</t>
  </si>
  <si>
    <t>L_21/00024</t>
  </si>
  <si>
    <t>Реконструкция ВЛ-0,4 кВ по ул.М. Горького (272-298) от ТП-238</t>
  </si>
  <si>
    <t>L_21/00025</t>
  </si>
  <si>
    <t>Реконструкция ВЛ-0,4 кВ по пер. Лесной (2а-6) от ТП-238</t>
  </si>
  <si>
    <t>L_21/00026</t>
  </si>
  <si>
    <t>Реконструкция ВЛ-0,4 кВ по ул.Пролетарская (88-96) от ТП-37</t>
  </si>
  <si>
    <t>L_21/00027</t>
  </si>
  <si>
    <t>Реконструкция ВЛ-0,4 кВ по ул. Пролетарская (98-102) от ТП-37</t>
  </si>
  <si>
    <t>L_21/00028</t>
  </si>
  <si>
    <t>Реконструкция ВЛ-0,4 кВ по ул. Рябцева (1,3,3а) от ТП-97</t>
  </si>
  <si>
    <t>L_21/00029</t>
  </si>
  <si>
    <t>Реконструкция ВЛ-0,4 кВ по ул. Советская (43а-57) от ТП-179</t>
  </si>
  <si>
    <t>L_21/00030</t>
  </si>
  <si>
    <t>Реконструкция ВЛ-0,4 кВ по ул. Советская (23а-43) от ТП-179</t>
  </si>
  <si>
    <t>L_21/00031</t>
  </si>
  <si>
    <t>Реконструкция ВЛ-0,4 кВ по ул. Зеленая (43-69) от ТП-179</t>
  </si>
  <si>
    <t>L_21/00032</t>
  </si>
  <si>
    <t>Реконструкция ВЛ-0,4 кВ по ул. Зеленая (15-41) от ТП-179</t>
  </si>
  <si>
    <t>L_21/00033</t>
  </si>
  <si>
    <t>Реконструкция ВЛ-0,4 кВ по ул. Январская (82-114) от ТП-179</t>
  </si>
  <si>
    <t>L_21/00034</t>
  </si>
  <si>
    <t>Реконструкция ВЛ-0,4 кВ по ул. Январская (56а-80) от ТП-179</t>
  </si>
  <si>
    <t>L_21/00035</t>
  </si>
  <si>
    <t>Реконструкция ВЛ-0,4 кВ по ул. Чкалова (18-42) от ТП-171</t>
  </si>
  <si>
    <t>L_21/00036</t>
  </si>
  <si>
    <t>Реконструкция ВЛ-0,4 кВ по ул. 2 проезд Чкалова (1-11) от ТП-171</t>
  </si>
  <si>
    <t>L_21/00037</t>
  </si>
  <si>
    <t>Реконструкция ВЛ-0,4 кВ по ул. Черкасская (12-40) от ТП-171</t>
  </si>
  <si>
    <t>L_21/00038</t>
  </si>
  <si>
    <t>Реконструкция ВЛ-0,4 кВ по ул. Деповская (60-86) от ТП-103</t>
  </si>
  <si>
    <t>L_21/00039</t>
  </si>
  <si>
    <t>Реконструкция ВЛ-0,4 кВ по ул. М. Горького (300-344) от ТП-236</t>
  </si>
  <si>
    <t>L_21/00040</t>
  </si>
  <si>
    <t>Реконструкция ВЛ-0,4 кВ по ул. М. Горького (346-390) от ТП-236</t>
  </si>
  <si>
    <t>L_21/00041</t>
  </si>
  <si>
    <t>Реконструкция ВЛ-0,4 кВ по ул. Деповская (112-156а) от ТП-82</t>
  </si>
  <si>
    <t>L_21/00042</t>
  </si>
  <si>
    <t>Реконструкция ВЛ-0,4 кВ по ул. Деповская (90-110) от ТП-82</t>
  </si>
  <si>
    <t>L_21/00043</t>
  </si>
  <si>
    <t>Реконструкция ВЛ-0,4 кВ по ул. Пролетарская (148в, 148г, 148е) от ТП-30</t>
  </si>
  <si>
    <t>L_21/00044</t>
  </si>
  <si>
    <t>Реконструкция ВЛ-0,4 кВ по ул. Л. Толстого (79Б-95) от ТП-114</t>
  </si>
  <si>
    <t>L_21/00045</t>
  </si>
  <si>
    <t>Реконструкция ВЛ-0,4 кВ по ул. М. Горького (168-222) от ТП-36</t>
  </si>
  <si>
    <t>L_21/00046</t>
  </si>
  <si>
    <t>Реконструкция ВЛ-0,4 кВ по ул. Малашенкова (1-15) от ТП-181</t>
  </si>
  <si>
    <t>L_21/00048</t>
  </si>
  <si>
    <t>Реконструкция ВЛ-0,4 кВ по ул. Подгорная (17-33) от ТП-181</t>
  </si>
  <si>
    <t>L_21/00049</t>
  </si>
  <si>
    <t>L_21/00011</t>
  </si>
  <si>
    <t xml:space="preserve">Строительство ВЛ-10 кВ от оп. №Ж3 ф.№7-10 кВ "ПТФ" до ТП-238 </t>
  </si>
  <si>
    <t>L_21/00047</t>
  </si>
  <si>
    <t>Строительство ЛЭП совместной подвески проводов ВЛ 0,38; 10 кВ от оп.№М3 ф.№7-10 кВ "ПТФ" до ТП-237</t>
  </si>
  <si>
    <t>L_21/00050</t>
  </si>
  <si>
    <t>Строительство ЛЭП совместной подвески проводов ВЛ 0,38; 6 кВ от оп.№97 ф.№22-6 кВ до ТП-181</t>
  </si>
  <si>
    <t>L_21/00051</t>
  </si>
  <si>
    <t>Приобретение автомобиля Lada Granta универсал</t>
  </si>
  <si>
    <t>L_21/00052</t>
  </si>
  <si>
    <t>Приобретение аппарата испытания масла автоматического с поверкой</t>
  </si>
  <si>
    <t>L_21/00053</t>
  </si>
  <si>
    <t>за 2  квартал  2021 года</t>
  </si>
  <si>
    <t>за 2 квартал  2021 года</t>
  </si>
  <si>
    <t>за 2  квартал 2021 года</t>
  </si>
  <si>
    <t>Утвержденные плановые значения показателей приведены в соответствии с  приказом  ДЖКХ и Э ВО от 21.06.2021 №  107</t>
  </si>
  <si>
    <t>Утвержденные плановые значения показателей приведены в соответствии с   приказом  ДЖКХ и Э ВО от 21.06.2021 №  107</t>
  </si>
  <si>
    <t>Утвержденные плановые значения показателей приведены в соответствии с    приказом  ДЖКХ и Э ВО от 21.06.2021 №  107</t>
  </si>
  <si>
    <t>Идентификатор                                         инвестиционного проекта</t>
  </si>
  <si>
    <t>Номер группы                        инвестиционных проектов</t>
  </si>
  <si>
    <t>Масляный выключатель</t>
  </si>
  <si>
    <t>Номер группы                инвестиционных проектов</t>
  </si>
  <si>
    <t>Идентификатор                                          инвестиционного проекта</t>
  </si>
  <si>
    <t>Идентификатор                                             инвестиционного проекта</t>
  </si>
  <si>
    <t>Номер                                                    группы инвестиционных проектов</t>
  </si>
  <si>
    <t>Идентификатор                                    инвестиционного проекта</t>
  </si>
  <si>
    <t>Номер                                                 группы инвестиционных проектов</t>
  </si>
  <si>
    <t>Утвержденные плановые значения показателей приведены в соответствии с приказом  ДЖКХ и Э ВО от 21.06.2021 №  107</t>
  </si>
  <si>
    <t xml:space="preserve">Отчетный год                           1 полугодие 2021 года </t>
  </si>
  <si>
    <t>Работы планируются на 3-4 кварталы 2021</t>
  </si>
  <si>
    <t>Остаток финансирования капитальных вложений 
на  конец отчетного периода в прогнозных ценах соответствующих лет,  млн. рублей (с НДС)</t>
  </si>
  <si>
    <t xml:space="preserve">млн. рублей  
 (с НДС)     </t>
  </si>
  <si>
    <t xml:space="preserve">млн. рублей 
 (с НДС)       </t>
  </si>
  <si>
    <t xml:space="preserve">млн. рублей    
 (без НДС)         </t>
  </si>
  <si>
    <t xml:space="preserve">в базисном уровне цен    </t>
  </si>
  <si>
    <t>Фактическое снижение потерь, кВт×ч/год</t>
  </si>
  <si>
    <r>
      <t xml:space="preserve">Инвестиционная программа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</si>
</sst>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#,##0.00_ ;\-#,##0.00\ "/>
    <numFmt numFmtId="170" formatCode="0.0;[Red]0.0"/>
    <numFmt numFmtId="171" formatCode="#,##0_р_."/>
    <numFmt numFmtId="172" formatCode="0.00_ ;\-0.00\ "/>
  </numFmts>
  <fonts count="6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2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1" fillId="0" borderId="0"/>
    <xf numFmtId="0" fontId="31" fillId="0" borderId="0"/>
    <xf numFmtId="164" fontId="8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6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0" borderId="0"/>
    <xf numFmtId="0" fontId="38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2" fillId="0" borderId="0" applyFont="0" applyFill="0" applyBorder="0" applyAlignment="0" applyProtection="0"/>
    <xf numFmtId="0" fontId="34" fillId="0" borderId="0"/>
  </cellStyleXfs>
  <cellXfs count="459">
    <xf numFmtId="0" fontId="0" fillId="0" borderId="0" xfId="0"/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0" xfId="107" applyFont="1"/>
    <xf numFmtId="0" fontId="27" fillId="0" borderId="0" xfId="36" applyFont="1"/>
    <xf numFmtId="0" fontId="39" fillId="0" borderId="0" xfId="36" applyFont="1"/>
    <xf numFmtId="0" fontId="33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2" fillId="0" borderId="0" xfId="37" applyFont="1" applyAlignment="1">
      <alignment horizontal="right" vertical="center"/>
    </xf>
    <xf numFmtId="0" fontId="30" fillId="0" borderId="0" xfId="55" applyFont="1" applyAlignment="1">
      <alignment vertical="center"/>
    </xf>
    <xf numFmtId="0" fontId="9" fillId="0" borderId="0" xfId="0" applyFont="1" applyFill="1"/>
    <xf numFmtId="0" fontId="32" fillId="0" borderId="0" xfId="37" applyFont="1" applyAlignment="1">
      <alignment horizontal="right"/>
    </xf>
    <xf numFmtId="0" fontId="9" fillId="0" borderId="0" xfId="0" applyFont="1" applyFill="1" applyAlignment="1"/>
    <xf numFmtId="0" fontId="9" fillId="24" borderId="0" xfId="37" applyFont="1" applyFill="1"/>
    <xf numFmtId="0" fontId="40" fillId="0" borderId="0" xfId="36" applyFont="1"/>
    <xf numFmtId="0" fontId="9" fillId="24" borderId="0" xfId="57" applyFont="1" applyFill="1"/>
    <xf numFmtId="49" fontId="41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1" fillId="0" borderId="30" xfId="57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0" fontId="9" fillId="0" borderId="11" xfId="57" applyFont="1" applyFill="1" applyBorder="1" applyAlignment="1">
      <alignment horizontal="left" vertical="center" indent="3"/>
    </xf>
    <xf numFmtId="0" fontId="41" fillId="0" borderId="38" xfId="57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1" fillId="0" borderId="31" xfId="57" applyFont="1" applyFill="1" applyBorder="1" applyAlignment="1">
      <alignment horizontal="center" vertical="center"/>
    </xf>
    <xf numFmtId="0" fontId="41" fillId="0" borderId="42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41" fillId="0" borderId="30" xfId="5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57" applyFont="1" applyFill="1" applyBorder="1" applyAlignment="1">
      <alignment horizontal="left" vertical="center" indent="7"/>
    </xf>
    <xf numFmtId="0" fontId="9" fillId="0" borderId="11" xfId="0" applyFont="1" applyFill="1" applyBorder="1" applyAlignment="1">
      <alignment horizontal="left" vertical="center" wrapText="1" indent="1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0" xfId="57" applyFont="1" applyFill="1" applyAlignment="1">
      <alignment wrapText="1"/>
    </xf>
    <xf numFmtId="0" fontId="41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9" fillId="0" borderId="0" xfId="280" applyFont="1" applyFill="1" applyAlignment="1">
      <alignment horizontal="left" vertical="center" wrapText="1"/>
    </xf>
    <xf numFmtId="0" fontId="30" fillId="0" borderId="0" xfId="55" applyFont="1" applyAlignment="1">
      <alignment horizontal="center" vertical="center"/>
    </xf>
    <xf numFmtId="0" fontId="32" fillId="0" borderId="0" xfId="37" applyFont="1" applyFill="1" applyAlignment="1">
      <alignment wrapText="1"/>
    </xf>
    <xf numFmtId="0" fontId="32" fillId="0" borderId="0" xfId="37" applyFont="1" applyFill="1" applyBorder="1" applyAlignment="1">
      <alignment horizontal="center"/>
    </xf>
    <xf numFmtId="0" fontId="32" fillId="0" borderId="0" xfId="37" applyFont="1" applyFill="1" applyBorder="1" applyAlignment="1"/>
    <xf numFmtId="0" fontId="32" fillId="0" borderId="0" xfId="0" applyFont="1" applyFill="1" applyAlignment="1"/>
    <xf numFmtId="0" fontId="47" fillId="0" borderId="0" xfId="55" applyFont="1" applyAlignment="1">
      <alignment vertical="center"/>
    </xf>
    <xf numFmtId="0" fontId="32" fillId="0" borderId="0" xfId="37" applyFont="1" applyFill="1" applyBorder="1" applyAlignment="1">
      <alignment vertical="center"/>
    </xf>
    <xf numFmtId="0" fontId="32" fillId="0" borderId="0" xfId="37" applyFont="1" applyFill="1" applyBorder="1" applyAlignment="1">
      <alignment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/>
    </xf>
    <xf numFmtId="49" fontId="41" fillId="0" borderId="15" xfId="57" applyNumberFormat="1" applyFont="1" applyFill="1" applyBorder="1" applyAlignment="1">
      <alignment horizontal="left" vertical="center"/>
    </xf>
    <xf numFmtId="0" fontId="32" fillId="0" borderId="21" xfId="46" applyFont="1" applyFill="1" applyBorder="1" applyAlignment="1"/>
    <xf numFmtId="0" fontId="32" fillId="0" borderId="0" xfId="46" applyFont="1" applyFill="1" applyBorder="1" applyAlignment="1"/>
    <xf numFmtId="0" fontId="45" fillId="0" borderId="10" xfId="57" applyFont="1" applyFill="1" applyBorder="1" applyAlignment="1">
      <alignment horizontal="center" vertical="center" wrapText="1"/>
    </xf>
    <xf numFmtId="0" fontId="45" fillId="0" borderId="18" xfId="57" applyFont="1" applyFill="1" applyBorder="1" applyAlignment="1">
      <alignment horizontal="center" vertical="center" wrapText="1"/>
    </xf>
    <xf numFmtId="0" fontId="45" fillId="0" borderId="24" xfId="57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/>
    </xf>
    <xf numFmtId="165" fontId="45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45" fillId="0" borderId="10" xfId="37" applyNumberFormat="1" applyFont="1" applyFill="1" applyBorder="1" applyAlignment="1">
      <alignment horizontal="center" vertical="center" wrapText="1"/>
    </xf>
    <xf numFmtId="0" fontId="45" fillId="0" borderId="10" xfId="37" applyNumberFormat="1" applyFont="1" applyFill="1" applyBorder="1" applyAlignment="1">
      <alignment horizontal="center" vertical="center"/>
    </xf>
    <xf numFmtId="1" fontId="45" fillId="0" borderId="12" xfId="37" applyNumberFormat="1" applyFont="1" applyFill="1" applyBorder="1" applyAlignment="1">
      <alignment horizontal="center" vertical="center" wrapText="1"/>
    </xf>
    <xf numFmtId="0" fontId="45" fillId="0" borderId="10" xfId="37" applyFont="1" applyFill="1" applyBorder="1" applyAlignment="1">
      <alignment horizontal="center" vertical="center"/>
    </xf>
    <xf numFmtId="1" fontId="45" fillId="0" borderId="10" xfId="37" applyNumberFormat="1" applyFont="1" applyFill="1" applyBorder="1" applyAlignment="1">
      <alignment horizontal="center" vertical="center"/>
    </xf>
    <xf numFmtId="0" fontId="45" fillId="0" borderId="10" xfId="37" applyNumberFormat="1" applyFont="1" applyFill="1" applyBorder="1" applyAlignment="1">
      <alignment horizontal="left" vertical="top" wrapText="1"/>
    </xf>
    <xf numFmtId="1" fontId="45" fillId="0" borderId="24" xfId="37" applyNumberFormat="1" applyFont="1" applyFill="1" applyBorder="1" applyAlignment="1">
      <alignment horizontal="left" vertical="top" wrapText="1"/>
    </xf>
    <xf numFmtId="0" fontId="45" fillId="0" borderId="10" xfId="37" applyFont="1" applyFill="1" applyBorder="1" applyAlignment="1">
      <alignment horizontal="left" vertical="top" wrapText="1"/>
    </xf>
    <xf numFmtId="0" fontId="45" fillId="0" borderId="12" xfId="37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55" applyFont="1" applyFill="1" applyBorder="1" applyAlignment="1">
      <alignment horizontal="left" vertical="top" wrapText="1"/>
    </xf>
    <xf numFmtId="0" fontId="45" fillId="0" borderId="10" xfId="46" applyFont="1" applyFill="1" applyBorder="1" applyAlignment="1">
      <alignment horizontal="left" vertical="top" wrapText="1"/>
    </xf>
    <xf numFmtId="0" fontId="41" fillId="0" borderId="10" xfId="37" applyFont="1" applyFill="1" applyBorder="1" applyAlignment="1">
      <alignment horizontal="center" textRotation="90" wrapText="1"/>
    </xf>
    <xf numFmtId="0" fontId="41" fillId="0" borderId="10" xfId="37" applyNumberFormat="1" applyFont="1" applyFill="1" applyBorder="1" applyAlignment="1">
      <alignment horizontal="center" vertical="center" wrapText="1"/>
    </xf>
    <xf numFmtId="0" fontId="41" fillId="0" borderId="10" xfId="37" applyNumberFormat="1" applyFont="1" applyFill="1" applyBorder="1" applyAlignment="1">
      <alignment horizontal="center" vertical="center"/>
    </xf>
    <xf numFmtId="165" fontId="45" fillId="0" borderId="10" xfId="37" applyNumberFormat="1" applyFont="1" applyFill="1" applyBorder="1" applyAlignment="1">
      <alignment horizontal="center" vertical="center"/>
    </xf>
    <xf numFmtId="2" fontId="45" fillId="0" borderId="10" xfId="37" applyNumberFormat="1" applyFont="1" applyFill="1" applyBorder="1" applyAlignment="1">
      <alignment horizontal="center" vertical="center"/>
    </xf>
    <xf numFmtId="1" fontId="45" fillId="0" borderId="18" xfId="37" applyNumberFormat="1" applyFont="1" applyFill="1" applyBorder="1" applyAlignment="1">
      <alignment horizontal="center" vertical="center" wrapText="1"/>
    </xf>
    <xf numFmtId="2" fontId="45" fillId="0" borderId="10" xfId="37" applyNumberFormat="1" applyFont="1" applyFill="1" applyBorder="1" applyAlignment="1">
      <alignment horizontal="center" vertical="center" wrapText="1"/>
    </xf>
    <xf numFmtId="0" fontId="45" fillId="0" borderId="10" xfId="37" applyFont="1" applyFill="1" applyBorder="1" applyAlignment="1">
      <alignment horizontal="center" vertical="center" wrapText="1"/>
    </xf>
    <xf numFmtId="0" fontId="55" fillId="0" borderId="10" xfId="55" applyFont="1" applyFill="1" applyBorder="1" applyAlignment="1">
      <alignment horizontal="center" vertical="center"/>
    </xf>
    <xf numFmtId="0" fontId="45" fillId="0" borderId="10" xfId="55" applyFont="1" applyFill="1" applyBorder="1" applyAlignment="1">
      <alignment horizontal="center" vertical="center"/>
    </xf>
    <xf numFmtId="0" fontId="45" fillId="0" borderId="10" xfId="46" applyFont="1" applyFill="1" applyBorder="1" applyAlignment="1">
      <alignment horizontal="center" vertical="center"/>
    </xf>
    <xf numFmtId="0" fontId="45" fillId="0" borderId="10" xfId="37" applyFont="1" applyFill="1" applyBorder="1" applyAlignment="1">
      <alignment horizontal="left" vertical="center" wrapText="1"/>
    </xf>
    <xf numFmtId="165" fontId="45" fillId="0" borderId="10" xfId="37" applyNumberFormat="1" applyFont="1" applyFill="1" applyBorder="1" applyAlignment="1">
      <alignment horizontal="center" vertical="center" wrapText="1"/>
    </xf>
    <xf numFmtId="0" fontId="45" fillId="0" borderId="10" xfId="37" applyFont="1" applyFill="1" applyBorder="1" applyAlignment="1">
      <alignment vertical="center" wrapText="1"/>
    </xf>
    <xf numFmtId="0" fontId="45" fillId="0" borderId="24" xfId="37" applyFont="1" applyFill="1" applyBorder="1" applyAlignment="1">
      <alignment vertical="center" wrapText="1"/>
    </xf>
    <xf numFmtId="0" fontId="41" fillId="0" borderId="10" xfId="45" applyFont="1" applyFill="1" applyBorder="1" applyAlignment="1">
      <alignment horizontal="center" vertical="center" textRotation="90" wrapText="1"/>
    </xf>
    <xf numFmtId="0" fontId="41" fillId="0" borderId="30" xfId="45" applyFont="1" applyFill="1" applyBorder="1" applyAlignment="1">
      <alignment horizontal="center" vertical="center" textRotation="90" wrapText="1"/>
    </xf>
    <xf numFmtId="0" fontId="41" fillId="0" borderId="18" xfId="0" applyFont="1" applyFill="1" applyBorder="1" applyAlignment="1">
      <alignment horizontal="center" vertical="center" textRotation="90" wrapText="1"/>
    </xf>
    <xf numFmtId="16" fontId="41" fillId="0" borderId="10" xfId="45" applyNumberFormat="1" applyFont="1" applyFill="1" applyBorder="1" applyAlignment="1">
      <alignment horizontal="center" vertical="center"/>
    </xf>
    <xf numFmtId="0" fontId="45" fillId="0" borderId="10" xfId="45" applyFont="1" applyFill="1" applyBorder="1" applyAlignment="1">
      <alignment horizontal="center" vertical="center"/>
    </xf>
    <xf numFmtId="165" fontId="45" fillId="0" borderId="10" xfId="45" applyNumberFormat="1" applyFont="1" applyFill="1" applyBorder="1" applyAlignment="1">
      <alignment horizontal="center" vertical="center"/>
    </xf>
    <xf numFmtId="2" fontId="45" fillId="0" borderId="10" xfId="45" applyNumberFormat="1" applyFont="1" applyFill="1" applyBorder="1" applyAlignment="1">
      <alignment horizontal="center" vertical="center"/>
    </xf>
    <xf numFmtId="1" fontId="45" fillId="0" borderId="10" xfId="45" applyNumberFormat="1" applyFont="1" applyFill="1" applyBorder="1" applyAlignment="1">
      <alignment horizontal="center" vertical="center"/>
    </xf>
    <xf numFmtId="165" fontId="45" fillId="0" borderId="10" xfId="0" applyNumberFormat="1" applyFont="1" applyFill="1" applyBorder="1" applyAlignment="1">
      <alignment horizontal="center" vertical="center" wrapText="1"/>
    </xf>
    <xf numFmtId="0" fontId="45" fillId="0" borderId="10" xfId="45" applyFont="1" applyFill="1" applyBorder="1" applyAlignment="1">
      <alignment horizontal="left" vertical="center" wrapText="1"/>
    </xf>
    <xf numFmtId="0" fontId="45" fillId="0" borderId="24" xfId="37" applyFont="1" applyFill="1" applyBorder="1" applyAlignment="1">
      <alignment horizontal="left" vertical="center" wrapText="1"/>
    </xf>
    <xf numFmtId="0" fontId="45" fillId="0" borderId="10" xfId="37" applyFont="1" applyFill="1" applyBorder="1" applyAlignment="1">
      <alignment horizontal="center"/>
    </xf>
    <xf numFmtId="0" fontId="45" fillId="0" borderId="10" xfId="37" applyFont="1" applyFill="1" applyBorder="1" applyAlignment="1">
      <alignment horizontal="left" wrapText="1"/>
    </xf>
    <xf numFmtId="0" fontId="41" fillId="0" borderId="11" xfId="45" applyFont="1" applyFill="1" applyBorder="1" applyAlignment="1">
      <alignment horizontal="center" vertical="center"/>
    </xf>
    <xf numFmtId="0" fontId="45" fillId="0" borderId="11" xfId="45" applyFont="1" applyFill="1" applyBorder="1" applyAlignment="1">
      <alignment horizontal="center" vertical="center"/>
    </xf>
    <xf numFmtId="0" fontId="45" fillId="0" borderId="11" xfId="45" applyFont="1" applyFill="1" applyBorder="1" applyAlignment="1">
      <alignment horizontal="left" vertical="center"/>
    </xf>
    <xf numFmtId="165" fontId="45" fillId="0" borderId="11" xfId="45" applyNumberFormat="1" applyFont="1" applyFill="1" applyBorder="1" applyAlignment="1">
      <alignment horizontal="center" vertical="center"/>
    </xf>
    <xf numFmtId="0" fontId="45" fillId="0" borderId="11" xfId="37" applyFont="1" applyFill="1" applyBorder="1" applyAlignment="1">
      <alignment horizontal="center" vertical="center" wrapText="1"/>
    </xf>
    <xf numFmtId="0" fontId="53" fillId="24" borderId="10" xfId="55" applyFont="1" applyFill="1" applyBorder="1" applyAlignment="1">
      <alignment vertical="center" wrapText="1"/>
    </xf>
    <xf numFmtId="0" fontId="45" fillId="0" borderId="10" xfId="36" applyFont="1" applyBorder="1" applyAlignment="1">
      <alignment wrapText="1"/>
    </xf>
    <xf numFmtId="49" fontId="45" fillId="0" borderId="10" xfId="55" applyNumberFormat="1" applyFont="1" applyFill="1" applyBorder="1" applyAlignment="1">
      <alignment horizontal="center" vertical="center"/>
    </xf>
    <xf numFmtId="0" fontId="45" fillId="0" borderId="10" xfId="55" applyFont="1" applyFill="1" applyBorder="1" applyAlignment="1">
      <alignment horizontal="left" vertical="center" wrapText="1"/>
    </xf>
    <xf numFmtId="0" fontId="41" fillId="0" borderId="12" xfId="57" applyFont="1" applyFill="1" applyBorder="1" applyAlignment="1">
      <alignment horizontal="center" vertical="center"/>
    </xf>
    <xf numFmtId="165" fontId="45" fillId="0" borderId="10" xfId="55" applyNumberFormat="1" applyFont="1" applyFill="1" applyBorder="1" applyAlignment="1">
      <alignment horizontal="center" vertical="center"/>
    </xf>
    <xf numFmtId="164" fontId="45" fillId="0" borderId="10" xfId="624" applyNumberFormat="1" applyFont="1" applyFill="1" applyBorder="1" applyAlignment="1">
      <alignment horizontal="center" vertical="center"/>
    </xf>
    <xf numFmtId="0" fontId="45" fillId="0" borderId="10" xfId="57" applyFont="1" applyFill="1" applyBorder="1" applyAlignment="1">
      <alignment horizontal="center" vertical="center"/>
    </xf>
    <xf numFmtId="0" fontId="44" fillId="0" borderId="31" xfId="57" applyFont="1" applyFill="1" applyBorder="1" applyAlignment="1">
      <alignment horizontal="center" vertical="center"/>
    </xf>
    <xf numFmtId="164" fontId="45" fillId="0" borderId="10" xfId="57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164" fontId="45" fillId="0" borderId="11" xfId="57" applyNumberFormat="1" applyFont="1" applyFill="1" applyBorder="1" applyAlignment="1">
      <alignment horizontal="center" vertical="center" wrapText="1"/>
    </xf>
    <xf numFmtId="0" fontId="45" fillId="0" borderId="32" xfId="57" applyFont="1" applyFill="1" applyBorder="1" applyAlignment="1">
      <alignment horizontal="center" vertical="center" wrapText="1"/>
    </xf>
    <xf numFmtId="0" fontId="45" fillId="0" borderId="32" xfId="57" applyFont="1" applyFill="1" applyBorder="1" applyAlignment="1">
      <alignment horizontal="center" vertical="center"/>
    </xf>
    <xf numFmtId="168" fontId="45" fillId="0" borderId="10" xfId="37" applyNumberFormat="1" applyFont="1" applyFill="1" applyBorder="1" applyAlignment="1">
      <alignment horizontal="center" vertical="center"/>
    </xf>
    <xf numFmtId="1" fontId="45" fillId="0" borderId="10" xfId="37" applyNumberFormat="1" applyFont="1" applyFill="1" applyBorder="1" applyAlignment="1">
      <alignment horizontal="center" vertical="center" wrapText="1"/>
    </xf>
    <xf numFmtId="1" fontId="45" fillId="0" borderId="11" xfId="45" applyNumberFormat="1" applyFont="1" applyFill="1" applyBorder="1" applyAlignment="1">
      <alignment horizontal="center" vertical="center"/>
    </xf>
    <xf numFmtId="164" fontId="45" fillId="0" borderId="18" xfId="57" applyNumberFormat="1" applyFont="1" applyFill="1" applyBorder="1" applyAlignment="1">
      <alignment horizontal="center" vertical="center" wrapText="1"/>
    </xf>
    <xf numFmtId="168" fontId="45" fillId="0" borderId="10" xfId="37" applyNumberFormat="1" applyFont="1" applyFill="1" applyBorder="1" applyAlignment="1">
      <alignment horizontal="center" vertical="center" wrapText="1"/>
    </xf>
    <xf numFmtId="1" fontId="45" fillId="0" borderId="10" xfId="55" applyNumberFormat="1" applyFont="1" applyFill="1" applyBorder="1" applyAlignment="1">
      <alignment horizontal="center" vertical="center"/>
    </xf>
    <xf numFmtId="1" fontId="55" fillId="0" borderId="10" xfId="55" applyNumberFormat="1" applyFont="1" applyFill="1" applyBorder="1" applyAlignment="1">
      <alignment horizontal="center" vertical="center"/>
    </xf>
    <xf numFmtId="1" fontId="45" fillId="0" borderId="10" xfId="46" applyNumberFormat="1" applyFont="1" applyFill="1" applyBorder="1" applyAlignment="1">
      <alignment horizontal="center" vertical="center"/>
    </xf>
    <xf numFmtId="0" fontId="45" fillId="0" borderId="40" xfId="57" applyFont="1" applyFill="1" applyBorder="1" applyAlignment="1">
      <alignment horizontal="center" vertical="center"/>
    </xf>
    <xf numFmtId="0" fontId="45" fillId="0" borderId="15" xfId="57" applyFont="1" applyFill="1" applyBorder="1" applyAlignment="1">
      <alignment horizontal="center" vertical="center"/>
    </xf>
    <xf numFmtId="2" fontId="45" fillId="0" borderId="24" xfId="57" applyNumberFormat="1" applyFont="1" applyFill="1" applyBorder="1" applyAlignment="1">
      <alignment horizontal="center" vertical="center"/>
    </xf>
    <xf numFmtId="0" fontId="45" fillId="0" borderId="12" xfId="37" applyFont="1" applyFill="1" applyBorder="1" applyAlignment="1">
      <alignment horizontal="center" vertical="center" wrapText="1"/>
    </xf>
    <xf numFmtId="0" fontId="45" fillId="0" borderId="24" xfId="37" applyFont="1" applyFill="1" applyBorder="1" applyAlignment="1">
      <alignment horizontal="center" vertical="center" wrapText="1"/>
    </xf>
    <xf numFmtId="0" fontId="45" fillId="0" borderId="18" xfId="37" applyFont="1" applyFill="1" applyBorder="1" applyAlignment="1">
      <alignment horizontal="center" vertical="center" wrapText="1"/>
    </xf>
    <xf numFmtId="168" fontId="45" fillId="0" borderId="10" xfId="624" applyNumberFormat="1" applyFont="1" applyFill="1" applyBorder="1" applyAlignment="1">
      <alignment horizontal="center" vertical="center"/>
    </xf>
    <xf numFmtId="168" fontId="45" fillId="0" borderId="10" xfId="0" applyNumberFormat="1" applyFont="1" applyFill="1" applyBorder="1" applyAlignment="1">
      <alignment horizontal="center" vertical="center"/>
    </xf>
    <xf numFmtId="168" fontId="45" fillId="0" borderId="32" xfId="0" applyNumberFormat="1" applyFont="1" applyFill="1" applyBorder="1" applyAlignment="1">
      <alignment horizontal="center" vertical="center"/>
    </xf>
    <xf numFmtId="168" fontId="45" fillId="0" borderId="11" xfId="0" applyNumberFormat="1" applyFont="1" applyFill="1" applyBorder="1" applyAlignment="1">
      <alignment horizontal="center" vertical="center"/>
    </xf>
    <xf numFmtId="49" fontId="45" fillId="0" borderId="12" xfId="55" applyNumberFormat="1" applyFont="1" applyFill="1" applyBorder="1" applyAlignment="1">
      <alignment horizontal="left" vertical="center" wrapText="1"/>
    </xf>
    <xf numFmtId="0" fontId="45" fillId="0" borderId="12" xfId="37" applyFont="1" applyFill="1" applyBorder="1" applyAlignment="1">
      <alignment horizontal="left" vertical="center" wrapText="1"/>
    </xf>
    <xf numFmtId="0" fontId="45" fillId="0" borderId="0" xfId="45" applyFont="1" applyFill="1" applyBorder="1" applyAlignment="1">
      <alignment horizontal="center" vertical="center"/>
    </xf>
    <xf numFmtId="0" fontId="46" fillId="0" borderId="10" xfId="55" applyFont="1" applyFill="1" applyBorder="1" applyAlignment="1">
      <alignment horizontal="center" vertical="center" textRotation="90"/>
    </xf>
    <xf numFmtId="0" fontId="46" fillId="0" borderId="10" xfId="55" applyFont="1" applyFill="1" applyBorder="1" applyAlignment="1">
      <alignment horizontal="center" vertical="center" textRotation="90" wrapText="1"/>
    </xf>
    <xf numFmtId="0" fontId="41" fillId="0" borderId="10" xfId="55" applyFont="1" applyFill="1" applyBorder="1" applyAlignment="1">
      <alignment horizontal="center" vertical="center"/>
    </xf>
    <xf numFmtId="0" fontId="41" fillId="0" borderId="10" xfId="55" applyFont="1" applyFill="1" applyBorder="1" applyAlignment="1">
      <alignment horizontal="center"/>
    </xf>
    <xf numFmtId="49" fontId="41" fillId="0" borderId="10" xfId="55" applyNumberFormat="1" applyFont="1" applyFill="1" applyBorder="1" applyAlignment="1">
      <alignment horizontal="center"/>
    </xf>
    <xf numFmtId="0" fontId="45" fillId="0" borderId="10" xfId="55" applyFont="1" applyFill="1" applyBorder="1"/>
    <xf numFmtId="0" fontId="9" fillId="0" borderId="26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 wrapText="1" indent="1"/>
    </xf>
    <xf numFmtId="0" fontId="41" fillId="0" borderId="27" xfId="57" applyFont="1" applyFill="1" applyBorder="1" applyAlignment="1">
      <alignment horizontal="center" vertical="center"/>
    </xf>
    <xf numFmtId="0" fontId="45" fillId="0" borderId="36" xfId="57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168" fontId="45" fillId="0" borderId="26" xfId="0" applyNumberFormat="1" applyFont="1" applyFill="1" applyBorder="1" applyAlignment="1">
      <alignment horizontal="center" vertical="center"/>
    </xf>
    <xf numFmtId="168" fontId="45" fillId="0" borderId="13" xfId="0" applyNumberFormat="1" applyFont="1" applyFill="1" applyBorder="1" applyAlignment="1">
      <alignment horizontal="center" vertical="center"/>
    </xf>
    <xf numFmtId="49" fontId="41" fillId="0" borderId="41" xfId="0" applyNumberFormat="1" applyFont="1" applyFill="1" applyBorder="1" applyAlignment="1">
      <alignment horizontal="center" vertical="center"/>
    </xf>
    <xf numFmtId="49" fontId="41" fillId="0" borderId="37" xfId="0" applyNumberFormat="1" applyFont="1" applyFill="1" applyBorder="1" applyAlignment="1">
      <alignment horizontal="center" vertical="center"/>
    </xf>
    <xf numFmtId="49" fontId="41" fillId="0" borderId="25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/>
    </xf>
    <xf numFmtId="0" fontId="41" fillId="0" borderId="27" xfId="57" applyFont="1" applyFill="1" applyBorder="1" applyAlignment="1">
      <alignment horizontal="center" vertical="center" wrapText="1"/>
    </xf>
    <xf numFmtId="0" fontId="45" fillId="0" borderId="26" xfId="57" applyFont="1" applyFill="1" applyBorder="1" applyAlignment="1">
      <alignment horizontal="center" vertical="center" wrapText="1"/>
    </xf>
    <xf numFmtId="0" fontId="45" fillId="0" borderId="26" xfId="57" applyFont="1" applyFill="1" applyBorder="1" applyAlignment="1">
      <alignment horizontal="center" vertical="center"/>
    </xf>
    <xf numFmtId="49" fontId="41" fillId="0" borderId="39" xfId="0" applyNumberFormat="1" applyFont="1" applyFill="1" applyBorder="1" applyAlignment="1">
      <alignment horizontal="center" vertical="center"/>
    </xf>
    <xf numFmtId="49" fontId="41" fillId="0" borderId="29" xfId="57" applyNumberFormat="1" applyFont="1" applyFill="1" applyBorder="1" applyAlignment="1">
      <alignment horizontal="center" vertical="center"/>
    </xf>
    <xf numFmtId="49" fontId="41" fillId="0" borderId="39" xfId="57" applyNumberFormat="1" applyFont="1" applyFill="1" applyBorder="1" applyAlignment="1">
      <alignment horizontal="center" vertical="center"/>
    </xf>
    <xf numFmtId="0" fontId="41" fillId="0" borderId="14" xfId="57" applyFont="1" applyFill="1" applyBorder="1" applyAlignment="1">
      <alignment horizontal="center" vertical="center"/>
    </xf>
    <xf numFmtId="168" fontId="45" fillId="0" borderId="12" xfId="0" applyNumberFormat="1" applyFont="1" applyFill="1" applyBorder="1" applyAlignment="1">
      <alignment horizontal="center" vertical="center"/>
    </xf>
    <xf numFmtId="0" fontId="45" fillId="0" borderId="18" xfId="57" applyFont="1" applyFill="1" applyBorder="1" applyAlignment="1">
      <alignment horizontal="center" vertical="center"/>
    </xf>
    <xf numFmtId="0" fontId="32" fillId="0" borderId="0" xfId="37" applyFont="1" applyFill="1" applyAlignment="1">
      <alignment horizontal="right" vertical="center"/>
    </xf>
    <xf numFmtId="0" fontId="32" fillId="0" borderId="0" xfId="37" applyFont="1" applyFill="1" applyAlignment="1">
      <alignment horizontal="right"/>
    </xf>
    <xf numFmtId="2" fontId="45" fillId="0" borderId="11" xfId="45" applyNumberFormat="1" applyFont="1" applyFill="1" applyBorder="1" applyAlignment="1">
      <alignment horizontal="center" vertical="center"/>
    </xf>
    <xf numFmtId="0" fontId="9" fillId="0" borderId="0" xfId="57" applyFont="1" applyFill="1" applyAlignment="1">
      <alignment vertical="center"/>
    </xf>
    <xf numFmtId="0" fontId="9" fillId="0" borderId="21" xfId="37" applyFont="1" applyFill="1" applyBorder="1"/>
    <xf numFmtId="168" fontId="45" fillId="0" borderId="10" xfId="45" applyNumberFormat="1" applyFont="1" applyFill="1" applyBorder="1" applyAlignment="1">
      <alignment horizontal="center" vertical="center"/>
    </xf>
    <xf numFmtId="168" fontId="45" fillId="0" borderId="10" xfId="0" applyNumberFormat="1" applyFont="1" applyFill="1" applyBorder="1" applyAlignment="1">
      <alignment horizontal="center" vertical="center" wrapText="1"/>
    </xf>
    <xf numFmtId="0" fontId="9" fillId="0" borderId="0" xfId="37" applyFont="1" applyFill="1" applyBorder="1" applyAlignment="1">
      <alignment vertical="center"/>
    </xf>
    <xf numFmtId="0" fontId="45" fillId="0" borderId="0" xfId="37" applyFont="1" applyFill="1"/>
    <xf numFmtId="0" fontId="45" fillId="0" borderId="0" xfId="37" applyFont="1" applyFill="1" applyBorder="1"/>
    <xf numFmtId="0" fontId="33" fillId="0" borderId="0" xfId="55" applyFont="1" applyFill="1" applyAlignment="1">
      <alignment vertical="center"/>
    </xf>
    <xf numFmtId="0" fontId="30" fillId="0" borderId="0" xfId="55" applyFont="1" applyFill="1" applyAlignment="1">
      <alignment vertical="top"/>
    </xf>
    <xf numFmtId="0" fontId="9" fillId="0" borderId="0" xfId="37" applyNumberFormat="1" applyFont="1" applyFill="1"/>
    <xf numFmtId="0" fontId="49" fillId="0" borderId="0" xfId="55" applyFont="1" applyFill="1" applyAlignment="1">
      <alignment vertical="center"/>
    </xf>
    <xf numFmtId="2" fontId="45" fillId="0" borderId="10" xfId="55" applyNumberFormat="1" applyFont="1" applyFill="1" applyBorder="1" applyAlignment="1">
      <alignment horizontal="center" vertical="center"/>
    </xf>
    <xf numFmtId="0" fontId="30" fillId="0" borderId="0" xfId="55" applyFont="1" applyFill="1" applyAlignment="1">
      <alignment vertical="center"/>
    </xf>
    <xf numFmtId="0" fontId="47" fillId="0" borderId="0" xfId="55" applyFont="1" applyFill="1" applyAlignment="1">
      <alignment vertical="center"/>
    </xf>
    <xf numFmtId="0" fontId="35" fillId="0" borderId="0" xfId="55" applyFont="1" applyFill="1"/>
    <xf numFmtId="0" fontId="35" fillId="0" borderId="0" xfId="55" applyFont="1" applyFill="1" applyBorder="1"/>
    <xf numFmtId="0" fontId="30" fillId="0" borderId="0" xfId="55" applyFont="1" applyFill="1"/>
    <xf numFmtId="0" fontId="32" fillId="0" borderId="0" xfId="0" applyFont="1" applyFill="1" applyAlignment="1">
      <alignment horizontal="right" vertical="center"/>
    </xf>
    <xf numFmtId="0" fontId="41" fillId="0" borderId="10" xfId="0" applyFont="1" applyFill="1" applyBorder="1" applyAlignment="1">
      <alignment horizontal="center" vertical="center"/>
    </xf>
    <xf numFmtId="0" fontId="45" fillId="0" borderId="29" xfId="57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36" xfId="57" applyFont="1" applyFill="1" applyBorder="1" applyAlignment="1">
      <alignment horizontal="center" vertical="center" wrapText="1"/>
    </xf>
    <xf numFmtId="0" fontId="45" fillId="0" borderId="24" xfId="57" applyFont="1" applyFill="1" applyBorder="1" applyAlignment="1">
      <alignment horizontal="center" vertical="center" wrapText="1"/>
    </xf>
    <xf numFmtId="49" fontId="41" fillId="0" borderId="0" xfId="57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55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54" fillId="0" borderId="10" xfId="37" applyFont="1" applyFill="1" applyBorder="1" applyAlignment="1">
      <alignment horizontal="center" vertical="center" wrapText="1"/>
    </xf>
    <xf numFmtId="0" fontId="54" fillId="0" borderId="10" xfId="37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0" borderId="12" xfId="55" applyFont="1" applyFill="1" applyBorder="1" applyAlignment="1">
      <alignment horizontal="left" vertical="center" wrapText="1"/>
    </xf>
    <xf numFmtId="0" fontId="41" fillId="0" borderId="18" xfId="45" applyFont="1" applyFill="1" applyBorder="1" applyAlignment="1">
      <alignment horizontal="center" vertical="center" textRotation="90" wrapText="1"/>
    </xf>
    <xf numFmtId="0" fontId="41" fillId="0" borderId="10" xfId="37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2" xfId="55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 wrapText="1"/>
    </xf>
    <xf numFmtId="0" fontId="45" fillId="0" borderId="12" xfId="55" applyFont="1" applyFill="1" applyBorder="1" applyAlignment="1">
      <alignment horizontal="left" vertical="center" wrapText="1"/>
    </xf>
    <xf numFmtId="165" fontId="45" fillId="0" borderId="18" xfId="37" applyNumberFormat="1" applyFont="1" applyFill="1" applyBorder="1" applyAlignment="1">
      <alignment horizontal="center" vertical="center" wrapText="1"/>
    </xf>
    <xf numFmtId="165" fontId="45" fillId="0" borderId="10" xfId="57" applyNumberFormat="1" applyFont="1" applyFill="1" applyBorder="1" applyAlignment="1">
      <alignment horizontal="center" vertical="center"/>
    </xf>
    <xf numFmtId="0" fontId="41" fillId="0" borderId="10" xfId="37" applyFont="1" applyFill="1" applyBorder="1" applyAlignment="1">
      <alignment horizontal="center" vertical="center" wrapText="1"/>
    </xf>
    <xf numFmtId="0" fontId="41" fillId="0" borderId="12" xfId="37" applyFont="1" applyFill="1" applyBorder="1" applyAlignment="1">
      <alignment horizontal="center" vertical="center" wrapText="1"/>
    </xf>
    <xf numFmtId="0" fontId="41" fillId="0" borderId="11" xfId="37" applyFont="1" applyFill="1" applyBorder="1" applyAlignment="1">
      <alignment horizontal="center" vertical="center" wrapText="1"/>
    </xf>
    <xf numFmtId="0" fontId="32" fillId="0" borderId="0" xfId="37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 textRotation="90" wrapText="1"/>
    </xf>
    <xf numFmtId="0" fontId="41" fillId="0" borderId="16" xfId="37" applyFont="1" applyFill="1" applyBorder="1" applyAlignment="1">
      <alignment horizontal="center" vertical="center" wrapText="1"/>
    </xf>
    <xf numFmtId="0" fontId="41" fillId="0" borderId="10" xfId="45" applyFont="1" applyFill="1" applyBorder="1" applyAlignment="1">
      <alignment horizontal="center" vertical="center"/>
    </xf>
    <xf numFmtId="0" fontId="30" fillId="0" borderId="0" xfId="55" applyFont="1" applyFill="1" applyAlignment="1">
      <alignment horizontal="center" vertical="center"/>
    </xf>
    <xf numFmtId="0" fontId="30" fillId="0" borderId="0" xfId="55" applyFont="1" applyAlignment="1">
      <alignment horizontal="center" vertical="center"/>
    </xf>
    <xf numFmtId="0" fontId="32" fillId="0" borderId="0" xfId="37" applyFont="1" applyFill="1" applyBorder="1" applyAlignment="1">
      <alignment horizontal="center"/>
    </xf>
    <xf numFmtId="0" fontId="32" fillId="0" borderId="0" xfId="37" applyFont="1" applyFill="1" applyAlignment="1">
      <alignment horizontal="center" wrapText="1"/>
    </xf>
    <xf numFmtId="0" fontId="32" fillId="0" borderId="0" xfId="0" applyFont="1" applyFill="1" applyAlignment="1">
      <alignment horizontal="center"/>
    </xf>
    <xf numFmtId="0" fontId="41" fillId="0" borderId="10" xfId="37" applyFont="1" applyFill="1" applyBorder="1" applyAlignment="1">
      <alignment horizontal="center" vertical="center" wrapText="1"/>
    </xf>
    <xf numFmtId="0" fontId="41" fillId="0" borderId="10" xfId="36" applyFont="1" applyBorder="1" applyAlignment="1">
      <alignment horizontal="center" vertical="center" wrapText="1"/>
    </xf>
    <xf numFmtId="0" fontId="52" fillId="24" borderId="10" xfId="55" applyFont="1" applyFill="1" applyBorder="1" applyAlignment="1">
      <alignment horizontal="center" vertical="center" wrapText="1"/>
    </xf>
    <xf numFmtId="0" fontId="9" fillId="0" borderId="0" xfId="55" applyFont="1" applyFill="1" applyAlignment="1">
      <alignment horizontal="center" vertical="center"/>
    </xf>
    <xf numFmtId="0" fontId="9" fillId="0" borderId="0" xfId="55" applyFont="1" applyFill="1" applyAlignment="1">
      <alignment horizontal="center" vertical="center"/>
    </xf>
    <xf numFmtId="0" fontId="59" fillId="0" borderId="10" xfId="37" applyFont="1" applyFill="1" applyBorder="1" applyAlignment="1">
      <alignment horizontal="left" vertical="center" wrapText="1"/>
    </xf>
    <xf numFmtId="1" fontId="54" fillId="0" borderId="10" xfId="37" applyNumberFormat="1" applyFont="1" applyFill="1" applyBorder="1" applyAlignment="1">
      <alignment horizontal="center" vertical="center" wrapText="1"/>
    </xf>
    <xf numFmtId="49" fontId="41" fillId="0" borderId="12" xfId="55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0" fontId="54" fillId="0" borderId="10" xfId="37" applyFont="1" applyFill="1" applyBorder="1" applyAlignment="1">
      <alignment vertical="center" wrapText="1"/>
    </xf>
    <xf numFmtId="165" fontId="54" fillId="0" borderId="10" xfId="37" applyNumberFormat="1" applyFont="1" applyFill="1" applyBorder="1" applyAlignment="1">
      <alignment horizontal="center" vertical="center"/>
    </xf>
    <xf numFmtId="2" fontId="54" fillId="0" borderId="10" xfId="37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9" fillId="0" borderId="0" xfId="37" applyFont="1" applyFill="1" applyAlignment="1"/>
    <xf numFmtId="0" fontId="9" fillId="0" borderId="0" xfId="55" applyFont="1" applyFill="1" applyBorder="1" applyAlignment="1">
      <alignment horizontal="center" vertical="center"/>
    </xf>
    <xf numFmtId="0" fontId="9" fillId="0" borderId="0" xfId="45" applyFont="1" applyFill="1" applyBorder="1" applyAlignment="1">
      <alignment vertical="center"/>
    </xf>
    <xf numFmtId="2" fontId="9" fillId="0" borderId="0" xfId="37" applyNumberFormat="1" applyFont="1" applyFill="1"/>
    <xf numFmtId="2" fontId="32" fillId="0" borderId="0" xfId="37" applyNumberFormat="1" applyFont="1" applyFill="1" applyBorder="1" applyAlignment="1">
      <alignment horizontal="center"/>
    </xf>
    <xf numFmtId="2" fontId="9" fillId="0" borderId="0" xfId="55" applyNumberFormat="1" applyFont="1" applyFill="1" applyBorder="1" applyAlignment="1">
      <alignment horizontal="center" vertical="center"/>
    </xf>
    <xf numFmtId="2" fontId="32" fillId="0" borderId="0" xfId="37" applyNumberFormat="1" applyFont="1" applyFill="1" applyBorder="1" applyAlignment="1">
      <alignment horizontal="right"/>
    </xf>
    <xf numFmtId="2" fontId="41" fillId="0" borderId="10" xfId="0" applyNumberFormat="1" applyFont="1" applyFill="1" applyBorder="1" applyAlignment="1">
      <alignment horizontal="center" vertical="center" textRotation="90" wrapText="1"/>
    </xf>
    <xf numFmtId="2" fontId="41" fillId="0" borderId="10" xfId="45" applyNumberFormat="1" applyFont="1" applyFill="1" applyBorder="1" applyAlignment="1">
      <alignment horizontal="center" vertical="center"/>
    </xf>
    <xf numFmtId="14" fontId="41" fillId="0" borderId="10" xfId="45" applyNumberFormat="1" applyFont="1" applyFill="1" applyBorder="1" applyAlignment="1">
      <alignment horizontal="center" vertical="center"/>
    </xf>
    <xf numFmtId="0" fontId="54" fillId="0" borderId="10" xfId="37" applyFont="1" applyFill="1" applyBorder="1" applyAlignment="1">
      <alignment horizontal="left" vertical="center" wrapText="1"/>
    </xf>
    <xf numFmtId="49" fontId="9" fillId="0" borderId="12" xfId="55" applyNumberFormat="1" applyFont="1" applyFill="1" applyBorder="1" applyAlignment="1">
      <alignment horizontal="left" vertical="center" wrapText="1"/>
    </xf>
    <xf numFmtId="2" fontId="9" fillId="0" borderId="0" xfId="37" applyNumberFormat="1" applyFont="1" applyFill="1" applyBorder="1"/>
    <xf numFmtId="0" fontId="45" fillId="0" borderId="0" xfId="44" applyFont="1" applyFill="1" applyBorder="1"/>
    <xf numFmtId="0" fontId="54" fillId="0" borderId="10" xfId="45" applyFont="1" applyFill="1" applyBorder="1" applyAlignment="1">
      <alignment horizontal="center" vertical="center" wrapText="1"/>
    </xf>
    <xf numFmtId="14" fontId="41" fillId="0" borderId="11" xfId="45" applyNumberFormat="1" applyFont="1" applyFill="1" applyBorder="1" applyAlignment="1">
      <alignment horizontal="center" vertical="center"/>
    </xf>
    <xf numFmtId="0" fontId="45" fillId="0" borderId="0" xfId="37" applyFont="1" applyFill="1" applyBorder="1" applyAlignment="1">
      <alignment horizontal="center" vertical="center" wrapText="1"/>
    </xf>
    <xf numFmtId="0" fontId="45" fillId="0" borderId="0" xfId="37" applyFont="1" applyFill="1" applyBorder="1" applyAlignment="1">
      <alignment horizontal="left" vertical="center" wrapText="1"/>
    </xf>
    <xf numFmtId="0" fontId="54" fillId="0" borderId="18" xfId="37" applyFont="1" applyFill="1" applyBorder="1" applyAlignment="1">
      <alignment horizontal="center" vertical="center" wrapText="1"/>
    </xf>
    <xf numFmtId="171" fontId="45" fillId="0" borderId="11" xfId="45" applyNumberFormat="1" applyFont="1" applyFill="1" applyBorder="1" applyAlignment="1">
      <alignment horizontal="center" vertical="center"/>
    </xf>
    <xf numFmtId="0" fontId="9" fillId="0" borderId="0" xfId="45" applyFont="1" applyFill="1" applyBorder="1" applyAlignment="1">
      <alignment vertical="center" wrapText="1"/>
    </xf>
    <xf numFmtId="1" fontId="45" fillId="0" borderId="0" xfId="45" applyNumberFormat="1" applyFont="1" applyFill="1" applyBorder="1" applyAlignment="1">
      <alignment horizontal="center" vertical="center"/>
    </xf>
    <xf numFmtId="2" fontId="45" fillId="0" borderId="0" xfId="45" applyNumberFormat="1" applyFont="1" applyFill="1" applyBorder="1" applyAlignment="1">
      <alignment horizontal="center" vertical="center"/>
    </xf>
    <xf numFmtId="0" fontId="9" fillId="0" borderId="0" xfId="45" applyFont="1" applyFill="1" applyBorder="1" applyAlignment="1">
      <alignment horizontal="center" vertical="center"/>
    </xf>
    <xf numFmtId="0" fontId="9" fillId="0" borderId="10" xfId="45" applyFont="1" applyFill="1" applyBorder="1" applyAlignment="1">
      <alignment horizontal="center" vertical="center"/>
    </xf>
    <xf numFmtId="0" fontId="46" fillId="0" borderId="10" xfId="45" applyFont="1" applyFill="1" applyBorder="1" applyAlignment="1">
      <alignment horizontal="center" vertical="center" wrapText="1"/>
    </xf>
    <xf numFmtId="0" fontId="54" fillId="0" borderId="10" xfId="37" applyFont="1" applyFill="1" applyBorder="1" applyAlignment="1">
      <alignment horizontal="left" vertical="top" wrapText="1"/>
    </xf>
    <xf numFmtId="2" fontId="55" fillId="0" borderId="10" xfId="55" applyNumberFormat="1" applyFont="1" applyFill="1" applyBorder="1" applyAlignment="1">
      <alignment horizontal="center" vertical="center"/>
    </xf>
    <xf numFmtId="2" fontId="45" fillId="0" borderId="10" xfId="46" applyNumberFormat="1" applyFont="1" applyFill="1" applyBorder="1" applyAlignment="1">
      <alignment horizontal="center" vertical="center"/>
    </xf>
    <xf numFmtId="0" fontId="32" fillId="0" borderId="0" xfId="55" applyFont="1" applyFill="1" applyAlignment="1">
      <alignment vertical="center"/>
    </xf>
    <xf numFmtId="0" fontId="9" fillId="0" borderId="0" xfId="55" applyFont="1" applyFill="1" applyAlignment="1">
      <alignment vertical="top"/>
    </xf>
    <xf numFmtId="0" fontId="60" fillId="0" borderId="0" xfId="55" applyFont="1" applyFill="1" applyAlignment="1">
      <alignment vertical="center"/>
    </xf>
    <xf numFmtId="0" fontId="9" fillId="0" borderId="0" xfId="55" applyFont="1" applyFill="1" applyAlignment="1">
      <alignment vertical="center"/>
    </xf>
    <xf numFmtId="0" fontId="61" fillId="0" borderId="0" xfId="55" applyFont="1" applyFill="1" applyAlignment="1">
      <alignment vertical="center"/>
    </xf>
    <xf numFmtId="0" fontId="9" fillId="0" borderId="10" xfId="0" applyFont="1" applyFill="1" applyBorder="1" applyAlignment="1">
      <alignment wrapText="1"/>
    </xf>
    <xf numFmtId="0" fontId="32" fillId="0" borderId="0" xfId="0" applyFont="1" applyFill="1" applyAlignment="1">
      <alignment horizontal="justify" vertical="center"/>
    </xf>
    <xf numFmtId="168" fontId="45" fillId="0" borderId="10" xfId="57" applyNumberFormat="1" applyFont="1" applyFill="1" applyBorder="1" applyAlignment="1">
      <alignment horizontal="center" vertical="center"/>
    </xf>
    <xf numFmtId="0" fontId="45" fillId="0" borderId="0" xfId="57" applyFont="1" applyFill="1"/>
    <xf numFmtId="0" fontId="45" fillId="0" borderId="13" xfId="57" applyFont="1" applyFill="1" applyBorder="1" applyAlignment="1">
      <alignment horizontal="center" vertical="center"/>
    </xf>
    <xf numFmtId="2" fontId="41" fillId="0" borderId="13" xfId="0" applyNumberFormat="1" applyFont="1" applyFill="1" applyBorder="1" applyAlignment="1">
      <alignment horizontal="center" vertical="center"/>
    </xf>
    <xf numFmtId="168" fontId="45" fillId="0" borderId="13" xfId="57" applyNumberFormat="1" applyFont="1" applyFill="1" applyBorder="1" applyAlignment="1">
      <alignment horizontal="center" vertical="center"/>
    </xf>
    <xf numFmtId="168" fontId="9" fillId="0" borderId="0" xfId="0" applyNumberFormat="1" applyFont="1" applyFill="1" applyAlignment="1">
      <alignment horizontal="center" vertical="center"/>
    </xf>
    <xf numFmtId="170" fontId="45" fillId="0" borderId="21" xfId="57" applyNumberFormat="1" applyFont="1" applyFill="1" applyBorder="1" applyAlignment="1">
      <alignment horizontal="center" vertical="center"/>
    </xf>
    <xf numFmtId="172" fontId="45" fillId="0" borderId="13" xfId="0" applyNumberFormat="1" applyFont="1" applyFill="1" applyBorder="1" applyAlignment="1">
      <alignment horizontal="center" vertical="center"/>
    </xf>
    <xf numFmtId="2" fontId="45" fillId="0" borderId="10" xfId="57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 wrapText="1"/>
    </xf>
    <xf numFmtId="168" fontId="45" fillId="0" borderId="50" xfId="0" applyNumberFormat="1" applyFont="1" applyFill="1" applyBorder="1" applyAlignment="1">
      <alignment horizontal="center" vertical="center"/>
    </xf>
    <xf numFmtId="0" fontId="45" fillId="0" borderId="21" xfId="57" applyFont="1" applyFill="1" applyBorder="1" applyAlignment="1">
      <alignment horizontal="center" vertical="center"/>
    </xf>
    <xf numFmtId="0" fontId="45" fillId="0" borderId="13" xfId="57" applyFont="1" applyFill="1" applyBorder="1" applyAlignment="1">
      <alignment horizontal="center" vertical="center" wrapText="1"/>
    </xf>
    <xf numFmtId="169" fontId="45" fillId="0" borderId="13" xfId="57" applyNumberFormat="1" applyFont="1" applyFill="1" applyBorder="1" applyAlignment="1">
      <alignment horizontal="center" vertical="center" wrapText="1"/>
    </xf>
    <xf numFmtId="164" fontId="58" fillId="0" borderId="13" xfId="57" applyNumberFormat="1" applyFont="1" applyFill="1" applyBorder="1" applyAlignment="1">
      <alignment horizontal="left" vertical="center" wrapText="1"/>
    </xf>
    <xf numFmtId="169" fontId="45" fillId="0" borderId="10" xfId="57" applyNumberFormat="1" applyFont="1" applyFill="1" applyBorder="1" applyAlignment="1">
      <alignment horizontal="center" vertical="center" wrapText="1"/>
    </xf>
    <xf numFmtId="2" fontId="45" fillId="0" borderId="10" xfId="57" applyNumberFormat="1" applyFont="1" applyFill="1" applyBorder="1" applyAlignment="1">
      <alignment horizontal="center" vertical="center" wrapText="1"/>
    </xf>
    <xf numFmtId="49" fontId="44" fillId="0" borderId="11" xfId="57" applyNumberFormat="1" applyFont="1" applyFill="1" applyBorder="1" applyAlignment="1">
      <alignment horizontal="center" vertical="center"/>
    </xf>
    <xf numFmtId="0" fontId="44" fillId="0" borderId="11" xfId="57" applyFont="1" applyFill="1" applyBorder="1" applyAlignment="1">
      <alignment horizontal="center" vertical="center" wrapText="1"/>
    </xf>
    <xf numFmtId="0" fontId="44" fillId="0" borderId="31" xfId="57" applyFont="1" applyFill="1" applyBorder="1" applyAlignment="1">
      <alignment horizontal="center" vertical="center" wrapText="1"/>
    </xf>
    <xf numFmtId="0" fontId="44" fillId="0" borderId="32" xfId="57" applyFont="1" applyFill="1" applyBorder="1" applyAlignment="1">
      <alignment horizontal="center" vertical="center" wrapText="1"/>
    </xf>
    <xf numFmtId="49" fontId="44" fillId="0" borderId="39" xfId="57" applyNumberFormat="1" applyFont="1" applyFill="1" applyBorder="1" applyAlignment="1">
      <alignment horizontal="center" vertical="center"/>
    </xf>
    <xf numFmtId="0" fontId="44" fillId="0" borderId="40" xfId="57" applyFont="1" applyFill="1" applyBorder="1" applyAlignment="1">
      <alignment horizontal="center" vertical="center" wrapText="1"/>
    </xf>
    <xf numFmtId="0" fontId="44" fillId="0" borderId="32" xfId="57" applyFont="1" applyFill="1" applyBorder="1" applyAlignment="1">
      <alignment horizontal="center" vertical="center"/>
    </xf>
    <xf numFmtId="0" fontId="9" fillId="0" borderId="0" xfId="58" applyFont="1" applyFill="1" applyAlignment="1">
      <alignment vertical="center" wrapText="1"/>
    </xf>
    <xf numFmtId="0" fontId="41" fillId="0" borderId="0" xfId="623" applyFont="1" applyFill="1" applyAlignment="1">
      <alignment vertical="center"/>
    </xf>
    <xf numFmtId="0" fontId="9" fillId="0" borderId="0" xfId="57" applyFont="1" applyFill="1" applyBorder="1" applyAlignment="1">
      <alignment vertical="center"/>
    </xf>
    <xf numFmtId="0" fontId="33" fillId="0" borderId="0" xfId="0" applyFont="1" applyFill="1" applyAlignment="1">
      <alignment horizontal="justify"/>
    </xf>
    <xf numFmtId="0" fontId="35" fillId="0" borderId="0" xfId="55" applyFont="1" applyFill="1" applyAlignment="1">
      <alignment vertical="center"/>
    </xf>
    <xf numFmtId="0" fontId="46" fillId="0" borderId="0" xfId="55" applyFont="1" applyFill="1"/>
    <xf numFmtId="0" fontId="45" fillId="0" borderId="12" xfId="55" applyFont="1" applyFill="1" applyBorder="1" applyAlignment="1">
      <alignment horizontal="center" vertical="center"/>
    </xf>
    <xf numFmtId="0" fontId="54" fillId="0" borderId="0" xfId="55" applyFont="1" applyFill="1" applyBorder="1" applyAlignment="1">
      <alignment horizontal="left" vertical="center" wrapText="1"/>
    </xf>
    <xf numFmtId="0" fontId="45" fillId="0" borderId="0" xfId="55" applyFont="1" applyFill="1" applyBorder="1" applyAlignment="1">
      <alignment horizontal="center" vertical="center"/>
    </xf>
    <xf numFmtId="1" fontId="45" fillId="0" borderId="0" xfId="55" applyNumberFormat="1" applyFont="1" applyFill="1" applyBorder="1" applyAlignment="1">
      <alignment horizontal="center" vertical="center"/>
    </xf>
    <xf numFmtId="49" fontId="45" fillId="0" borderId="0" xfId="55" applyNumberFormat="1" applyFont="1" applyFill="1" applyBorder="1" applyAlignment="1">
      <alignment horizontal="center" vertical="center"/>
    </xf>
    <xf numFmtId="49" fontId="45" fillId="0" borderId="23" xfId="55" applyNumberFormat="1" applyFont="1" applyFill="1" applyBorder="1" applyAlignment="1">
      <alignment horizontal="center" vertical="center"/>
    </xf>
    <xf numFmtId="0" fontId="45" fillId="0" borderId="10" xfId="55" applyFont="1" applyFill="1" applyBorder="1" applyAlignment="1">
      <alignment horizontal="center"/>
    </xf>
    <xf numFmtId="0" fontId="9" fillId="0" borderId="0" xfId="55" applyFont="1" applyFill="1" applyBorder="1" applyAlignment="1">
      <alignment horizontal="center" vertical="center" wrapText="1"/>
    </xf>
    <xf numFmtId="0" fontId="46" fillId="0" borderId="0" xfId="55" applyFont="1" applyFill="1" applyBorder="1"/>
    <xf numFmtId="0" fontId="46" fillId="0" borderId="0" xfId="55" applyFont="1" applyFill="1" applyAlignment="1">
      <alignment vertical="center"/>
    </xf>
    <xf numFmtId="0" fontId="9" fillId="0" borderId="0" xfId="55" applyFont="1" applyFill="1"/>
    <xf numFmtId="0" fontId="41" fillId="0" borderId="10" xfId="37" applyFont="1" applyFill="1" applyBorder="1" applyAlignment="1">
      <alignment horizontal="center" vertical="center" wrapText="1"/>
    </xf>
    <xf numFmtId="0" fontId="41" fillId="0" borderId="11" xfId="37" applyFont="1" applyFill="1" applyBorder="1" applyAlignment="1">
      <alignment horizontal="center" vertical="center" textRotation="90" wrapText="1"/>
    </xf>
    <xf numFmtId="0" fontId="41" fillId="0" borderId="17" xfId="37" applyFont="1" applyFill="1" applyBorder="1" applyAlignment="1">
      <alignment horizontal="center" vertical="center" textRotation="90" wrapText="1"/>
    </xf>
    <xf numFmtId="0" fontId="41" fillId="0" borderId="13" xfId="37" applyFont="1" applyFill="1" applyBorder="1" applyAlignment="1">
      <alignment horizontal="center" vertical="center" textRotation="90" wrapText="1"/>
    </xf>
    <xf numFmtId="0" fontId="41" fillId="0" borderId="12" xfId="37" applyFont="1" applyFill="1" applyBorder="1" applyAlignment="1">
      <alignment horizontal="center" vertical="center" wrapText="1"/>
    </xf>
    <xf numFmtId="0" fontId="41" fillId="0" borderId="18" xfId="37" applyFont="1" applyFill="1" applyBorder="1" applyAlignment="1">
      <alignment horizontal="center" vertical="center" wrapText="1"/>
    </xf>
    <xf numFmtId="0" fontId="41" fillId="0" borderId="24" xfId="37" applyFont="1" applyFill="1" applyBorder="1" applyAlignment="1">
      <alignment horizontal="center" vertical="center" wrapText="1"/>
    </xf>
    <xf numFmtId="0" fontId="32" fillId="0" borderId="0" xfId="55" applyFont="1" applyFill="1" applyAlignment="1">
      <alignment horizontal="center" vertical="center"/>
    </xf>
    <xf numFmtId="0" fontId="9" fillId="0" borderId="0" xfId="55" applyFont="1" applyFill="1" applyAlignment="1">
      <alignment horizontal="center" vertical="center"/>
    </xf>
    <xf numFmtId="0" fontId="41" fillId="0" borderId="11" xfId="37" applyFont="1" applyFill="1" applyBorder="1" applyAlignment="1">
      <alignment horizontal="center" vertical="center" wrapText="1"/>
    </xf>
    <xf numFmtId="0" fontId="41" fillId="0" borderId="17" xfId="37" applyFont="1" applyFill="1" applyBorder="1" applyAlignment="1">
      <alignment horizontal="center" vertical="center" wrapText="1"/>
    </xf>
    <xf numFmtId="0" fontId="41" fillId="0" borderId="13" xfId="37" applyFont="1" applyFill="1" applyBorder="1" applyAlignment="1">
      <alignment horizontal="center" vertical="center" wrapText="1"/>
    </xf>
    <xf numFmtId="0" fontId="32" fillId="0" borderId="0" xfId="37" applyFont="1" applyFill="1" applyBorder="1" applyAlignment="1">
      <alignment horizontal="center"/>
    </xf>
    <xf numFmtId="0" fontId="32" fillId="0" borderId="0" xfId="37" applyFont="1" applyFill="1" applyAlignment="1">
      <alignment horizontal="center" wrapText="1"/>
    </xf>
    <xf numFmtId="0" fontId="32" fillId="0" borderId="0" xfId="0" applyFont="1" applyFill="1" applyAlignment="1">
      <alignment horizontal="center"/>
    </xf>
    <xf numFmtId="0" fontId="32" fillId="0" borderId="21" xfId="37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 textRotation="90" wrapText="1"/>
    </xf>
    <xf numFmtId="0" fontId="41" fillId="0" borderId="13" xfId="0" applyFont="1" applyFill="1" applyBorder="1" applyAlignment="1">
      <alignment horizontal="center" vertical="center" textRotation="90" wrapText="1"/>
    </xf>
    <xf numFmtId="0" fontId="41" fillId="0" borderId="10" xfId="37" applyFont="1" applyFill="1" applyBorder="1" applyAlignment="1">
      <alignment horizontal="center" vertical="center" textRotation="90" wrapText="1"/>
    </xf>
    <xf numFmtId="0" fontId="41" fillId="0" borderId="10" xfId="0" applyFont="1" applyFill="1" applyBorder="1" applyAlignment="1">
      <alignment horizontal="center" vertical="center" textRotation="90" wrapText="1"/>
    </xf>
    <xf numFmtId="0" fontId="9" fillId="0" borderId="0" xfId="37" applyFont="1" applyFill="1" applyAlignment="1">
      <alignment horizontal="center"/>
    </xf>
    <xf numFmtId="0" fontId="9" fillId="0" borderId="21" xfId="37" applyFont="1" applyFill="1" applyBorder="1" applyAlignment="1">
      <alignment horizontal="center"/>
    </xf>
    <xf numFmtId="0" fontId="41" fillId="0" borderId="16" xfId="37" applyFont="1" applyFill="1" applyBorder="1" applyAlignment="1">
      <alignment horizontal="center" vertical="center" wrapText="1"/>
    </xf>
    <xf numFmtId="0" fontId="41" fillId="0" borderId="20" xfId="37" applyFont="1" applyFill="1" applyBorder="1" applyAlignment="1">
      <alignment horizontal="center" vertical="center" wrapText="1"/>
    </xf>
    <xf numFmtId="0" fontId="41" fillId="0" borderId="14" xfId="37" applyFont="1" applyFill="1" applyBorder="1" applyAlignment="1">
      <alignment horizontal="center" vertical="center" wrapText="1"/>
    </xf>
    <xf numFmtId="0" fontId="41" fillId="0" borderId="19" xfId="37" applyFont="1" applyFill="1" applyBorder="1" applyAlignment="1">
      <alignment horizontal="center" vertical="center" wrapText="1"/>
    </xf>
    <xf numFmtId="0" fontId="41" fillId="0" borderId="22" xfId="37" applyFont="1" applyFill="1" applyBorder="1" applyAlignment="1">
      <alignment horizontal="center" vertical="center" wrapText="1"/>
    </xf>
    <xf numFmtId="0" fontId="41" fillId="0" borderId="23" xfId="37" applyFont="1" applyFill="1" applyBorder="1" applyAlignment="1">
      <alignment horizontal="center" vertical="center" wrapText="1"/>
    </xf>
    <xf numFmtId="0" fontId="32" fillId="0" borderId="0" xfId="55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center" vertical="center"/>
    </xf>
    <xf numFmtId="0" fontId="41" fillId="0" borderId="11" xfId="45" applyFont="1" applyFill="1" applyBorder="1" applyAlignment="1">
      <alignment horizontal="center" vertical="center" wrapText="1"/>
    </xf>
    <xf numFmtId="0" fontId="41" fillId="0" borderId="17" xfId="45" applyFont="1" applyFill="1" applyBorder="1" applyAlignment="1">
      <alignment horizontal="center" vertical="center" wrapText="1"/>
    </xf>
    <xf numFmtId="0" fontId="41" fillId="0" borderId="13" xfId="45" applyFont="1" applyFill="1" applyBorder="1" applyAlignment="1">
      <alignment horizontal="center" vertical="center" wrapText="1"/>
    </xf>
    <xf numFmtId="0" fontId="41" fillId="0" borderId="11" xfId="45" applyFont="1" applyFill="1" applyBorder="1" applyAlignment="1">
      <alignment horizontal="center" vertical="center" textRotation="90" wrapText="1"/>
    </xf>
    <xf numFmtId="0" fontId="41" fillId="0" borderId="17" xfId="45" applyFont="1" applyFill="1" applyBorder="1" applyAlignment="1">
      <alignment horizontal="center" vertical="center" textRotation="90" wrapText="1"/>
    </xf>
    <xf numFmtId="0" fontId="41" fillId="0" borderId="13" xfId="45" applyFont="1" applyFill="1" applyBorder="1" applyAlignment="1">
      <alignment horizontal="center" vertical="center" textRotation="90" wrapText="1"/>
    </xf>
    <xf numFmtId="0" fontId="41" fillId="0" borderId="10" xfId="45" applyFont="1" applyFill="1" applyBorder="1" applyAlignment="1">
      <alignment horizontal="center" vertical="center" wrapText="1"/>
    </xf>
    <xf numFmtId="0" fontId="41" fillId="0" borderId="12" xfId="45" applyFont="1" applyFill="1" applyBorder="1" applyAlignment="1">
      <alignment horizontal="center" vertical="center"/>
    </xf>
    <xf numFmtId="0" fontId="41" fillId="0" borderId="24" xfId="45" applyFont="1" applyFill="1" applyBorder="1" applyAlignment="1">
      <alignment horizontal="center" vertical="center"/>
    </xf>
    <xf numFmtId="0" fontId="41" fillId="0" borderId="48" xfId="45" applyFont="1" applyFill="1" applyBorder="1" applyAlignment="1">
      <alignment horizontal="center" vertical="center"/>
    </xf>
    <xf numFmtId="0" fontId="41" fillId="0" borderId="10" xfId="45" applyFont="1" applyFill="1" applyBorder="1" applyAlignment="1">
      <alignment horizontal="center" vertical="center"/>
    </xf>
    <xf numFmtId="0" fontId="41" fillId="0" borderId="18" xfId="45" applyFont="1" applyFill="1" applyBorder="1" applyAlignment="1">
      <alignment horizontal="center" vertical="center"/>
    </xf>
    <xf numFmtId="0" fontId="41" fillId="0" borderId="12" xfId="45" applyFont="1" applyFill="1" applyBorder="1" applyAlignment="1">
      <alignment horizontal="center" vertical="center" wrapText="1"/>
    </xf>
    <xf numFmtId="0" fontId="41" fillId="0" borderId="24" xfId="45" applyFont="1" applyFill="1" applyBorder="1" applyAlignment="1">
      <alignment horizontal="center" vertical="center" wrapText="1"/>
    </xf>
    <xf numFmtId="0" fontId="41" fillId="0" borderId="18" xfId="45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41" fillId="0" borderId="30" xfId="45" applyFont="1" applyFill="1" applyBorder="1" applyAlignment="1">
      <alignment horizontal="center" vertical="center"/>
    </xf>
    <xf numFmtId="0" fontId="41" fillId="0" borderId="15" xfId="37" applyFont="1" applyFill="1" applyBorder="1" applyAlignment="1">
      <alignment horizontal="center" vertical="center" wrapText="1"/>
    </xf>
    <xf numFmtId="0" fontId="41" fillId="0" borderId="0" xfId="37" applyFont="1" applyFill="1" applyBorder="1" applyAlignment="1">
      <alignment horizontal="center" vertical="center" wrapText="1"/>
    </xf>
    <xf numFmtId="0" fontId="41" fillId="0" borderId="21" xfId="37" applyFont="1" applyFill="1" applyBorder="1" applyAlignment="1">
      <alignment horizontal="center" vertical="center" wrapText="1"/>
    </xf>
    <xf numFmtId="0" fontId="45" fillId="0" borderId="0" xfId="45" applyFont="1" applyFill="1" applyBorder="1" applyAlignment="1">
      <alignment horizontal="left" vertical="center" wrapText="1"/>
    </xf>
    <xf numFmtId="0" fontId="32" fillId="0" borderId="21" xfId="46" applyFont="1" applyFill="1" applyBorder="1" applyAlignment="1">
      <alignment horizontal="center"/>
    </xf>
    <xf numFmtId="0" fontId="41" fillId="0" borderId="16" xfId="45" applyFont="1" applyFill="1" applyBorder="1" applyAlignment="1">
      <alignment horizontal="center" vertical="center" wrapText="1"/>
    </xf>
    <xf numFmtId="0" fontId="41" fillId="0" borderId="15" xfId="45" applyFont="1" applyFill="1" applyBorder="1" applyAlignment="1">
      <alignment horizontal="center" vertical="center" wrapText="1"/>
    </xf>
    <xf numFmtId="0" fontId="41" fillId="0" borderId="20" xfId="45" applyFont="1" applyFill="1" applyBorder="1" applyAlignment="1">
      <alignment horizontal="center" vertical="center" wrapText="1"/>
    </xf>
    <xf numFmtId="0" fontId="41" fillId="0" borderId="14" xfId="45" applyFont="1" applyFill="1" applyBorder="1" applyAlignment="1">
      <alignment horizontal="center" vertical="center" wrapText="1"/>
    </xf>
    <xf numFmtId="0" fontId="41" fillId="0" borderId="21" xfId="45" applyFont="1" applyFill="1" applyBorder="1" applyAlignment="1">
      <alignment horizontal="center" vertical="center" wrapText="1"/>
    </xf>
    <xf numFmtId="0" fontId="41" fillId="0" borderId="19" xfId="45" applyFont="1" applyFill="1" applyBorder="1" applyAlignment="1">
      <alignment horizontal="center" vertical="center" wrapText="1"/>
    </xf>
    <xf numFmtId="0" fontId="32" fillId="0" borderId="0" xfId="37" applyFont="1" applyFill="1" applyBorder="1" applyAlignment="1">
      <alignment horizontal="center" vertical="center" wrapText="1"/>
    </xf>
    <xf numFmtId="0" fontId="41" fillId="0" borderId="16" xfId="45" applyFont="1" applyFill="1" applyBorder="1" applyAlignment="1">
      <alignment horizontal="center" vertical="center"/>
    </xf>
    <xf numFmtId="0" fontId="41" fillId="0" borderId="15" xfId="45" applyFont="1" applyFill="1" applyBorder="1" applyAlignment="1">
      <alignment horizontal="center" vertical="center"/>
    </xf>
    <xf numFmtId="0" fontId="41" fillId="0" borderId="20" xfId="45" applyFont="1" applyFill="1" applyBorder="1" applyAlignment="1">
      <alignment horizontal="center" vertical="center"/>
    </xf>
    <xf numFmtId="0" fontId="41" fillId="0" borderId="14" xfId="45" applyFont="1" applyFill="1" applyBorder="1" applyAlignment="1">
      <alignment horizontal="center" vertical="center"/>
    </xf>
    <xf numFmtId="0" fontId="41" fillId="0" borderId="21" xfId="45" applyFont="1" applyFill="1" applyBorder="1" applyAlignment="1">
      <alignment horizontal="center" vertical="center"/>
    </xf>
    <xf numFmtId="0" fontId="41" fillId="0" borderId="19" xfId="45" applyFont="1" applyFill="1" applyBorder="1" applyAlignment="1">
      <alignment horizontal="center" vertical="center"/>
    </xf>
    <xf numFmtId="0" fontId="9" fillId="0" borderId="0" xfId="45" applyFont="1" applyFill="1" applyBorder="1" applyAlignment="1">
      <alignment horizontal="left" vertical="center" wrapText="1"/>
    </xf>
    <xf numFmtId="0" fontId="41" fillId="0" borderId="22" xfId="45" applyFont="1" applyFill="1" applyBorder="1" applyAlignment="1">
      <alignment horizontal="center" vertical="center" wrapText="1"/>
    </xf>
    <xf numFmtId="0" fontId="41" fillId="0" borderId="0" xfId="45" applyFont="1" applyFill="1" applyBorder="1" applyAlignment="1">
      <alignment horizontal="center" vertical="center" wrapText="1"/>
    </xf>
    <xf numFmtId="0" fontId="41" fillId="0" borderId="23" xfId="45" applyFont="1" applyFill="1" applyBorder="1" applyAlignment="1">
      <alignment horizontal="center" vertical="center" wrapText="1"/>
    </xf>
    <xf numFmtId="0" fontId="9" fillId="0" borderId="0" xfId="55" applyFont="1" applyFill="1" applyAlignment="1">
      <alignment horizontal="center" vertical="center" wrapText="1"/>
    </xf>
    <xf numFmtId="0" fontId="9" fillId="0" borderId="0" xfId="55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37" applyFont="1" applyFill="1" applyAlignment="1">
      <alignment horizontal="center" wrapText="1"/>
    </xf>
    <xf numFmtId="0" fontId="46" fillId="0" borderId="10" xfId="625" applyFont="1" applyFill="1" applyBorder="1" applyAlignment="1">
      <alignment horizontal="center" textRotation="90" wrapText="1"/>
    </xf>
    <xf numFmtId="0" fontId="46" fillId="0" borderId="33" xfId="0" applyFont="1" applyFill="1" applyBorder="1" applyAlignment="1">
      <alignment horizontal="center" textRotation="90" wrapText="1"/>
    </xf>
    <xf numFmtId="0" fontId="46" fillId="0" borderId="34" xfId="0" applyFont="1" applyFill="1" applyBorder="1" applyAlignment="1">
      <alignment horizontal="center" textRotation="90" wrapText="1"/>
    </xf>
    <xf numFmtId="0" fontId="9" fillId="0" borderId="0" xfId="55" applyFont="1" applyFill="1" applyBorder="1" applyAlignment="1">
      <alignment horizontal="center" vertical="center" wrapText="1"/>
    </xf>
    <xf numFmtId="0" fontId="32" fillId="0" borderId="21" xfId="55" applyFont="1" applyFill="1" applyBorder="1" applyAlignment="1">
      <alignment horizontal="center" vertical="center"/>
    </xf>
    <xf numFmtId="0" fontId="41" fillId="0" borderId="10" xfId="55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textRotation="90"/>
    </xf>
    <xf numFmtId="1" fontId="46" fillId="0" borderId="10" xfId="625" applyNumberFormat="1" applyFont="1" applyFill="1" applyBorder="1" applyAlignment="1">
      <alignment horizontal="center" textRotation="90" wrapText="1"/>
    </xf>
    <xf numFmtId="0" fontId="46" fillId="0" borderId="12" xfId="55" applyFont="1" applyFill="1" applyBorder="1" applyAlignment="1">
      <alignment horizontal="center" textRotation="90" wrapText="1"/>
    </xf>
    <xf numFmtId="0" fontId="46" fillId="0" borderId="18" xfId="55" applyFont="1" applyFill="1" applyBorder="1" applyAlignment="1">
      <alignment horizontal="center" textRotation="90" wrapText="1"/>
    </xf>
    <xf numFmtId="2" fontId="46" fillId="0" borderId="10" xfId="625" applyNumberFormat="1" applyFont="1" applyFill="1" applyBorder="1" applyAlignment="1">
      <alignment horizontal="center" textRotation="90" wrapText="1"/>
    </xf>
    <xf numFmtId="0" fontId="9" fillId="0" borderId="15" xfId="280" applyFont="1" applyFill="1" applyBorder="1" applyAlignment="1">
      <alignment horizontal="left" vertical="center" wrapText="1"/>
    </xf>
    <xf numFmtId="0" fontId="41" fillId="0" borderId="10" xfId="36" applyFont="1" applyBorder="1" applyAlignment="1">
      <alignment horizontal="center" vertical="center" wrapText="1"/>
    </xf>
    <xf numFmtId="0" fontId="30" fillId="0" borderId="0" xfId="55" applyFont="1" applyAlignment="1">
      <alignment horizontal="center" vertical="center"/>
    </xf>
    <xf numFmtId="0" fontId="9" fillId="0" borderId="0" xfId="36" applyFont="1" applyAlignment="1">
      <alignment horizontal="center" vertical="center" wrapText="1"/>
    </xf>
    <xf numFmtId="0" fontId="52" fillId="24" borderId="10" xfId="55" applyFont="1" applyFill="1" applyBorder="1" applyAlignment="1">
      <alignment horizontal="center" vertical="center" wrapText="1"/>
    </xf>
    <xf numFmtId="0" fontId="56" fillId="24" borderId="12" xfId="55" applyFont="1" applyFill="1" applyBorder="1" applyAlignment="1">
      <alignment horizontal="center" vertical="center" wrapText="1"/>
    </xf>
    <xf numFmtId="0" fontId="56" fillId="24" borderId="24" xfId="55" applyFont="1" applyFill="1" applyBorder="1" applyAlignment="1">
      <alignment horizontal="center" vertical="center" wrapText="1"/>
    </xf>
    <xf numFmtId="0" fontId="56" fillId="24" borderId="18" xfId="55" applyFont="1" applyFill="1" applyBorder="1" applyAlignment="1">
      <alignment horizontal="center" vertical="center" wrapText="1"/>
    </xf>
    <xf numFmtId="0" fontId="33" fillId="0" borderId="0" xfId="55" applyFont="1" applyFill="1" applyAlignment="1">
      <alignment horizontal="center" vertical="center"/>
    </xf>
    <xf numFmtId="0" fontId="30" fillId="0" borderId="0" xfId="55" applyFont="1" applyAlignment="1">
      <alignment horizontal="center" vertical="center" wrapText="1"/>
    </xf>
    <xf numFmtId="0" fontId="43" fillId="0" borderId="0" xfId="57" applyFont="1" applyFill="1" applyAlignment="1">
      <alignment horizontal="center" vertical="center" wrapText="1"/>
    </xf>
    <xf numFmtId="49" fontId="45" fillId="0" borderId="25" xfId="57" applyNumberFormat="1" applyFont="1" applyFill="1" applyBorder="1" applyAlignment="1">
      <alignment horizontal="center" vertical="center" wrapText="1"/>
    </xf>
    <xf numFmtId="49" fontId="45" fillId="0" borderId="29" xfId="57" applyNumberFormat="1" applyFont="1" applyFill="1" applyBorder="1" applyAlignment="1">
      <alignment horizontal="center" vertical="center" wrapText="1"/>
    </xf>
    <xf numFmtId="0" fontId="45" fillId="0" borderId="26" xfId="57" applyFont="1" applyFill="1" applyBorder="1" applyAlignment="1">
      <alignment horizontal="center" vertical="center" wrapText="1"/>
    </xf>
    <xf numFmtId="0" fontId="45" fillId="0" borderId="10" xfId="57" applyFont="1" applyFill="1" applyBorder="1" applyAlignment="1">
      <alignment horizontal="center" vertical="center" wrapText="1"/>
    </xf>
    <xf numFmtId="0" fontId="45" fillId="0" borderId="27" xfId="57" applyFont="1" applyFill="1" applyBorder="1" applyAlignment="1">
      <alignment horizontal="center" vertical="center" wrapText="1"/>
    </xf>
    <xf numFmtId="0" fontId="45" fillId="0" borderId="30" xfId="57" applyFont="1" applyFill="1" applyBorder="1" applyAlignment="1">
      <alignment horizontal="center" vertical="center" wrapText="1"/>
    </xf>
    <xf numFmtId="0" fontId="45" fillId="0" borderId="45" xfId="57" applyFont="1" applyFill="1" applyBorder="1" applyAlignment="1">
      <alignment horizontal="center" vertical="center" wrapText="1"/>
    </xf>
    <xf numFmtId="0" fontId="45" fillId="0" borderId="28" xfId="57" applyFont="1" applyFill="1" applyBorder="1" applyAlignment="1">
      <alignment horizontal="center" vertical="center" wrapText="1"/>
    </xf>
    <xf numFmtId="0" fontId="45" fillId="0" borderId="46" xfId="57" applyFont="1" applyFill="1" applyBorder="1" applyAlignment="1">
      <alignment horizontal="center" vertical="center" wrapText="1"/>
    </xf>
    <xf numFmtId="0" fontId="45" fillId="0" borderId="47" xfId="57" applyFont="1" applyFill="1" applyBorder="1" applyAlignment="1">
      <alignment horizontal="center" vertical="center" wrapText="1"/>
    </xf>
    <xf numFmtId="0" fontId="45" fillId="0" borderId="42" xfId="57" applyFont="1" applyFill="1" applyBorder="1" applyAlignment="1">
      <alignment horizontal="center" vertical="center" wrapText="1"/>
    </xf>
    <xf numFmtId="0" fontId="48" fillId="0" borderId="0" xfId="57" applyFont="1" applyFill="1" applyAlignment="1">
      <alignment horizontal="center" vertical="center" wrapText="1"/>
    </xf>
    <xf numFmtId="0" fontId="48" fillId="0" borderId="0" xfId="57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top"/>
    </xf>
    <xf numFmtId="0" fontId="32" fillId="0" borderId="0" xfId="0" applyFont="1" applyFill="1" applyAlignment="1">
      <alignment horizontal="center" vertical="center"/>
    </xf>
    <xf numFmtId="49" fontId="51" fillId="0" borderId="45" xfId="57" applyNumberFormat="1" applyFont="1" applyFill="1" applyBorder="1" applyAlignment="1">
      <alignment horizontal="center" vertical="center"/>
    </xf>
    <xf numFmtId="49" fontId="51" fillId="0" borderId="36" xfId="57" applyNumberFormat="1" applyFont="1" applyFill="1" applyBorder="1" applyAlignment="1">
      <alignment horizontal="center" vertical="center"/>
    </xf>
    <xf numFmtId="49" fontId="51" fillId="0" borderId="49" xfId="57" applyNumberFormat="1" applyFont="1" applyFill="1" applyBorder="1" applyAlignment="1">
      <alignment horizontal="center" vertical="center"/>
    </xf>
    <xf numFmtId="49" fontId="51" fillId="0" borderId="33" xfId="57" applyNumberFormat="1" applyFont="1" applyFill="1" applyBorder="1" applyAlignment="1">
      <alignment horizontal="center" vertical="center"/>
    </xf>
    <xf numFmtId="49" fontId="51" fillId="0" borderId="34" xfId="57" applyNumberFormat="1" applyFont="1" applyFill="1" applyBorder="1" applyAlignment="1">
      <alignment horizontal="center" vertical="center"/>
    </xf>
    <xf numFmtId="49" fontId="51" fillId="0" borderId="35" xfId="57" applyNumberFormat="1" applyFont="1" applyFill="1" applyBorder="1" applyAlignment="1">
      <alignment horizontal="center" vertical="center"/>
    </xf>
    <xf numFmtId="0" fontId="57" fillId="0" borderId="43" xfId="57" applyFont="1" applyFill="1" applyBorder="1" applyAlignment="1">
      <alignment horizontal="center" vertical="center" wrapText="1"/>
    </xf>
    <xf numFmtId="0" fontId="57" fillId="0" borderId="0" xfId="57" applyFont="1" applyFill="1" applyBorder="1" applyAlignment="1">
      <alignment horizontal="center" vertical="center" wrapText="1"/>
    </xf>
    <xf numFmtId="0" fontId="57" fillId="0" borderId="44" xfId="57" applyFont="1" applyFill="1" applyBorder="1" applyAlignment="1">
      <alignment horizontal="center" vertical="center" wrapText="1"/>
    </xf>
    <xf numFmtId="49" fontId="41" fillId="0" borderId="0" xfId="57" applyNumberFormat="1" applyFont="1" applyFill="1" applyAlignment="1">
      <alignment horizontal="left" vertical="center" wrapText="1"/>
    </xf>
    <xf numFmtId="0" fontId="41" fillId="0" borderId="0" xfId="57" applyNumberFormat="1" applyFont="1" applyFill="1" applyAlignment="1">
      <alignment horizontal="left" vertical="top" wrapText="1"/>
    </xf>
    <xf numFmtId="0" fontId="9" fillId="0" borderId="45" xfId="57" applyFont="1" applyFill="1" applyBorder="1" applyAlignment="1">
      <alignment horizontal="left" vertical="center" wrapText="1"/>
    </xf>
    <xf numFmtId="0" fontId="9" fillId="0" borderId="28" xfId="57" applyFont="1" applyFill="1" applyBorder="1" applyAlignment="1">
      <alignment horizontal="left" vertical="center" wrapText="1"/>
    </xf>
    <xf numFmtId="49" fontId="41" fillId="0" borderId="0" xfId="57" applyNumberFormat="1" applyFont="1" applyFill="1" applyAlignment="1">
      <alignment horizontal="left" vertical="center"/>
    </xf>
  </cellXfs>
  <cellStyles count="626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7 4" xfId="625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FF99FF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4" name="TextBox 3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5" name="TextBox 4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6" name="TextBox 5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7" name="TextBox 6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8" name="TextBox 7"/>
        <xdr:cNvSpPr txBox="1"/>
      </xdr:nvSpPr>
      <xdr:spPr>
        <a:xfrm>
          <a:off x="10601325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9" name="TextBox 8"/>
        <xdr:cNvSpPr txBox="1"/>
      </xdr:nvSpPr>
      <xdr:spPr>
        <a:xfrm>
          <a:off x="10601325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view="pageBreakPreview" topLeftCell="A97" zoomScale="70" zoomScaleNormal="100" zoomScaleSheetLayoutView="70" workbookViewId="0">
      <selection activeCell="X17" sqref="X17"/>
    </sheetView>
  </sheetViews>
  <sheetFormatPr defaultRowHeight="15.75" x14ac:dyDescent="0.25"/>
  <cols>
    <col min="1" max="1" width="7.625" style="3" customWidth="1"/>
    <col min="2" max="2" width="58.5" style="3" customWidth="1"/>
    <col min="3" max="3" width="11.75" style="3" customWidth="1"/>
    <col min="4" max="4" width="14.75" style="3" customWidth="1"/>
    <col min="5" max="5" width="12" style="3" customWidth="1"/>
    <col min="6" max="6" width="13.75" style="3" customWidth="1"/>
    <col min="7" max="7" width="9.625" style="3" customWidth="1"/>
    <col min="8" max="8" width="11.875" style="3" customWidth="1"/>
    <col min="9" max="9" width="5.625" style="3" customWidth="1"/>
    <col min="10" max="10" width="6.375" style="3" customWidth="1"/>
    <col min="11" max="11" width="9.625" style="3" customWidth="1"/>
    <col min="12" max="12" width="9.75" style="3" customWidth="1"/>
    <col min="13" max="13" width="5.875" style="3" customWidth="1"/>
    <col min="14" max="14" width="5.125" style="3" customWidth="1"/>
    <col min="15" max="15" width="9.25" style="3" customWidth="1"/>
    <col min="16" max="16" width="6.5" style="3" customWidth="1"/>
    <col min="17" max="17" width="14" style="3" customWidth="1"/>
    <col min="18" max="18" width="9.875" style="3" customWidth="1"/>
    <col min="19" max="19" width="8.875" style="3" customWidth="1"/>
    <col min="20" max="20" width="40.875" style="3" customWidth="1"/>
    <col min="21" max="22" width="10.625" style="2" customWidth="1"/>
    <col min="23" max="23" width="12.125" style="2" customWidth="1"/>
    <col min="24" max="24" width="10.625" style="2" customWidth="1"/>
    <col min="25" max="25" width="22.75" style="2" customWidth="1"/>
    <col min="26" max="63" width="10.625" style="2" customWidth="1"/>
    <col min="64" max="64" width="12.125" style="2" customWidth="1"/>
    <col min="65" max="65" width="11.5" style="2" customWidth="1"/>
    <col min="66" max="66" width="14.125" style="2" customWidth="1"/>
    <col min="67" max="67" width="15.125" style="2" customWidth="1"/>
    <col min="68" max="68" width="13" style="2" customWidth="1"/>
    <col min="69" max="69" width="11.75" style="2" customWidth="1"/>
    <col min="70" max="70" width="17.5" style="2" customWidth="1"/>
    <col min="71" max="16384" width="9" style="2"/>
  </cols>
  <sheetData>
    <row r="1" spans="1:23" s="3" customFormat="1" ht="18.75" x14ac:dyDescent="0.25">
      <c r="T1" s="184" t="s">
        <v>854</v>
      </c>
      <c r="V1" s="6"/>
    </row>
    <row r="2" spans="1:23" s="3" customFormat="1" ht="18.75" x14ac:dyDescent="0.3">
      <c r="T2" s="185" t="s">
        <v>0</v>
      </c>
      <c r="V2" s="6"/>
    </row>
    <row r="3" spans="1:23" s="3" customFormat="1" ht="18.75" x14ac:dyDescent="0.3">
      <c r="T3" s="185" t="s">
        <v>899</v>
      </c>
      <c r="V3" s="6"/>
    </row>
    <row r="4" spans="1:23" s="5" customFormat="1" ht="18.75" x14ac:dyDescent="0.3">
      <c r="A4" s="346" t="s">
        <v>883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52"/>
      <c r="V4" s="52"/>
    </row>
    <row r="5" spans="1:23" s="5" customFormat="1" ht="18.75" customHeight="1" x14ac:dyDescent="0.3">
      <c r="A5" s="347" t="s">
        <v>1064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50"/>
      <c r="V5" s="50"/>
      <c r="W5" s="50"/>
    </row>
    <row r="6" spans="1:23" s="5" customFormat="1" ht="18.75" x14ac:dyDescent="0.3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</row>
    <row r="7" spans="1:23" s="5" customFormat="1" ht="18.75" customHeight="1" x14ac:dyDescent="0.3">
      <c r="A7" s="347" t="s">
        <v>987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50"/>
      <c r="V7" s="50"/>
    </row>
    <row r="8" spans="1:23" s="3" customFormat="1" x14ac:dyDescent="0.25">
      <c r="A8" s="342" t="s">
        <v>68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199"/>
      <c r="V8" s="199"/>
    </row>
    <row r="9" spans="1:23" s="3" customFormat="1" x14ac:dyDescent="0.25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38"/>
      <c r="V9" s="238"/>
    </row>
    <row r="10" spans="1:23" s="3" customFormat="1" ht="18.75" x14ac:dyDescent="0.3">
      <c r="A10" s="348" t="s">
        <v>1045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53"/>
      <c r="V10" s="53"/>
    </row>
    <row r="11" spans="1:23" s="3" customFormat="1" ht="18.75" x14ac:dyDescent="0.3">
      <c r="V11" s="185"/>
    </row>
    <row r="12" spans="1:23" s="3" customFormat="1" ht="18.75" x14ac:dyDescent="0.25">
      <c r="A12" s="341" t="s">
        <v>1147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200"/>
      <c r="V12" s="200"/>
    </row>
    <row r="13" spans="1:23" s="3" customFormat="1" ht="20.25" customHeight="1" x14ac:dyDescent="0.25">
      <c r="A13" s="342" t="s">
        <v>153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199"/>
      <c r="V13" s="199"/>
    </row>
    <row r="14" spans="1:23" s="3" customFormat="1" ht="18.75" x14ac:dyDescent="0.3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52"/>
      <c r="V14" s="52"/>
    </row>
    <row r="15" spans="1:23" s="3" customFormat="1" ht="78" customHeight="1" x14ac:dyDescent="0.25">
      <c r="A15" s="335" t="s">
        <v>1153</v>
      </c>
      <c r="B15" s="334" t="s">
        <v>18</v>
      </c>
      <c r="C15" s="335" t="s">
        <v>1154</v>
      </c>
      <c r="D15" s="343" t="s">
        <v>983</v>
      </c>
      <c r="E15" s="343" t="s">
        <v>1046</v>
      </c>
      <c r="F15" s="343" t="s">
        <v>1047</v>
      </c>
      <c r="G15" s="338" t="s">
        <v>1048</v>
      </c>
      <c r="H15" s="340"/>
      <c r="I15" s="340"/>
      <c r="J15" s="340"/>
      <c r="K15" s="340"/>
      <c r="L15" s="340"/>
      <c r="M15" s="340"/>
      <c r="N15" s="340"/>
      <c r="O15" s="340"/>
      <c r="P15" s="339"/>
      <c r="Q15" s="343" t="s">
        <v>1162</v>
      </c>
      <c r="R15" s="334" t="s">
        <v>850</v>
      </c>
      <c r="S15" s="334"/>
      <c r="T15" s="334" t="s">
        <v>7</v>
      </c>
      <c r="U15" s="5"/>
      <c r="V15" s="5"/>
    </row>
    <row r="16" spans="1:23" s="3" customFormat="1" ht="63.75" customHeight="1" x14ac:dyDescent="0.25">
      <c r="A16" s="336"/>
      <c r="B16" s="334"/>
      <c r="C16" s="336"/>
      <c r="D16" s="344"/>
      <c r="E16" s="344"/>
      <c r="F16" s="344"/>
      <c r="G16" s="338" t="s">
        <v>54</v>
      </c>
      <c r="H16" s="339"/>
      <c r="I16" s="338" t="s">
        <v>72</v>
      </c>
      <c r="J16" s="339"/>
      <c r="K16" s="338" t="s">
        <v>73</v>
      </c>
      <c r="L16" s="339"/>
      <c r="M16" s="338" t="s">
        <v>74</v>
      </c>
      <c r="N16" s="339"/>
      <c r="O16" s="338" t="s">
        <v>75</v>
      </c>
      <c r="P16" s="339"/>
      <c r="Q16" s="344"/>
      <c r="R16" s="334" t="s">
        <v>1163</v>
      </c>
      <c r="S16" s="334" t="s">
        <v>1039</v>
      </c>
      <c r="T16" s="334"/>
    </row>
    <row r="17" spans="1:20" s="3" customFormat="1" ht="43.5" customHeight="1" x14ac:dyDescent="0.25">
      <c r="A17" s="337"/>
      <c r="B17" s="334"/>
      <c r="C17" s="337"/>
      <c r="D17" s="345"/>
      <c r="E17" s="345"/>
      <c r="F17" s="345"/>
      <c r="G17" s="231" t="s">
        <v>9</v>
      </c>
      <c r="H17" s="231" t="s">
        <v>10</v>
      </c>
      <c r="I17" s="231" t="s">
        <v>9</v>
      </c>
      <c r="J17" s="231" t="s">
        <v>10</v>
      </c>
      <c r="K17" s="231" t="s">
        <v>9</v>
      </c>
      <c r="L17" s="231" t="s">
        <v>10</v>
      </c>
      <c r="M17" s="231" t="s">
        <v>9</v>
      </c>
      <c r="N17" s="231" t="s">
        <v>10</v>
      </c>
      <c r="O17" s="231" t="s">
        <v>9</v>
      </c>
      <c r="P17" s="231" t="s">
        <v>10</v>
      </c>
      <c r="Q17" s="345"/>
      <c r="R17" s="334"/>
      <c r="S17" s="334"/>
      <c r="T17" s="334"/>
    </row>
    <row r="18" spans="1:20" s="3" customFormat="1" x14ac:dyDescent="0.25">
      <c r="A18" s="231">
        <v>1</v>
      </c>
      <c r="B18" s="231">
        <f t="shared" ref="B18:T18" si="0">A18+1</f>
        <v>2</v>
      </c>
      <c r="C18" s="231">
        <f t="shared" si="0"/>
        <v>3</v>
      </c>
      <c r="D18" s="231">
        <f t="shared" si="0"/>
        <v>4</v>
      </c>
      <c r="E18" s="231">
        <f t="shared" si="0"/>
        <v>5</v>
      </c>
      <c r="F18" s="231">
        <f t="shared" si="0"/>
        <v>6</v>
      </c>
      <c r="G18" s="231">
        <f t="shared" si="0"/>
        <v>7</v>
      </c>
      <c r="H18" s="231">
        <f t="shared" si="0"/>
        <v>8</v>
      </c>
      <c r="I18" s="231">
        <f t="shared" si="0"/>
        <v>9</v>
      </c>
      <c r="J18" s="231">
        <f t="shared" si="0"/>
        <v>10</v>
      </c>
      <c r="K18" s="231">
        <f t="shared" si="0"/>
        <v>11</v>
      </c>
      <c r="L18" s="231">
        <f t="shared" si="0"/>
        <v>12</v>
      </c>
      <c r="M18" s="231">
        <f t="shared" si="0"/>
        <v>13</v>
      </c>
      <c r="N18" s="231">
        <f t="shared" si="0"/>
        <v>14</v>
      </c>
      <c r="O18" s="231">
        <f t="shared" si="0"/>
        <v>15</v>
      </c>
      <c r="P18" s="231">
        <f t="shared" si="0"/>
        <v>16</v>
      </c>
      <c r="Q18" s="231">
        <f t="shared" si="0"/>
        <v>17</v>
      </c>
      <c r="R18" s="231">
        <f t="shared" si="0"/>
        <v>18</v>
      </c>
      <c r="S18" s="231">
        <f t="shared" si="0"/>
        <v>19</v>
      </c>
      <c r="T18" s="231">
        <f t="shared" si="0"/>
        <v>20</v>
      </c>
    </row>
    <row r="19" spans="1:20" s="3" customFormat="1" ht="24" customHeight="1" x14ac:dyDescent="0.25">
      <c r="A19" s="95" t="s">
        <v>982</v>
      </c>
      <c r="B19" s="222" t="s">
        <v>166</v>
      </c>
      <c r="C19" s="95" t="s">
        <v>981</v>
      </c>
      <c r="D19" s="100">
        <f>D21+D23+D25</f>
        <v>16.986999999999998</v>
      </c>
      <c r="E19" s="136">
        <v>0</v>
      </c>
      <c r="F19" s="100">
        <f t="shared" ref="F19:H19" si="1">F21+F23+F25</f>
        <v>16.986999999999998</v>
      </c>
      <c r="G19" s="100">
        <f t="shared" si="1"/>
        <v>16.986999999999998</v>
      </c>
      <c r="H19" s="100">
        <f t="shared" si="1"/>
        <v>9.1469999999999985</v>
      </c>
      <c r="I19" s="94">
        <f t="shared" ref="I19:P19" si="2">I21+I25</f>
        <v>0</v>
      </c>
      <c r="J19" s="94">
        <f t="shared" si="2"/>
        <v>0</v>
      </c>
      <c r="K19" s="100">
        <f t="shared" ref="K19:L19" si="3">K21+K23+K25</f>
        <v>5.367</v>
      </c>
      <c r="L19" s="100">
        <f t="shared" si="3"/>
        <v>9.1469999999999985</v>
      </c>
      <c r="M19" s="100">
        <f t="shared" ref="M19" si="4">M21+M23+M25</f>
        <v>9.3260000000000005</v>
      </c>
      <c r="N19" s="94">
        <f t="shared" si="2"/>
        <v>0</v>
      </c>
      <c r="O19" s="100">
        <f t="shared" ref="O19" si="5">O21+O23+O25</f>
        <v>2.294</v>
      </c>
      <c r="P19" s="94">
        <f t="shared" si="2"/>
        <v>0</v>
      </c>
      <c r="Q19" s="100">
        <f>F19-H19</f>
        <v>7.84</v>
      </c>
      <c r="R19" s="100">
        <f t="shared" ref="R19" si="6">H19-G19</f>
        <v>-7.84</v>
      </c>
      <c r="S19" s="139">
        <f>R19/G19*100</f>
        <v>-46.152940483899457</v>
      </c>
      <c r="T19" s="95" t="s">
        <v>981</v>
      </c>
    </row>
    <row r="20" spans="1:20" s="3" customFormat="1" ht="24" customHeight="1" x14ac:dyDescent="0.25">
      <c r="A20" s="95" t="s">
        <v>911</v>
      </c>
      <c r="B20" s="222" t="s">
        <v>912</v>
      </c>
      <c r="C20" s="95" t="s">
        <v>913</v>
      </c>
      <c r="D20" s="100" t="s">
        <v>981</v>
      </c>
      <c r="E20" s="136" t="s">
        <v>981</v>
      </c>
      <c r="F20" s="100" t="s">
        <v>981</v>
      </c>
      <c r="G20" s="95" t="s">
        <v>981</v>
      </c>
      <c r="H20" s="95" t="s">
        <v>981</v>
      </c>
      <c r="I20" s="95" t="s">
        <v>981</v>
      </c>
      <c r="J20" s="94" t="s">
        <v>981</v>
      </c>
      <c r="K20" s="95" t="s">
        <v>981</v>
      </c>
      <c r="L20" s="95" t="s">
        <v>981</v>
      </c>
      <c r="M20" s="95" t="s">
        <v>981</v>
      </c>
      <c r="N20" s="100" t="s">
        <v>981</v>
      </c>
      <c r="O20" s="95" t="s">
        <v>981</v>
      </c>
      <c r="P20" s="95" t="s">
        <v>981</v>
      </c>
      <c r="Q20" s="95" t="s">
        <v>981</v>
      </c>
      <c r="R20" s="100" t="s">
        <v>981</v>
      </c>
      <c r="S20" s="139" t="s">
        <v>981</v>
      </c>
      <c r="T20" s="95" t="s">
        <v>981</v>
      </c>
    </row>
    <row r="21" spans="1:20" s="3" customFormat="1" ht="24" customHeight="1" x14ac:dyDescent="0.25">
      <c r="A21" s="95" t="s">
        <v>914</v>
      </c>
      <c r="B21" s="222" t="s">
        <v>915</v>
      </c>
      <c r="C21" s="95" t="s">
        <v>913</v>
      </c>
      <c r="D21" s="100">
        <f>D47</f>
        <v>13.423999999999999</v>
      </c>
      <c r="E21" s="136">
        <v>0</v>
      </c>
      <c r="F21" s="100">
        <f>F47</f>
        <v>13.423999999999999</v>
      </c>
      <c r="G21" s="100">
        <f t="shared" ref="G21:P21" si="7">G47</f>
        <v>13.423999999999999</v>
      </c>
      <c r="H21" s="100">
        <f t="shared" si="7"/>
        <v>7.222999999999999</v>
      </c>
      <c r="I21" s="94">
        <f t="shared" si="7"/>
        <v>0</v>
      </c>
      <c r="J21" s="94">
        <f t="shared" si="7"/>
        <v>0</v>
      </c>
      <c r="K21" s="100">
        <f t="shared" si="7"/>
        <v>4.125</v>
      </c>
      <c r="L21" s="100">
        <f t="shared" si="7"/>
        <v>7.222999999999999</v>
      </c>
      <c r="M21" s="100">
        <f t="shared" si="7"/>
        <v>8.6440000000000001</v>
      </c>
      <c r="N21" s="94">
        <f t="shared" si="7"/>
        <v>0</v>
      </c>
      <c r="O21" s="100">
        <f t="shared" si="7"/>
        <v>0.65500000000000003</v>
      </c>
      <c r="P21" s="94">
        <f t="shared" si="7"/>
        <v>0</v>
      </c>
      <c r="Q21" s="100">
        <f>F21-H21</f>
        <v>6.2010000000000005</v>
      </c>
      <c r="R21" s="100">
        <f t="shared" ref="R21" si="8">H21-G21</f>
        <v>-6.2010000000000005</v>
      </c>
      <c r="S21" s="139">
        <f>R21/G21*100</f>
        <v>-46.193384982121579</v>
      </c>
      <c r="T21" s="95" t="s">
        <v>981</v>
      </c>
    </row>
    <row r="22" spans="1:20" s="3" customFormat="1" ht="33.75" customHeight="1" x14ac:dyDescent="0.25">
      <c r="A22" s="95" t="s">
        <v>916</v>
      </c>
      <c r="B22" s="222" t="s">
        <v>917</v>
      </c>
      <c r="C22" s="95" t="s">
        <v>913</v>
      </c>
      <c r="D22" s="95" t="s">
        <v>981</v>
      </c>
      <c r="E22" s="136" t="s">
        <v>981</v>
      </c>
      <c r="F22" s="100" t="s">
        <v>981</v>
      </c>
      <c r="G22" s="95" t="s">
        <v>981</v>
      </c>
      <c r="H22" s="95" t="s">
        <v>981</v>
      </c>
      <c r="I22" s="95" t="s">
        <v>981</v>
      </c>
      <c r="J22" s="95" t="s">
        <v>981</v>
      </c>
      <c r="K22" s="95" t="s">
        <v>981</v>
      </c>
      <c r="L22" s="95" t="s">
        <v>981</v>
      </c>
      <c r="M22" s="95" t="s">
        <v>981</v>
      </c>
      <c r="N22" s="100" t="s">
        <v>981</v>
      </c>
      <c r="O22" s="95" t="s">
        <v>981</v>
      </c>
      <c r="P22" s="95" t="s">
        <v>981</v>
      </c>
      <c r="Q22" s="95" t="s">
        <v>981</v>
      </c>
      <c r="R22" s="100" t="s">
        <v>981</v>
      </c>
      <c r="S22" s="95" t="s">
        <v>981</v>
      </c>
      <c r="T22" s="95" t="s">
        <v>981</v>
      </c>
    </row>
    <row r="23" spans="1:20" s="3" customFormat="1" ht="20.25" customHeight="1" x14ac:dyDescent="0.25">
      <c r="A23" s="95" t="s">
        <v>918</v>
      </c>
      <c r="B23" s="222" t="s">
        <v>919</v>
      </c>
      <c r="C23" s="95" t="s">
        <v>913</v>
      </c>
      <c r="D23" s="100">
        <f>D105</f>
        <v>1.9239999999999999</v>
      </c>
      <c r="E23" s="136">
        <v>0</v>
      </c>
      <c r="F23" s="100">
        <f t="shared" ref="F23:N23" si="9">F105</f>
        <v>1.9239999999999999</v>
      </c>
      <c r="G23" s="100">
        <f t="shared" si="9"/>
        <v>1.9239999999999999</v>
      </c>
      <c r="H23" s="95">
        <f t="shared" si="9"/>
        <v>1.9239999999999999</v>
      </c>
      <c r="I23" s="94">
        <f t="shared" si="9"/>
        <v>0</v>
      </c>
      <c r="J23" s="94">
        <f t="shared" si="9"/>
        <v>0</v>
      </c>
      <c r="K23" s="95">
        <f t="shared" si="9"/>
        <v>1.242</v>
      </c>
      <c r="L23" s="95">
        <f t="shared" si="9"/>
        <v>1.9239999999999999</v>
      </c>
      <c r="M23" s="95">
        <f t="shared" si="9"/>
        <v>0.68200000000000005</v>
      </c>
      <c r="N23" s="94">
        <f t="shared" si="9"/>
        <v>0</v>
      </c>
      <c r="O23" s="94">
        <v>0</v>
      </c>
      <c r="P23" s="94">
        <f t="shared" ref="P23" si="10">P105</f>
        <v>0</v>
      </c>
      <c r="Q23" s="94">
        <f>F23-H23</f>
        <v>0</v>
      </c>
      <c r="R23" s="94">
        <f t="shared" ref="R23" si="11">H23-G23</f>
        <v>0</v>
      </c>
      <c r="S23" s="94">
        <f>R23/G23*100</f>
        <v>0</v>
      </c>
      <c r="T23" s="95" t="s">
        <v>981</v>
      </c>
    </row>
    <row r="24" spans="1:20" s="3" customFormat="1" ht="31.5" customHeight="1" x14ac:dyDescent="0.25">
      <c r="A24" s="95" t="s">
        <v>920</v>
      </c>
      <c r="B24" s="222" t="s">
        <v>921</v>
      </c>
      <c r="C24" s="95" t="s">
        <v>913</v>
      </c>
      <c r="D24" s="95" t="s">
        <v>981</v>
      </c>
      <c r="E24" s="136" t="s">
        <v>981</v>
      </c>
      <c r="F24" s="100" t="s">
        <v>981</v>
      </c>
      <c r="G24" s="95" t="s">
        <v>981</v>
      </c>
      <c r="H24" s="95" t="s">
        <v>981</v>
      </c>
      <c r="I24" s="95" t="s">
        <v>981</v>
      </c>
      <c r="J24" s="95" t="s">
        <v>981</v>
      </c>
      <c r="K24" s="95" t="s">
        <v>981</v>
      </c>
      <c r="L24" s="95" t="s">
        <v>981</v>
      </c>
      <c r="M24" s="95" t="s">
        <v>981</v>
      </c>
      <c r="N24" s="100" t="s">
        <v>981</v>
      </c>
      <c r="O24" s="95" t="s">
        <v>981</v>
      </c>
      <c r="P24" s="95" t="s">
        <v>981</v>
      </c>
      <c r="Q24" s="95" t="s">
        <v>981</v>
      </c>
      <c r="R24" s="100" t="s">
        <v>981</v>
      </c>
      <c r="S24" s="95" t="s">
        <v>981</v>
      </c>
      <c r="T24" s="95" t="s">
        <v>981</v>
      </c>
    </row>
    <row r="25" spans="1:20" s="3" customFormat="1" ht="23.25" customHeight="1" x14ac:dyDescent="0.25">
      <c r="A25" s="95" t="s">
        <v>922</v>
      </c>
      <c r="B25" s="222" t="s">
        <v>923</v>
      </c>
      <c r="C25" s="95" t="s">
        <v>913</v>
      </c>
      <c r="D25" s="100">
        <f>D110</f>
        <v>1.639</v>
      </c>
      <c r="E25" s="136">
        <v>0</v>
      </c>
      <c r="F25" s="100">
        <f t="shared" ref="F25:P25" si="12">F110</f>
        <v>1.639</v>
      </c>
      <c r="G25" s="100">
        <f t="shared" si="12"/>
        <v>1.639</v>
      </c>
      <c r="H25" s="94">
        <f t="shared" si="12"/>
        <v>0</v>
      </c>
      <c r="I25" s="94">
        <f t="shared" si="12"/>
        <v>0</v>
      </c>
      <c r="J25" s="94">
        <f t="shared" si="12"/>
        <v>0</v>
      </c>
      <c r="K25" s="94">
        <f t="shared" si="12"/>
        <v>0</v>
      </c>
      <c r="L25" s="94">
        <f t="shared" si="12"/>
        <v>0</v>
      </c>
      <c r="M25" s="94">
        <f t="shared" si="12"/>
        <v>0</v>
      </c>
      <c r="N25" s="94">
        <f t="shared" si="12"/>
        <v>0</v>
      </c>
      <c r="O25" s="100">
        <f t="shared" si="12"/>
        <v>1.639</v>
      </c>
      <c r="P25" s="94">
        <f t="shared" si="12"/>
        <v>0</v>
      </c>
      <c r="Q25" s="100">
        <f>F25-H25</f>
        <v>1.639</v>
      </c>
      <c r="R25" s="100">
        <f t="shared" ref="R25" si="13">H25-G25</f>
        <v>-1.639</v>
      </c>
      <c r="S25" s="139">
        <f>R25/G25*100</f>
        <v>-100</v>
      </c>
      <c r="T25" s="95" t="s">
        <v>981</v>
      </c>
    </row>
    <row r="26" spans="1:20" s="3" customFormat="1" x14ac:dyDescent="0.25">
      <c r="A26" s="216" t="s">
        <v>924</v>
      </c>
      <c r="B26" s="248" t="s">
        <v>925</v>
      </c>
      <c r="C26" s="216"/>
      <c r="D26" s="216"/>
      <c r="E26" s="249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</row>
    <row r="27" spans="1:20" s="3" customFormat="1" ht="21.75" customHeight="1" x14ac:dyDescent="0.25">
      <c r="A27" s="95" t="s">
        <v>172</v>
      </c>
      <c r="B27" s="222" t="s">
        <v>926</v>
      </c>
      <c r="C27" s="95" t="s">
        <v>913</v>
      </c>
      <c r="D27" s="95" t="s">
        <v>981</v>
      </c>
      <c r="E27" s="136" t="s">
        <v>981</v>
      </c>
      <c r="F27" s="95" t="s">
        <v>981</v>
      </c>
      <c r="G27" s="95" t="s">
        <v>981</v>
      </c>
      <c r="H27" s="95" t="s">
        <v>981</v>
      </c>
      <c r="I27" s="95" t="s">
        <v>981</v>
      </c>
      <c r="J27" s="95" t="s">
        <v>981</v>
      </c>
      <c r="K27" s="95" t="s">
        <v>981</v>
      </c>
      <c r="L27" s="95" t="s">
        <v>981</v>
      </c>
      <c r="M27" s="95" t="s">
        <v>981</v>
      </c>
      <c r="N27" s="95" t="s">
        <v>981</v>
      </c>
      <c r="O27" s="95" t="s">
        <v>981</v>
      </c>
      <c r="P27" s="95" t="s">
        <v>981</v>
      </c>
      <c r="Q27" s="95" t="s">
        <v>981</v>
      </c>
      <c r="R27" s="95" t="s">
        <v>981</v>
      </c>
      <c r="S27" s="95" t="s">
        <v>981</v>
      </c>
      <c r="T27" s="95" t="s">
        <v>981</v>
      </c>
    </row>
    <row r="28" spans="1:20" s="3" customFormat="1" ht="33" customHeight="1" x14ac:dyDescent="0.25">
      <c r="A28" s="95" t="s">
        <v>174</v>
      </c>
      <c r="B28" s="222" t="s">
        <v>927</v>
      </c>
      <c r="C28" s="95" t="s">
        <v>913</v>
      </c>
      <c r="D28" s="95" t="s">
        <v>981</v>
      </c>
      <c r="E28" s="136" t="s">
        <v>981</v>
      </c>
      <c r="F28" s="95" t="s">
        <v>981</v>
      </c>
      <c r="G28" s="95" t="s">
        <v>981</v>
      </c>
      <c r="H28" s="95" t="s">
        <v>981</v>
      </c>
      <c r="I28" s="95" t="s">
        <v>981</v>
      </c>
      <c r="J28" s="95" t="s">
        <v>981</v>
      </c>
      <c r="K28" s="95" t="s">
        <v>981</v>
      </c>
      <c r="L28" s="95" t="s">
        <v>981</v>
      </c>
      <c r="M28" s="95" t="s">
        <v>981</v>
      </c>
      <c r="N28" s="95" t="s">
        <v>981</v>
      </c>
      <c r="O28" s="95" t="s">
        <v>981</v>
      </c>
      <c r="P28" s="95" t="s">
        <v>981</v>
      </c>
      <c r="Q28" s="95" t="s">
        <v>981</v>
      </c>
      <c r="R28" s="95" t="s">
        <v>981</v>
      </c>
      <c r="S28" s="95" t="s">
        <v>981</v>
      </c>
      <c r="T28" s="95" t="s">
        <v>981</v>
      </c>
    </row>
    <row r="29" spans="1:20" s="3" customFormat="1" ht="30" customHeight="1" x14ac:dyDescent="0.25">
      <c r="A29" s="95" t="s">
        <v>175</v>
      </c>
      <c r="B29" s="222" t="s">
        <v>928</v>
      </c>
      <c r="C29" s="95" t="s">
        <v>913</v>
      </c>
      <c r="D29" s="95" t="s">
        <v>981</v>
      </c>
      <c r="E29" s="136" t="s">
        <v>981</v>
      </c>
      <c r="F29" s="95" t="s">
        <v>981</v>
      </c>
      <c r="G29" s="95" t="s">
        <v>981</v>
      </c>
      <c r="H29" s="95" t="s">
        <v>981</v>
      </c>
      <c r="I29" s="95" t="s">
        <v>981</v>
      </c>
      <c r="J29" s="95" t="s">
        <v>981</v>
      </c>
      <c r="K29" s="95" t="s">
        <v>981</v>
      </c>
      <c r="L29" s="95" t="s">
        <v>981</v>
      </c>
      <c r="M29" s="95" t="s">
        <v>981</v>
      </c>
      <c r="N29" s="95" t="s">
        <v>981</v>
      </c>
      <c r="O29" s="95" t="s">
        <v>981</v>
      </c>
      <c r="P29" s="95" t="s">
        <v>981</v>
      </c>
      <c r="Q29" s="95" t="s">
        <v>981</v>
      </c>
      <c r="R29" s="95" t="s">
        <v>981</v>
      </c>
      <c r="S29" s="95" t="s">
        <v>981</v>
      </c>
      <c r="T29" s="95" t="s">
        <v>981</v>
      </c>
    </row>
    <row r="30" spans="1:20" s="3" customFormat="1" ht="33.75" customHeight="1" x14ac:dyDescent="0.25">
      <c r="A30" s="95" t="s">
        <v>177</v>
      </c>
      <c r="B30" s="222" t="s">
        <v>929</v>
      </c>
      <c r="C30" s="95" t="s">
        <v>913</v>
      </c>
      <c r="D30" s="95" t="s">
        <v>981</v>
      </c>
      <c r="E30" s="136" t="s">
        <v>981</v>
      </c>
      <c r="F30" s="95" t="s">
        <v>981</v>
      </c>
      <c r="G30" s="95" t="s">
        <v>981</v>
      </c>
      <c r="H30" s="95" t="s">
        <v>981</v>
      </c>
      <c r="I30" s="95" t="s">
        <v>981</v>
      </c>
      <c r="J30" s="95" t="s">
        <v>981</v>
      </c>
      <c r="K30" s="95" t="s">
        <v>981</v>
      </c>
      <c r="L30" s="95" t="s">
        <v>981</v>
      </c>
      <c r="M30" s="95" t="s">
        <v>981</v>
      </c>
      <c r="N30" s="95" t="s">
        <v>981</v>
      </c>
      <c r="O30" s="95" t="s">
        <v>981</v>
      </c>
      <c r="P30" s="95" t="s">
        <v>981</v>
      </c>
      <c r="Q30" s="95" t="s">
        <v>981</v>
      </c>
      <c r="R30" s="95" t="s">
        <v>981</v>
      </c>
      <c r="S30" s="95" t="s">
        <v>981</v>
      </c>
      <c r="T30" s="95" t="s">
        <v>981</v>
      </c>
    </row>
    <row r="31" spans="1:20" s="3" customFormat="1" ht="36.75" customHeight="1" x14ac:dyDescent="0.25">
      <c r="A31" s="95" t="s">
        <v>179</v>
      </c>
      <c r="B31" s="222" t="s">
        <v>930</v>
      </c>
      <c r="C31" s="95" t="s">
        <v>913</v>
      </c>
      <c r="D31" s="95" t="s">
        <v>981</v>
      </c>
      <c r="E31" s="136" t="s">
        <v>981</v>
      </c>
      <c r="F31" s="95" t="s">
        <v>981</v>
      </c>
      <c r="G31" s="95" t="s">
        <v>981</v>
      </c>
      <c r="H31" s="95" t="s">
        <v>981</v>
      </c>
      <c r="I31" s="95" t="s">
        <v>981</v>
      </c>
      <c r="J31" s="95" t="s">
        <v>981</v>
      </c>
      <c r="K31" s="95" t="s">
        <v>981</v>
      </c>
      <c r="L31" s="95" t="s">
        <v>981</v>
      </c>
      <c r="M31" s="95" t="s">
        <v>981</v>
      </c>
      <c r="N31" s="95" t="s">
        <v>981</v>
      </c>
      <c r="O31" s="95" t="s">
        <v>981</v>
      </c>
      <c r="P31" s="95" t="s">
        <v>981</v>
      </c>
      <c r="Q31" s="95" t="s">
        <v>981</v>
      </c>
      <c r="R31" s="95" t="s">
        <v>981</v>
      </c>
      <c r="S31" s="95" t="s">
        <v>981</v>
      </c>
      <c r="T31" s="95" t="s">
        <v>981</v>
      </c>
    </row>
    <row r="32" spans="1:20" s="3" customFormat="1" ht="36.75" customHeight="1" x14ac:dyDescent="0.25">
      <c r="A32" s="95" t="s">
        <v>187</v>
      </c>
      <c r="B32" s="222" t="s">
        <v>931</v>
      </c>
      <c r="C32" s="95" t="s">
        <v>913</v>
      </c>
      <c r="D32" s="95" t="s">
        <v>981</v>
      </c>
      <c r="E32" s="136" t="s">
        <v>981</v>
      </c>
      <c r="F32" s="95" t="s">
        <v>981</v>
      </c>
      <c r="G32" s="95" t="s">
        <v>981</v>
      </c>
      <c r="H32" s="95" t="s">
        <v>981</v>
      </c>
      <c r="I32" s="95" t="s">
        <v>981</v>
      </c>
      <c r="J32" s="95" t="s">
        <v>981</v>
      </c>
      <c r="K32" s="95" t="s">
        <v>981</v>
      </c>
      <c r="L32" s="95" t="s">
        <v>981</v>
      </c>
      <c r="M32" s="95" t="s">
        <v>981</v>
      </c>
      <c r="N32" s="95" t="s">
        <v>981</v>
      </c>
      <c r="O32" s="95" t="s">
        <v>981</v>
      </c>
      <c r="P32" s="95" t="s">
        <v>981</v>
      </c>
      <c r="Q32" s="95" t="s">
        <v>981</v>
      </c>
      <c r="R32" s="95" t="s">
        <v>981</v>
      </c>
      <c r="S32" s="95" t="s">
        <v>981</v>
      </c>
      <c r="T32" s="95" t="s">
        <v>981</v>
      </c>
    </row>
    <row r="33" spans="1:20" s="3" customFormat="1" ht="45" customHeight="1" x14ac:dyDescent="0.25">
      <c r="A33" s="95" t="s">
        <v>811</v>
      </c>
      <c r="B33" s="222" t="s">
        <v>932</v>
      </c>
      <c r="C33" s="95" t="s">
        <v>913</v>
      </c>
      <c r="D33" s="95" t="s">
        <v>981</v>
      </c>
      <c r="E33" s="136" t="s">
        <v>981</v>
      </c>
      <c r="F33" s="95" t="s">
        <v>981</v>
      </c>
      <c r="G33" s="95" t="s">
        <v>981</v>
      </c>
      <c r="H33" s="95" t="s">
        <v>981</v>
      </c>
      <c r="I33" s="95" t="s">
        <v>981</v>
      </c>
      <c r="J33" s="95" t="s">
        <v>981</v>
      </c>
      <c r="K33" s="95" t="s">
        <v>981</v>
      </c>
      <c r="L33" s="95" t="s">
        <v>981</v>
      </c>
      <c r="M33" s="95" t="s">
        <v>981</v>
      </c>
      <c r="N33" s="95" t="s">
        <v>981</v>
      </c>
      <c r="O33" s="95" t="s">
        <v>981</v>
      </c>
      <c r="P33" s="95" t="s">
        <v>981</v>
      </c>
      <c r="Q33" s="95" t="s">
        <v>981</v>
      </c>
      <c r="R33" s="95" t="s">
        <v>981</v>
      </c>
      <c r="S33" s="95" t="s">
        <v>981</v>
      </c>
      <c r="T33" s="95" t="s">
        <v>981</v>
      </c>
    </row>
    <row r="34" spans="1:20" s="3" customFormat="1" ht="33" customHeight="1" x14ac:dyDescent="0.25">
      <c r="A34" s="95" t="s">
        <v>812</v>
      </c>
      <c r="B34" s="222" t="s">
        <v>933</v>
      </c>
      <c r="C34" s="95" t="s">
        <v>913</v>
      </c>
      <c r="D34" s="95" t="s">
        <v>981</v>
      </c>
      <c r="E34" s="136" t="s">
        <v>981</v>
      </c>
      <c r="F34" s="95" t="s">
        <v>981</v>
      </c>
      <c r="G34" s="95" t="s">
        <v>981</v>
      </c>
      <c r="H34" s="95" t="s">
        <v>981</v>
      </c>
      <c r="I34" s="95" t="s">
        <v>981</v>
      </c>
      <c r="J34" s="95" t="s">
        <v>981</v>
      </c>
      <c r="K34" s="95" t="s">
        <v>981</v>
      </c>
      <c r="L34" s="95" t="s">
        <v>981</v>
      </c>
      <c r="M34" s="95" t="s">
        <v>981</v>
      </c>
      <c r="N34" s="95" t="s">
        <v>981</v>
      </c>
      <c r="O34" s="95" t="s">
        <v>981</v>
      </c>
      <c r="P34" s="95" t="s">
        <v>981</v>
      </c>
      <c r="Q34" s="95" t="s">
        <v>981</v>
      </c>
      <c r="R34" s="95" t="s">
        <v>981</v>
      </c>
      <c r="S34" s="95" t="s">
        <v>981</v>
      </c>
      <c r="T34" s="95" t="s">
        <v>981</v>
      </c>
    </row>
    <row r="35" spans="1:20" s="3" customFormat="1" ht="30" customHeight="1" x14ac:dyDescent="0.25">
      <c r="A35" s="95" t="s">
        <v>188</v>
      </c>
      <c r="B35" s="222" t="s">
        <v>934</v>
      </c>
      <c r="C35" s="95" t="s">
        <v>913</v>
      </c>
      <c r="D35" s="95" t="s">
        <v>981</v>
      </c>
      <c r="E35" s="136" t="s">
        <v>981</v>
      </c>
      <c r="F35" s="95" t="s">
        <v>981</v>
      </c>
      <c r="G35" s="95" t="s">
        <v>981</v>
      </c>
      <c r="H35" s="95" t="s">
        <v>981</v>
      </c>
      <c r="I35" s="95" t="s">
        <v>981</v>
      </c>
      <c r="J35" s="95" t="s">
        <v>981</v>
      </c>
      <c r="K35" s="95" t="s">
        <v>981</v>
      </c>
      <c r="L35" s="95" t="s">
        <v>981</v>
      </c>
      <c r="M35" s="95" t="s">
        <v>981</v>
      </c>
      <c r="N35" s="95" t="s">
        <v>981</v>
      </c>
      <c r="O35" s="95" t="s">
        <v>981</v>
      </c>
      <c r="P35" s="95" t="s">
        <v>981</v>
      </c>
      <c r="Q35" s="95" t="s">
        <v>981</v>
      </c>
      <c r="R35" s="95" t="s">
        <v>981</v>
      </c>
      <c r="S35" s="95" t="s">
        <v>981</v>
      </c>
      <c r="T35" s="95" t="s">
        <v>981</v>
      </c>
    </row>
    <row r="36" spans="1:20" s="3" customFormat="1" ht="36" customHeight="1" x14ac:dyDescent="0.25">
      <c r="A36" s="95" t="s">
        <v>935</v>
      </c>
      <c r="B36" s="222" t="s">
        <v>936</v>
      </c>
      <c r="C36" s="95" t="s">
        <v>913</v>
      </c>
      <c r="D36" s="95" t="s">
        <v>981</v>
      </c>
      <c r="E36" s="136" t="s">
        <v>981</v>
      </c>
      <c r="F36" s="95" t="s">
        <v>981</v>
      </c>
      <c r="G36" s="95" t="s">
        <v>981</v>
      </c>
      <c r="H36" s="95" t="s">
        <v>981</v>
      </c>
      <c r="I36" s="95" t="s">
        <v>981</v>
      </c>
      <c r="J36" s="95" t="s">
        <v>981</v>
      </c>
      <c r="K36" s="95" t="s">
        <v>981</v>
      </c>
      <c r="L36" s="95" t="s">
        <v>981</v>
      </c>
      <c r="M36" s="95" t="s">
        <v>981</v>
      </c>
      <c r="N36" s="95" t="s">
        <v>981</v>
      </c>
      <c r="O36" s="95" t="s">
        <v>981</v>
      </c>
      <c r="P36" s="95" t="s">
        <v>981</v>
      </c>
      <c r="Q36" s="95" t="s">
        <v>981</v>
      </c>
      <c r="R36" s="95" t="s">
        <v>981</v>
      </c>
      <c r="S36" s="95" t="s">
        <v>981</v>
      </c>
      <c r="T36" s="95" t="s">
        <v>981</v>
      </c>
    </row>
    <row r="37" spans="1:20" s="3" customFormat="1" ht="57.75" customHeight="1" x14ac:dyDescent="0.25">
      <c r="A37" s="95" t="s">
        <v>935</v>
      </c>
      <c r="B37" s="222" t="s">
        <v>937</v>
      </c>
      <c r="C37" s="95" t="s">
        <v>913</v>
      </c>
      <c r="D37" s="95" t="s">
        <v>981</v>
      </c>
      <c r="E37" s="136" t="s">
        <v>981</v>
      </c>
      <c r="F37" s="95" t="s">
        <v>981</v>
      </c>
      <c r="G37" s="95" t="s">
        <v>981</v>
      </c>
      <c r="H37" s="95" t="s">
        <v>981</v>
      </c>
      <c r="I37" s="95" t="s">
        <v>981</v>
      </c>
      <c r="J37" s="95" t="s">
        <v>981</v>
      </c>
      <c r="K37" s="95" t="s">
        <v>981</v>
      </c>
      <c r="L37" s="95" t="s">
        <v>981</v>
      </c>
      <c r="M37" s="95" t="s">
        <v>981</v>
      </c>
      <c r="N37" s="95" t="s">
        <v>981</v>
      </c>
      <c r="O37" s="95" t="s">
        <v>981</v>
      </c>
      <c r="P37" s="95" t="s">
        <v>981</v>
      </c>
      <c r="Q37" s="95" t="s">
        <v>981</v>
      </c>
      <c r="R37" s="95" t="s">
        <v>981</v>
      </c>
      <c r="S37" s="95" t="s">
        <v>981</v>
      </c>
      <c r="T37" s="95" t="s">
        <v>981</v>
      </c>
    </row>
    <row r="38" spans="1:20" s="3" customFormat="1" ht="61.5" customHeight="1" x14ac:dyDescent="0.25">
      <c r="A38" s="95" t="s">
        <v>935</v>
      </c>
      <c r="B38" s="222" t="s">
        <v>938</v>
      </c>
      <c r="C38" s="95" t="s">
        <v>913</v>
      </c>
      <c r="D38" s="95" t="s">
        <v>981</v>
      </c>
      <c r="E38" s="136" t="s">
        <v>981</v>
      </c>
      <c r="F38" s="95" t="s">
        <v>981</v>
      </c>
      <c r="G38" s="95" t="s">
        <v>981</v>
      </c>
      <c r="H38" s="95" t="s">
        <v>981</v>
      </c>
      <c r="I38" s="95" t="s">
        <v>981</v>
      </c>
      <c r="J38" s="95" t="s">
        <v>981</v>
      </c>
      <c r="K38" s="95" t="s">
        <v>981</v>
      </c>
      <c r="L38" s="95" t="s">
        <v>981</v>
      </c>
      <c r="M38" s="95" t="s">
        <v>981</v>
      </c>
      <c r="N38" s="95" t="s">
        <v>981</v>
      </c>
      <c r="O38" s="95" t="s">
        <v>981</v>
      </c>
      <c r="P38" s="95" t="s">
        <v>981</v>
      </c>
      <c r="Q38" s="95" t="s">
        <v>981</v>
      </c>
      <c r="R38" s="95" t="s">
        <v>981</v>
      </c>
      <c r="S38" s="95" t="s">
        <v>981</v>
      </c>
      <c r="T38" s="95" t="s">
        <v>981</v>
      </c>
    </row>
    <row r="39" spans="1:20" s="3" customFormat="1" ht="54" customHeight="1" x14ac:dyDescent="0.25">
      <c r="A39" s="95" t="s">
        <v>935</v>
      </c>
      <c r="B39" s="222" t="s">
        <v>939</v>
      </c>
      <c r="C39" s="95" t="s">
        <v>913</v>
      </c>
      <c r="D39" s="95" t="s">
        <v>981</v>
      </c>
      <c r="E39" s="136" t="s">
        <v>981</v>
      </c>
      <c r="F39" s="95" t="s">
        <v>981</v>
      </c>
      <c r="G39" s="95" t="s">
        <v>981</v>
      </c>
      <c r="H39" s="95" t="s">
        <v>981</v>
      </c>
      <c r="I39" s="95" t="s">
        <v>981</v>
      </c>
      <c r="J39" s="95" t="s">
        <v>981</v>
      </c>
      <c r="K39" s="95" t="s">
        <v>981</v>
      </c>
      <c r="L39" s="95" t="s">
        <v>981</v>
      </c>
      <c r="M39" s="95" t="s">
        <v>981</v>
      </c>
      <c r="N39" s="95" t="s">
        <v>981</v>
      </c>
      <c r="O39" s="95" t="s">
        <v>981</v>
      </c>
      <c r="P39" s="95" t="s">
        <v>981</v>
      </c>
      <c r="Q39" s="95" t="s">
        <v>981</v>
      </c>
      <c r="R39" s="95" t="s">
        <v>981</v>
      </c>
      <c r="S39" s="95" t="s">
        <v>981</v>
      </c>
      <c r="T39" s="95" t="s">
        <v>981</v>
      </c>
    </row>
    <row r="40" spans="1:20" s="3" customFormat="1" ht="43.5" customHeight="1" x14ac:dyDescent="0.25">
      <c r="A40" s="95" t="s">
        <v>940</v>
      </c>
      <c r="B40" s="222" t="s">
        <v>936</v>
      </c>
      <c r="C40" s="95" t="s">
        <v>913</v>
      </c>
      <c r="D40" s="95" t="s">
        <v>981</v>
      </c>
      <c r="E40" s="136" t="s">
        <v>981</v>
      </c>
      <c r="F40" s="95" t="s">
        <v>981</v>
      </c>
      <c r="G40" s="95" t="s">
        <v>981</v>
      </c>
      <c r="H40" s="95" t="s">
        <v>981</v>
      </c>
      <c r="I40" s="95" t="s">
        <v>981</v>
      </c>
      <c r="J40" s="95" t="s">
        <v>981</v>
      </c>
      <c r="K40" s="95" t="s">
        <v>981</v>
      </c>
      <c r="L40" s="95" t="s">
        <v>981</v>
      </c>
      <c r="M40" s="95" t="s">
        <v>981</v>
      </c>
      <c r="N40" s="95" t="s">
        <v>981</v>
      </c>
      <c r="O40" s="95" t="s">
        <v>981</v>
      </c>
      <c r="P40" s="95" t="s">
        <v>981</v>
      </c>
      <c r="Q40" s="95" t="s">
        <v>981</v>
      </c>
      <c r="R40" s="95" t="s">
        <v>981</v>
      </c>
      <c r="S40" s="95" t="s">
        <v>981</v>
      </c>
      <c r="T40" s="95" t="s">
        <v>981</v>
      </c>
    </row>
    <row r="41" spans="1:20" s="3" customFormat="1" ht="55.5" customHeight="1" x14ac:dyDescent="0.25">
      <c r="A41" s="95" t="s">
        <v>940</v>
      </c>
      <c r="B41" s="222" t="s">
        <v>937</v>
      </c>
      <c r="C41" s="95" t="s">
        <v>913</v>
      </c>
      <c r="D41" s="95" t="s">
        <v>981</v>
      </c>
      <c r="E41" s="136" t="s">
        <v>981</v>
      </c>
      <c r="F41" s="95" t="s">
        <v>981</v>
      </c>
      <c r="G41" s="95" t="s">
        <v>981</v>
      </c>
      <c r="H41" s="95" t="s">
        <v>981</v>
      </c>
      <c r="I41" s="95" t="s">
        <v>981</v>
      </c>
      <c r="J41" s="95" t="s">
        <v>981</v>
      </c>
      <c r="K41" s="95" t="s">
        <v>981</v>
      </c>
      <c r="L41" s="95" t="s">
        <v>981</v>
      </c>
      <c r="M41" s="95" t="s">
        <v>981</v>
      </c>
      <c r="N41" s="95" t="s">
        <v>981</v>
      </c>
      <c r="O41" s="95" t="s">
        <v>981</v>
      </c>
      <c r="P41" s="95" t="s">
        <v>981</v>
      </c>
      <c r="Q41" s="95" t="s">
        <v>981</v>
      </c>
      <c r="R41" s="95" t="s">
        <v>981</v>
      </c>
      <c r="S41" s="95" t="s">
        <v>981</v>
      </c>
      <c r="T41" s="95" t="s">
        <v>981</v>
      </c>
    </row>
    <row r="42" spans="1:20" s="3" customFormat="1" ht="59.25" customHeight="1" x14ac:dyDescent="0.25">
      <c r="A42" s="95" t="s">
        <v>940</v>
      </c>
      <c r="B42" s="222" t="s">
        <v>938</v>
      </c>
      <c r="C42" s="95" t="s">
        <v>913</v>
      </c>
      <c r="D42" s="95" t="s">
        <v>981</v>
      </c>
      <c r="E42" s="136" t="s">
        <v>981</v>
      </c>
      <c r="F42" s="95" t="s">
        <v>981</v>
      </c>
      <c r="G42" s="95" t="s">
        <v>981</v>
      </c>
      <c r="H42" s="95" t="s">
        <v>981</v>
      </c>
      <c r="I42" s="95" t="s">
        <v>981</v>
      </c>
      <c r="J42" s="95" t="s">
        <v>981</v>
      </c>
      <c r="K42" s="95" t="s">
        <v>981</v>
      </c>
      <c r="L42" s="95" t="s">
        <v>981</v>
      </c>
      <c r="M42" s="95" t="s">
        <v>981</v>
      </c>
      <c r="N42" s="95" t="s">
        <v>981</v>
      </c>
      <c r="O42" s="95" t="s">
        <v>981</v>
      </c>
      <c r="P42" s="95" t="s">
        <v>981</v>
      </c>
      <c r="Q42" s="95" t="s">
        <v>981</v>
      </c>
      <c r="R42" s="95" t="s">
        <v>981</v>
      </c>
      <c r="S42" s="95" t="s">
        <v>981</v>
      </c>
      <c r="T42" s="95" t="s">
        <v>981</v>
      </c>
    </row>
    <row r="43" spans="1:20" s="3" customFormat="1" ht="62.25" customHeight="1" x14ac:dyDescent="0.25">
      <c r="A43" s="95" t="s">
        <v>940</v>
      </c>
      <c r="B43" s="222" t="s">
        <v>941</v>
      </c>
      <c r="C43" s="95" t="s">
        <v>913</v>
      </c>
      <c r="D43" s="95" t="s">
        <v>981</v>
      </c>
      <c r="E43" s="136" t="s">
        <v>981</v>
      </c>
      <c r="F43" s="95" t="s">
        <v>981</v>
      </c>
      <c r="G43" s="95" t="s">
        <v>981</v>
      </c>
      <c r="H43" s="95" t="s">
        <v>981</v>
      </c>
      <c r="I43" s="95" t="s">
        <v>981</v>
      </c>
      <c r="J43" s="95" t="s">
        <v>981</v>
      </c>
      <c r="K43" s="95" t="s">
        <v>981</v>
      </c>
      <c r="L43" s="95" t="s">
        <v>981</v>
      </c>
      <c r="M43" s="95" t="s">
        <v>981</v>
      </c>
      <c r="N43" s="95" t="s">
        <v>981</v>
      </c>
      <c r="O43" s="95" t="s">
        <v>981</v>
      </c>
      <c r="P43" s="95" t="s">
        <v>981</v>
      </c>
      <c r="Q43" s="95" t="s">
        <v>981</v>
      </c>
      <c r="R43" s="95" t="s">
        <v>981</v>
      </c>
      <c r="S43" s="95" t="s">
        <v>981</v>
      </c>
      <c r="T43" s="95" t="s">
        <v>981</v>
      </c>
    </row>
    <row r="44" spans="1:20" s="3" customFormat="1" ht="44.25" customHeight="1" x14ac:dyDescent="0.25">
      <c r="A44" s="95" t="s">
        <v>942</v>
      </c>
      <c r="B44" s="222" t="s">
        <v>943</v>
      </c>
      <c r="C44" s="95" t="s">
        <v>913</v>
      </c>
      <c r="D44" s="95" t="s">
        <v>981</v>
      </c>
      <c r="E44" s="136" t="s">
        <v>981</v>
      </c>
      <c r="F44" s="95" t="s">
        <v>981</v>
      </c>
      <c r="G44" s="95" t="s">
        <v>981</v>
      </c>
      <c r="H44" s="95" t="s">
        <v>981</v>
      </c>
      <c r="I44" s="95" t="s">
        <v>981</v>
      </c>
      <c r="J44" s="95" t="s">
        <v>981</v>
      </c>
      <c r="K44" s="95" t="s">
        <v>981</v>
      </c>
      <c r="L44" s="95" t="s">
        <v>981</v>
      </c>
      <c r="M44" s="95" t="s">
        <v>981</v>
      </c>
      <c r="N44" s="95" t="s">
        <v>981</v>
      </c>
      <c r="O44" s="95" t="s">
        <v>981</v>
      </c>
      <c r="P44" s="95" t="s">
        <v>981</v>
      </c>
      <c r="Q44" s="95" t="s">
        <v>981</v>
      </c>
      <c r="R44" s="95" t="s">
        <v>981</v>
      </c>
      <c r="S44" s="95" t="s">
        <v>981</v>
      </c>
      <c r="T44" s="95" t="s">
        <v>981</v>
      </c>
    </row>
    <row r="45" spans="1:20" s="3" customFormat="1" ht="52.5" customHeight="1" x14ac:dyDescent="0.25">
      <c r="A45" s="95" t="s">
        <v>944</v>
      </c>
      <c r="B45" s="222" t="s">
        <v>945</v>
      </c>
      <c r="C45" s="95" t="s">
        <v>913</v>
      </c>
      <c r="D45" s="95" t="s">
        <v>981</v>
      </c>
      <c r="E45" s="136" t="s">
        <v>981</v>
      </c>
      <c r="F45" s="95" t="s">
        <v>981</v>
      </c>
      <c r="G45" s="95" t="s">
        <v>981</v>
      </c>
      <c r="H45" s="95" t="s">
        <v>981</v>
      </c>
      <c r="I45" s="95" t="s">
        <v>981</v>
      </c>
      <c r="J45" s="95" t="s">
        <v>981</v>
      </c>
      <c r="K45" s="95" t="s">
        <v>981</v>
      </c>
      <c r="L45" s="95" t="s">
        <v>981</v>
      </c>
      <c r="M45" s="95" t="s">
        <v>981</v>
      </c>
      <c r="N45" s="95" t="s">
        <v>981</v>
      </c>
      <c r="O45" s="95" t="s">
        <v>981</v>
      </c>
      <c r="P45" s="95" t="s">
        <v>981</v>
      </c>
      <c r="Q45" s="95" t="s">
        <v>981</v>
      </c>
      <c r="R45" s="95" t="s">
        <v>981</v>
      </c>
      <c r="S45" s="95" t="s">
        <v>981</v>
      </c>
      <c r="T45" s="95" t="s">
        <v>981</v>
      </c>
    </row>
    <row r="46" spans="1:20" s="3" customFormat="1" ht="44.25" customHeight="1" x14ac:dyDescent="0.25">
      <c r="A46" s="95" t="s">
        <v>946</v>
      </c>
      <c r="B46" s="222" t="s">
        <v>947</v>
      </c>
      <c r="C46" s="95" t="s">
        <v>913</v>
      </c>
      <c r="D46" s="95" t="s">
        <v>981</v>
      </c>
      <c r="E46" s="136" t="s">
        <v>981</v>
      </c>
      <c r="F46" s="95" t="s">
        <v>981</v>
      </c>
      <c r="G46" s="95" t="s">
        <v>981</v>
      </c>
      <c r="H46" s="95" t="s">
        <v>981</v>
      </c>
      <c r="I46" s="95" t="s">
        <v>981</v>
      </c>
      <c r="J46" s="95" t="s">
        <v>981</v>
      </c>
      <c r="K46" s="95" t="s">
        <v>981</v>
      </c>
      <c r="L46" s="95" t="s">
        <v>981</v>
      </c>
      <c r="M46" s="95" t="s">
        <v>981</v>
      </c>
      <c r="N46" s="95" t="s">
        <v>981</v>
      </c>
      <c r="O46" s="95" t="s">
        <v>981</v>
      </c>
      <c r="P46" s="95" t="s">
        <v>981</v>
      </c>
      <c r="Q46" s="95" t="s">
        <v>981</v>
      </c>
      <c r="R46" s="95" t="s">
        <v>981</v>
      </c>
      <c r="S46" s="95" t="s">
        <v>981</v>
      </c>
      <c r="T46" s="95" t="s">
        <v>981</v>
      </c>
    </row>
    <row r="47" spans="1:20" s="3" customFormat="1" ht="31.5" customHeight="1" x14ac:dyDescent="0.25">
      <c r="A47" s="95" t="s">
        <v>190</v>
      </c>
      <c r="B47" s="222" t="s">
        <v>948</v>
      </c>
      <c r="C47" s="95" t="s">
        <v>913</v>
      </c>
      <c r="D47" s="100">
        <f>D48+D53+D89</f>
        <v>13.423999999999999</v>
      </c>
      <c r="E47" s="136">
        <v>0</v>
      </c>
      <c r="F47" s="100">
        <f t="shared" ref="F47:P47" si="14">F48+F53+F89</f>
        <v>13.423999999999999</v>
      </c>
      <c r="G47" s="100">
        <f t="shared" si="14"/>
        <v>13.423999999999999</v>
      </c>
      <c r="H47" s="100">
        <f t="shared" si="14"/>
        <v>7.222999999999999</v>
      </c>
      <c r="I47" s="94">
        <f t="shared" si="14"/>
        <v>0</v>
      </c>
      <c r="J47" s="94">
        <f t="shared" si="14"/>
        <v>0</v>
      </c>
      <c r="K47" s="100">
        <f t="shared" si="14"/>
        <v>4.125</v>
      </c>
      <c r="L47" s="100">
        <f t="shared" si="14"/>
        <v>7.222999999999999</v>
      </c>
      <c r="M47" s="94">
        <f>M48+M53+M89</f>
        <v>8.6440000000000001</v>
      </c>
      <c r="N47" s="94">
        <f t="shared" si="14"/>
        <v>0</v>
      </c>
      <c r="O47" s="100">
        <f t="shared" si="14"/>
        <v>0.65500000000000003</v>
      </c>
      <c r="P47" s="94">
        <f t="shared" si="14"/>
        <v>0</v>
      </c>
      <c r="Q47" s="100">
        <f>Q48+Q89</f>
        <v>6.2010000000000005</v>
      </c>
      <c r="R47" s="100">
        <f t="shared" ref="R47:R53" si="15">H47-G47</f>
        <v>-6.2010000000000005</v>
      </c>
      <c r="S47" s="139">
        <f t="shared" ref="S47:S54" si="16">R47/G47*100</f>
        <v>-46.193384982121579</v>
      </c>
      <c r="T47" s="95" t="s">
        <v>981</v>
      </c>
    </row>
    <row r="48" spans="1:20" s="3" customFormat="1" ht="45" customHeight="1" x14ac:dyDescent="0.25">
      <c r="A48" s="95" t="s">
        <v>191</v>
      </c>
      <c r="B48" s="222" t="s">
        <v>949</v>
      </c>
      <c r="C48" s="95" t="s">
        <v>913</v>
      </c>
      <c r="D48" s="100">
        <f>D49+D51</f>
        <v>0.65500000000000003</v>
      </c>
      <c r="E48" s="136">
        <v>0</v>
      </c>
      <c r="F48" s="100">
        <f t="shared" ref="F48:K48" si="17">F49+F51</f>
        <v>0.65500000000000003</v>
      </c>
      <c r="G48" s="95">
        <f t="shared" si="17"/>
        <v>0.65500000000000003</v>
      </c>
      <c r="H48" s="100">
        <f t="shared" si="17"/>
        <v>0</v>
      </c>
      <c r="I48" s="94">
        <f t="shared" si="17"/>
        <v>0</v>
      </c>
      <c r="J48" s="94">
        <f t="shared" si="17"/>
        <v>0</v>
      </c>
      <c r="K48" s="100">
        <f t="shared" si="17"/>
        <v>0</v>
      </c>
      <c r="L48" s="94">
        <f>L49+L50</f>
        <v>0</v>
      </c>
      <c r="M48" s="95">
        <f>M49+M51</f>
        <v>0</v>
      </c>
      <c r="N48" s="94">
        <v>0</v>
      </c>
      <c r="O48" s="100">
        <f>O49+O51</f>
        <v>0.65500000000000003</v>
      </c>
      <c r="P48" s="100">
        <f>P49+P51</f>
        <v>0</v>
      </c>
      <c r="Q48" s="100">
        <f t="shared" ref="Q48:Q53" si="18">F48-H48</f>
        <v>0.65500000000000003</v>
      </c>
      <c r="R48" s="100">
        <f t="shared" si="15"/>
        <v>-0.65500000000000003</v>
      </c>
      <c r="S48" s="139">
        <f t="shared" si="16"/>
        <v>-100</v>
      </c>
      <c r="T48" s="95" t="s">
        <v>981</v>
      </c>
    </row>
    <row r="49" spans="1:20" s="3" customFormat="1" ht="24.75" customHeight="1" x14ac:dyDescent="0.25">
      <c r="A49" s="95" t="s">
        <v>192</v>
      </c>
      <c r="B49" s="222" t="s">
        <v>950</v>
      </c>
      <c r="C49" s="95" t="s">
        <v>913</v>
      </c>
      <c r="D49" s="100">
        <f>D50</f>
        <v>0.157</v>
      </c>
      <c r="E49" s="136">
        <v>0</v>
      </c>
      <c r="F49" s="100">
        <f t="shared" ref="F49:S49" si="19">F50</f>
        <v>0.157</v>
      </c>
      <c r="G49" s="100">
        <f t="shared" si="19"/>
        <v>0.157</v>
      </c>
      <c r="H49" s="94">
        <f t="shared" si="19"/>
        <v>0</v>
      </c>
      <c r="I49" s="94">
        <f t="shared" si="19"/>
        <v>0</v>
      </c>
      <c r="J49" s="94">
        <f t="shared" si="19"/>
        <v>0</v>
      </c>
      <c r="K49" s="94">
        <v>0</v>
      </c>
      <c r="L49" s="94">
        <v>0</v>
      </c>
      <c r="M49" s="94">
        <f>M50</f>
        <v>0</v>
      </c>
      <c r="N49" s="94">
        <f t="shared" si="19"/>
        <v>0</v>
      </c>
      <c r="O49" s="100">
        <f t="shared" si="19"/>
        <v>0.157</v>
      </c>
      <c r="P49" s="94">
        <v>0</v>
      </c>
      <c r="Q49" s="100">
        <f t="shared" si="19"/>
        <v>0.157</v>
      </c>
      <c r="R49" s="100">
        <f t="shared" si="19"/>
        <v>-0.157</v>
      </c>
      <c r="S49" s="139">
        <f t="shared" si="19"/>
        <v>-100</v>
      </c>
      <c r="T49" s="95" t="s">
        <v>981</v>
      </c>
    </row>
    <row r="50" spans="1:20" s="3" customFormat="1" ht="26.25" customHeight="1" x14ac:dyDescent="0.25">
      <c r="A50" s="123" t="s">
        <v>192</v>
      </c>
      <c r="B50" s="250" t="s">
        <v>1065</v>
      </c>
      <c r="C50" s="213" t="s">
        <v>1066</v>
      </c>
      <c r="D50" s="218">
        <v>0.157</v>
      </c>
      <c r="E50" s="136">
        <v>0</v>
      </c>
      <c r="F50" s="218">
        <v>0.157</v>
      </c>
      <c r="G50" s="218">
        <v>0.157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71">
        <v>0</v>
      </c>
      <c r="N50" s="94">
        <v>0</v>
      </c>
      <c r="O50" s="218">
        <v>0.157</v>
      </c>
      <c r="P50" s="94">
        <v>0</v>
      </c>
      <c r="Q50" s="100">
        <f t="shared" si="18"/>
        <v>0.157</v>
      </c>
      <c r="R50" s="100">
        <f t="shared" si="15"/>
        <v>-0.157</v>
      </c>
      <c r="S50" s="139">
        <f t="shared" si="16"/>
        <v>-100</v>
      </c>
      <c r="T50" s="95" t="s">
        <v>981</v>
      </c>
    </row>
    <row r="51" spans="1:20" s="3" customFormat="1" ht="36" customHeight="1" x14ac:dyDescent="0.25">
      <c r="A51" s="95" t="s">
        <v>193</v>
      </c>
      <c r="B51" s="222" t="s">
        <v>951</v>
      </c>
      <c r="C51" s="95" t="s">
        <v>913</v>
      </c>
      <c r="D51" s="100">
        <f>D52</f>
        <v>0.498</v>
      </c>
      <c r="E51" s="136">
        <v>0</v>
      </c>
      <c r="F51" s="100">
        <f t="shared" ref="F51:S51" si="20">F52</f>
        <v>0.498</v>
      </c>
      <c r="G51" s="95">
        <f t="shared" si="20"/>
        <v>0.498</v>
      </c>
      <c r="H51" s="94">
        <v>0</v>
      </c>
      <c r="I51" s="94">
        <f t="shared" si="20"/>
        <v>0</v>
      </c>
      <c r="J51" s="94">
        <f t="shared" si="20"/>
        <v>0</v>
      </c>
      <c r="K51" s="94">
        <f t="shared" si="20"/>
        <v>0</v>
      </c>
      <c r="L51" s="94">
        <f t="shared" si="20"/>
        <v>0</v>
      </c>
      <c r="M51" s="95">
        <f t="shared" si="20"/>
        <v>0</v>
      </c>
      <c r="N51" s="94">
        <f t="shared" si="20"/>
        <v>0</v>
      </c>
      <c r="O51" s="100">
        <f t="shared" si="20"/>
        <v>0.498</v>
      </c>
      <c r="P51" s="100">
        <f t="shared" si="20"/>
        <v>0</v>
      </c>
      <c r="Q51" s="100">
        <f t="shared" si="20"/>
        <v>0.498</v>
      </c>
      <c r="R51" s="100">
        <f t="shared" si="20"/>
        <v>-0.498</v>
      </c>
      <c r="S51" s="139">
        <f t="shared" si="20"/>
        <v>-100</v>
      </c>
      <c r="T51" s="95" t="s">
        <v>981</v>
      </c>
    </row>
    <row r="52" spans="1:20" s="3" customFormat="1" ht="34.5" customHeight="1" x14ac:dyDescent="0.25">
      <c r="A52" s="214" t="s">
        <v>193</v>
      </c>
      <c r="B52" s="250" t="s">
        <v>1036</v>
      </c>
      <c r="C52" s="213" t="s">
        <v>1049</v>
      </c>
      <c r="D52" s="72">
        <v>0.498</v>
      </c>
      <c r="E52" s="136">
        <v>0</v>
      </c>
      <c r="F52" s="72">
        <v>0.498</v>
      </c>
      <c r="G52" s="72">
        <v>0.498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72">
        <v>0.498</v>
      </c>
      <c r="P52" s="94">
        <v>0</v>
      </c>
      <c r="Q52" s="100">
        <f t="shared" si="18"/>
        <v>0.498</v>
      </c>
      <c r="R52" s="100">
        <f t="shared" si="15"/>
        <v>-0.498</v>
      </c>
      <c r="S52" s="139">
        <f t="shared" si="16"/>
        <v>-100</v>
      </c>
      <c r="T52" s="95" t="s">
        <v>981</v>
      </c>
    </row>
    <row r="53" spans="1:20" s="3" customFormat="1" ht="37.5" customHeight="1" x14ac:dyDescent="0.25">
      <c r="A53" s="95" t="s">
        <v>201</v>
      </c>
      <c r="B53" s="222" t="s">
        <v>952</v>
      </c>
      <c r="C53" s="95" t="s">
        <v>913</v>
      </c>
      <c r="D53" s="100">
        <f>D54</f>
        <v>6.528999999999999</v>
      </c>
      <c r="E53" s="136">
        <f t="shared" ref="E53:P53" si="21">E54</f>
        <v>0</v>
      </c>
      <c r="F53" s="100">
        <f>F54</f>
        <v>6.528999999999999</v>
      </c>
      <c r="G53" s="100">
        <f t="shared" si="21"/>
        <v>6.528999999999999</v>
      </c>
      <c r="H53" s="100">
        <f>H54</f>
        <v>6.528999999999999</v>
      </c>
      <c r="I53" s="94">
        <f t="shared" si="21"/>
        <v>0</v>
      </c>
      <c r="J53" s="94">
        <f t="shared" si="21"/>
        <v>0</v>
      </c>
      <c r="K53" s="100">
        <f t="shared" si="21"/>
        <v>4.125</v>
      </c>
      <c r="L53" s="100">
        <f t="shared" si="21"/>
        <v>6.528999999999999</v>
      </c>
      <c r="M53" s="100">
        <f t="shared" si="21"/>
        <v>2.4040000000000004</v>
      </c>
      <c r="N53" s="94">
        <f t="shared" si="21"/>
        <v>0</v>
      </c>
      <c r="O53" s="94">
        <f t="shared" si="21"/>
        <v>0</v>
      </c>
      <c r="P53" s="94">
        <f t="shared" si="21"/>
        <v>0</v>
      </c>
      <c r="Q53" s="94">
        <f t="shared" si="18"/>
        <v>0</v>
      </c>
      <c r="R53" s="94">
        <f t="shared" si="15"/>
        <v>0</v>
      </c>
      <c r="S53" s="94">
        <f t="shared" si="16"/>
        <v>0</v>
      </c>
      <c r="T53" s="95" t="s">
        <v>981</v>
      </c>
    </row>
    <row r="54" spans="1:20" s="3" customFormat="1" ht="22.5" customHeight="1" x14ac:dyDescent="0.25">
      <c r="A54" s="95" t="s">
        <v>953</v>
      </c>
      <c r="B54" s="222" t="s">
        <v>954</v>
      </c>
      <c r="C54" s="95" t="s">
        <v>913</v>
      </c>
      <c r="D54" s="100">
        <f>SUM(D55:D87)</f>
        <v>6.528999999999999</v>
      </c>
      <c r="E54" s="136">
        <f t="shared" ref="E54" si="22">SUM(E55:E59)</f>
        <v>0</v>
      </c>
      <c r="F54" s="100">
        <f>SUM(F55:F87)</f>
        <v>6.528999999999999</v>
      </c>
      <c r="G54" s="100">
        <f>SUM(G55:G87)</f>
        <v>6.528999999999999</v>
      </c>
      <c r="H54" s="100">
        <f>SUM(H55:H87)</f>
        <v>6.528999999999999</v>
      </c>
      <c r="I54" s="94">
        <f t="shared" ref="I54:R54" si="23">SUM(I55:I87)</f>
        <v>0</v>
      </c>
      <c r="J54" s="94">
        <f t="shared" si="23"/>
        <v>0</v>
      </c>
      <c r="K54" s="100">
        <f t="shared" si="23"/>
        <v>4.125</v>
      </c>
      <c r="L54" s="100">
        <f t="shared" si="23"/>
        <v>6.528999999999999</v>
      </c>
      <c r="M54" s="100">
        <f t="shared" si="23"/>
        <v>2.4040000000000004</v>
      </c>
      <c r="N54" s="94">
        <f t="shared" si="23"/>
        <v>0</v>
      </c>
      <c r="O54" s="94">
        <f t="shared" si="23"/>
        <v>0</v>
      </c>
      <c r="P54" s="94">
        <f t="shared" si="23"/>
        <v>0</v>
      </c>
      <c r="Q54" s="94">
        <f t="shared" si="23"/>
        <v>0</v>
      </c>
      <c r="R54" s="94">
        <f t="shared" si="23"/>
        <v>0</v>
      </c>
      <c r="S54" s="94">
        <f t="shared" si="16"/>
        <v>0</v>
      </c>
      <c r="T54" s="95" t="s">
        <v>981</v>
      </c>
    </row>
    <row r="55" spans="1:20" s="3" customFormat="1" ht="18.75" customHeight="1" x14ac:dyDescent="0.25">
      <c r="A55" s="214" t="s">
        <v>953</v>
      </c>
      <c r="B55" s="223" t="s">
        <v>1067</v>
      </c>
      <c r="C55" s="213" t="s">
        <v>1068</v>
      </c>
      <c r="D55" s="218">
        <v>0.434</v>
      </c>
      <c r="E55" s="136">
        <v>0</v>
      </c>
      <c r="F55" s="218">
        <v>0.434</v>
      </c>
      <c r="G55" s="218">
        <v>0.434</v>
      </c>
      <c r="H55" s="100">
        <v>0.434</v>
      </c>
      <c r="I55" s="94">
        <v>0</v>
      </c>
      <c r="J55" s="94">
        <v>0</v>
      </c>
      <c r="K55" s="218">
        <v>0.434</v>
      </c>
      <c r="L55" s="100">
        <v>0.434</v>
      </c>
      <c r="M55" s="94">
        <v>0</v>
      </c>
      <c r="N55" s="94">
        <v>0</v>
      </c>
      <c r="O55" s="94">
        <v>0</v>
      </c>
      <c r="P55" s="94">
        <v>0</v>
      </c>
      <c r="Q55" s="94">
        <f t="shared" ref="Q55:Q87" si="24">F55-H55</f>
        <v>0</v>
      </c>
      <c r="R55" s="94">
        <f t="shared" ref="R55:R87" si="25">H55-G55</f>
        <v>0</v>
      </c>
      <c r="S55" s="94">
        <f t="shared" ref="S55:S87" si="26">R55/G55*100</f>
        <v>0</v>
      </c>
      <c r="T55" s="95" t="s">
        <v>981</v>
      </c>
    </row>
    <row r="56" spans="1:20" s="3" customFormat="1" ht="24" customHeight="1" x14ac:dyDescent="0.25">
      <c r="A56" s="214" t="s">
        <v>953</v>
      </c>
      <c r="B56" s="223" t="s">
        <v>1069</v>
      </c>
      <c r="C56" s="213" t="s">
        <v>1070</v>
      </c>
      <c r="D56" s="218">
        <v>0.245</v>
      </c>
      <c r="E56" s="136">
        <v>0</v>
      </c>
      <c r="F56" s="218">
        <v>0.245</v>
      </c>
      <c r="G56" s="218">
        <v>0.245</v>
      </c>
      <c r="H56" s="100">
        <v>0.245</v>
      </c>
      <c r="I56" s="94">
        <v>0</v>
      </c>
      <c r="J56" s="94">
        <v>0</v>
      </c>
      <c r="K56" s="218">
        <v>0.245</v>
      </c>
      <c r="L56" s="100">
        <v>0.245</v>
      </c>
      <c r="M56" s="94">
        <v>0</v>
      </c>
      <c r="N56" s="94">
        <v>0</v>
      </c>
      <c r="O56" s="94">
        <v>0</v>
      </c>
      <c r="P56" s="94">
        <v>0</v>
      </c>
      <c r="Q56" s="94">
        <f t="shared" si="24"/>
        <v>0</v>
      </c>
      <c r="R56" s="94">
        <f t="shared" si="25"/>
        <v>0</v>
      </c>
      <c r="S56" s="94">
        <f t="shared" si="26"/>
        <v>0</v>
      </c>
      <c r="T56" s="95" t="s">
        <v>981</v>
      </c>
    </row>
    <row r="57" spans="1:20" s="3" customFormat="1" ht="21" customHeight="1" x14ac:dyDescent="0.25">
      <c r="A57" s="214" t="s">
        <v>953</v>
      </c>
      <c r="B57" s="223" t="s">
        <v>1071</v>
      </c>
      <c r="C57" s="213" t="s">
        <v>1072</v>
      </c>
      <c r="D57" s="218">
        <v>0.13400000000000001</v>
      </c>
      <c r="E57" s="136">
        <v>0</v>
      </c>
      <c r="F57" s="218">
        <v>0.13400000000000001</v>
      </c>
      <c r="G57" s="218">
        <v>0.13400000000000001</v>
      </c>
      <c r="H57" s="100">
        <v>0.13400000000000001</v>
      </c>
      <c r="I57" s="94">
        <v>0</v>
      </c>
      <c r="J57" s="94">
        <v>0</v>
      </c>
      <c r="K57" s="218">
        <v>0.13400000000000001</v>
      </c>
      <c r="L57" s="100">
        <v>0.13400000000000001</v>
      </c>
      <c r="M57" s="94">
        <v>0</v>
      </c>
      <c r="N57" s="94">
        <v>0</v>
      </c>
      <c r="O57" s="94">
        <v>0</v>
      </c>
      <c r="P57" s="94">
        <v>0</v>
      </c>
      <c r="Q57" s="94">
        <f t="shared" si="24"/>
        <v>0</v>
      </c>
      <c r="R57" s="94">
        <f t="shared" si="25"/>
        <v>0</v>
      </c>
      <c r="S57" s="94">
        <f t="shared" si="26"/>
        <v>0</v>
      </c>
      <c r="T57" s="95" t="s">
        <v>981</v>
      </c>
    </row>
    <row r="58" spans="1:20" s="3" customFormat="1" ht="18.75" customHeight="1" x14ac:dyDescent="0.25">
      <c r="A58" s="214" t="s">
        <v>953</v>
      </c>
      <c r="B58" s="223" t="s">
        <v>1073</v>
      </c>
      <c r="C58" s="213" t="s">
        <v>1074</v>
      </c>
      <c r="D58" s="218">
        <v>0.16300000000000001</v>
      </c>
      <c r="E58" s="136">
        <v>0</v>
      </c>
      <c r="F58" s="218">
        <v>0.16300000000000001</v>
      </c>
      <c r="G58" s="218">
        <v>0.16300000000000001</v>
      </c>
      <c r="H58" s="100">
        <v>0.16300000000000001</v>
      </c>
      <c r="I58" s="94">
        <v>0</v>
      </c>
      <c r="J58" s="94">
        <v>0</v>
      </c>
      <c r="K58" s="218">
        <v>0.16300000000000001</v>
      </c>
      <c r="L58" s="100">
        <v>0.16300000000000001</v>
      </c>
      <c r="M58" s="94">
        <v>0</v>
      </c>
      <c r="N58" s="94">
        <v>0</v>
      </c>
      <c r="O58" s="94">
        <v>0</v>
      </c>
      <c r="P58" s="94">
        <v>0</v>
      </c>
      <c r="Q58" s="94">
        <f t="shared" si="24"/>
        <v>0</v>
      </c>
      <c r="R58" s="94">
        <f t="shared" si="25"/>
        <v>0</v>
      </c>
      <c r="S58" s="94">
        <f t="shared" si="26"/>
        <v>0</v>
      </c>
      <c r="T58" s="95" t="s">
        <v>981</v>
      </c>
    </row>
    <row r="59" spans="1:20" s="3" customFormat="1" ht="21" customHeight="1" x14ac:dyDescent="0.25">
      <c r="A59" s="214" t="s">
        <v>953</v>
      </c>
      <c r="B59" s="223" t="s">
        <v>1075</v>
      </c>
      <c r="C59" s="213" t="s">
        <v>1076</v>
      </c>
      <c r="D59" s="218">
        <v>0.27300000000000002</v>
      </c>
      <c r="E59" s="136">
        <v>0</v>
      </c>
      <c r="F59" s="218">
        <v>0.27300000000000002</v>
      </c>
      <c r="G59" s="218">
        <v>0.27300000000000002</v>
      </c>
      <c r="H59" s="100">
        <v>0.27300000000000002</v>
      </c>
      <c r="I59" s="94">
        <v>0</v>
      </c>
      <c r="J59" s="94">
        <v>0</v>
      </c>
      <c r="K59" s="218">
        <v>0.27300000000000002</v>
      </c>
      <c r="L59" s="100">
        <v>0.27300000000000002</v>
      </c>
      <c r="M59" s="94">
        <v>0</v>
      </c>
      <c r="N59" s="94">
        <v>0</v>
      </c>
      <c r="O59" s="94">
        <v>0</v>
      </c>
      <c r="P59" s="94">
        <v>0</v>
      </c>
      <c r="Q59" s="94">
        <f t="shared" si="24"/>
        <v>0</v>
      </c>
      <c r="R59" s="94">
        <f t="shared" si="25"/>
        <v>0</v>
      </c>
      <c r="S59" s="94">
        <f t="shared" si="26"/>
        <v>0</v>
      </c>
      <c r="T59" s="95" t="s">
        <v>981</v>
      </c>
    </row>
    <row r="60" spans="1:20" s="3" customFormat="1" ht="23.25" customHeight="1" x14ac:dyDescent="0.25">
      <c r="A60" s="214" t="s">
        <v>953</v>
      </c>
      <c r="B60" s="223" t="s">
        <v>1077</v>
      </c>
      <c r="C60" s="213" t="s">
        <v>1078</v>
      </c>
      <c r="D60" s="218">
        <v>0.373</v>
      </c>
      <c r="E60" s="136">
        <v>0</v>
      </c>
      <c r="F60" s="218">
        <v>0.373</v>
      </c>
      <c r="G60" s="218">
        <v>0.373</v>
      </c>
      <c r="H60" s="100">
        <v>0.373</v>
      </c>
      <c r="I60" s="94">
        <v>0</v>
      </c>
      <c r="J60" s="94">
        <v>0</v>
      </c>
      <c r="K60" s="218">
        <v>0.373</v>
      </c>
      <c r="L60" s="100">
        <v>0.373</v>
      </c>
      <c r="M60" s="94">
        <v>0</v>
      </c>
      <c r="N60" s="94">
        <v>0</v>
      </c>
      <c r="O60" s="94">
        <v>0</v>
      </c>
      <c r="P60" s="94">
        <v>0</v>
      </c>
      <c r="Q60" s="94">
        <f t="shared" si="24"/>
        <v>0</v>
      </c>
      <c r="R60" s="94">
        <f t="shared" si="25"/>
        <v>0</v>
      </c>
      <c r="S60" s="94">
        <f t="shared" si="26"/>
        <v>0</v>
      </c>
      <c r="T60" s="95" t="s">
        <v>981</v>
      </c>
    </row>
    <row r="61" spans="1:20" s="3" customFormat="1" ht="18" customHeight="1" x14ac:dyDescent="0.25">
      <c r="A61" s="214" t="s">
        <v>953</v>
      </c>
      <c r="B61" s="223" t="s">
        <v>1079</v>
      </c>
      <c r="C61" s="213" t="s">
        <v>1080</v>
      </c>
      <c r="D61" s="218">
        <v>0.159</v>
      </c>
      <c r="E61" s="136">
        <v>0</v>
      </c>
      <c r="F61" s="218">
        <v>0.159</v>
      </c>
      <c r="G61" s="218">
        <v>0.159</v>
      </c>
      <c r="H61" s="100">
        <v>0.159</v>
      </c>
      <c r="I61" s="94">
        <v>0</v>
      </c>
      <c r="J61" s="94">
        <v>0</v>
      </c>
      <c r="K61" s="218">
        <v>0.159</v>
      </c>
      <c r="L61" s="100">
        <v>0.159</v>
      </c>
      <c r="M61" s="94">
        <v>0</v>
      </c>
      <c r="N61" s="94">
        <v>0</v>
      </c>
      <c r="O61" s="94">
        <v>0</v>
      </c>
      <c r="P61" s="94">
        <v>0</v>
      </c>
      <c r="Q61" s="94">
        <f t="shared" si="24"/>
        <v>0</v>
      </c>
      <c r="R61" s="94">
        <f t="shared" si="25"/>
        <v>0</v>
      </c>
      <c r="S61" s="94">
        <f t="shared" si="26"/>
        <v>0</v>
      </c>
      <c r="T61" s="95" t="s">
        <v>981</v>
      </c>
    </row>
    <row r="62" spans="1:20" s="3" customFormat="1" ht="24" customHeight="1" x14ac:dyDescent="0.25">
      <c r="A62" s="214" t="s">
        <v>953</v>
      </c>
      <c r="B62" s="223" t="s">
        <v>1081</v>
      </c>
      <c r="C62" s="213" t="s">
        <v>1082</v>
      </c>
      <c r="D62" s="218">
        <v>0.21199999999999999</v>
      </c>
      <c r="E62" s="136">
        <v>0</v>
      </c>
      <c r="F62" s="218">
        <v>0.21199999999999999</v>
      </c>
      <c r="G62" s="218">
        <v>0.21199999999999999</v>
      </c>
      <c r="H62" s="100">
        <v>0.21199999999999999</v>
      </c>
      <c r="I62" s="94">
        <v>0</v>
      </c>
      <c r="J62" s="94">
        <v>0</v>
      </c>
      <c r="K62" s="218">
        <v>0.21199999999999999</v>
      </c>
      <c r="L62" s="100">
        <v>0.21199999999999999</v>
      </c>
      <c r="M62" s="94">
        <v>0</v>
      </c>
      <c r="N62" s="94">
        <v>0</v>
      </c>
      <c r="O62" s="94">
        <v>0</v>
      </c>
      <c r="P62" s="94">
        <v>0</v>
      </c>
      <c r="Q62" s="94">
        <f t="shared" si="24"/>
        <v>0</v>
      </c>
      <c r="R62" s="94">
        <f t="shared" si="25"/>
        <v>0</v>
      </c>
      <c r="S62" s="94">
        <f t="shared" si="26"/>
        <v>0</v>
      </c>
      <c r="T62" s="95" t="s">
        <v>981</v>
      </c>
    </row>
    <row r="63" spans="1:20" s="3" customFormat="1" ht="21" customHeight="1" x14ac:dyDescent="0.25">
      <c r="A63" s="214" t="s">
        <v>953</v>
      </c>
      <c r="B63" s="223" t="s">
        <v>1083</v>
      </c>
      <c r="C63" s="213" t="s">
        <v>1084</v>
      </c>
      <c r="D63" s="218">
        <v>0.216</v>
      </c>
      <c r="E63" s="136">
        <v>0</v>
      </c>
      <c r="F63" s="218">
        <v>0.216</v>
      </c>
      <c r="G63" s="218">
        <v>0.216</v>
      </c>
      <c r="H63" s="100">
        <v>0.216</v>
      </c>
      <c r="I63" s="94">
        <v>0</v>
      </c>
      <c r="J63" s="94">
        <v>0</v>
      </c>
      <c r="K63" s="218">
        <v>0.216</v>
      </c>
      <c r="L63" s="100">
        <v>0.216</v>
      </c>
      <c r="M63" s="94">
        <v>0</v>
      </c>
      <c r="N63" s="94">
        <v>0</v>
      </c>
      <c r="O63" s="94">
        <v>0</v>
      </c>
      <c r="P63" s="94">
        <v>0</v>
      </c>
      <c r="Q63" s="94">
        <f t="shared" si="24"/>
        <v>0</v>
      </c>
      <c r="R63" s="94">
        <f t="shared" si="25"/>
        <v>0</v>
      </c>
      <c r="S63" s="94">
        <f t="shared" si="26"/>
        <v>0</v>
      </c>
      <c r="T63" s="95" t="s">
        <v>981</v>
      </c>
    </row>
    <row r="64" spans="1:20" s="3" customFormat="1" ht="21" customHeight="1" x14ac:dyDescent="0.25">
      <c r="A64" s="214" t="s">
        <v>953</v>
      </c>
      <c r="B64" s="223" t="s">
        <v>1085</v>
      </c>
      <c r="C64" s="213" t="s">
        <v>1086</v>
      </c>
      <c r="D64" s="218">
        <v>0.17100000000000001</v>
      </c>
      <c r="E64" s="136">
        <v>0</v>
      </c>
      <c r="F64" s="218">
        <v>0.17100000000000001</v>
      </c>
      <c r="G64" s="218">
        <v>0.17100000000000001</v>
      </c>
      <c r="H64" s="100">
        <v>0.17100000000000001</v>
      </c>
      <c r="I64" s="94">
        <v>0</v>
      </c>
      <c r="J64" s="94">
        <v>0</v>
      </c>
      <c r="K64" s="218">
        <v>0.17100000000000001</v>
      </c>
      <c r="L64" s="100">
        <v>0.17100000000000001</v>
      </c>
      <c r="M64" s="94">
        <v>0</v>
      </c>
      <c r="N64" s="94">
        <v>0</v>
      </c>
      <c r="O64" s="94">
        <v>0</v>
      </c>
      <c r="P64" s="94">
        <v>0</v>
      </c>
      <c r="Q64" s="94">
        <f t="shared" si="24"/>
        <v>0</v>
      </c>
      <c r="R64" s="94">
        <f t="shared" si="25"/>
        <v>0</v>
      </c>
      <c r="S64" s="94">
        <f t="shared" si="26"/>
        <v>0</v>
      </c>
      <c r="T64" s="95" t="s">
        <v>981</v>
      </c>
    </row>
    <row r="65" spans="1:20" s="3" customFormat="1" ht="24" customHeight="1" x14ac:dyDescent="0.25">
      <c r="A65" s="214" t="s">
        <v>953</v>
      </c>
      <c r="B65" s="223" t="s">
        <v>1087</v>
      </c>
      <c r="C65" s="213" t="s">
        <v>1088</v>
      </c>
      <c r="D65" s="218">
        <v>0.13100000000000001</v>
      </c>
      <c r="E65" s="136">
        <v>0</v>
      </c>
      <c r="F65" s="218">
        <v>0.13100000000000001</v>
      </c>
      <c r="G65" s="218">
        <v>0.13100000000000001</v>
      </c>
      <c r="H65" s="100">
        <v>0.13100000000000001</v>
      </c>
      <c r="I65" s="94">
        <v>0</v>
      </c>
      <c r="J65" s="94">
        <v>0</v>
      </c>
      <c r="K65" s="218">
        <v>0.13100000000000001</v>
      </c>
      <c r="L65" s="100">
        <v>0.13100000000000001</v>
      </c>
      <c r="M65" s="94">
        <v>0</v>
      </c>
      <c r="N65" s="94">
        <v>0</v>
      </c>
      <c r="O65" s="94">
        <v>0</v>
      </c>
      <c r="P65" s="94">
        <v>0</v>
      </c>
      <c r="Q65" s="94">
        <f t="shared" si="24"/>
        <v>0</v>
      </c>
      <c r="R65" s="94">
        <f t="shared" si="25"/>
        <v>0</v>
      </c>
      <c r="S65" s="94">
        <f t="shared" si="26"/>
        <v>0</v>
      </c>
      <c r="T65" s="95" t="s">
        <v>981</v>
      </c>
    </row>
    <row r="66" spans="1:20" s="3" customFormat="1" ht="22.5" customHeight="1" x14ac:dyDescent="0.25">
      <c r="A66" s="214" t="s">
        <v>953</v>
      </c>
      <c r="B66" s="223" t="s">
        <v>1089</v>
      </c>
      <c r="C66" s="213" t="s">
        <v>1090</v>
      </c>
      <c r="D66" s="218">
        <v>0.121</v>
      </c>
      <c r="E66" s="136">
        <v>0</v>
      </c>
      <c r="F66" s="218">
        <v>0.121</v>
      </c>
      <c r="G66" s="218">
        <v>0.121</v>
      </c>
      <c r="H66" s="100">
        <v>0.121</v>
      </c>
      <c r="I66" s="94">
        <v>0</v>
      </c>
      <c r="J66" s="94">
        <v>0</v>
      </c>
      <c r="K66" s="94">
        <v>0</v>
      </c>
      <c r="L66" s="100">
        <v>0.121</v>
      </c>
      <c r="M66" s="218">
        <v>0.121</v>
      </c>
      <c r="N66" s="94">
        <v>0</v>
      </c>
      <c r="O66" s="94">
        <v>0</v>
      </c>
      <c r="P66" s="94">
        <v>0</v>
      </c>
      <c r="Q66" s="94">
        <f t="shared" si="24"/>
        <v>0</v>
      </c>
      <c r="R66" s="94">
        <f t="shared" si="25"/>
        <v>0</v>
      </c>
      <c r="S66" s="94">
        <f t="shared" si="26"/>
        <v>0</v>
      </c>
      <c r="T66" s="95" t="s">
        <v>981</v>
      </c>
    </row>
    <row r="67" spans="1:20" s="3" customFormat="1" ht="21" customHeight="1" x14ac:dyDescent="0.25">
      <c r="A67" s="214" t="s">
        <v>953</v>
      </c>
      <c r="B67" s="223" t="s">
        <v>1091</v>
      </c>
      <c r="C67" s="213" t="s">
        <v>1092</v>
      </c>
      <c r="D67" s="218">
        <v>0.104</v>
      </c>
      <c r="E67" s="136">
        <v>0</v>
      </c>
      <c r="F67" s="218">
        <v>0.104</v>
      </c>
      <c r="G67" s="218">
        <v>0.104</v>
      </c>
      <c r="H67" s="100">
        <v>0.104</v>
      </c>
      <c r="I67" s="94">
        <v>0</v>
      </c>
      <c r="J67" s="94">
        <v>0</v>
      </c>
      <c r="K67" s="94">
        <v>0</v>
      </c>
      <c r="L67" s="100">
        <v>0.104</v>
      </c>
      <c r="M67" s="218">
        <v>0.104</v>
      </c>
      <c r="N67" s="94">
        <v>0</v>
      </c>
      <c r="O67" s="94">
        <v>0</v>
      </c>
      <c r="P67" s="94">
        <v>0</v>
      </c>
      <c r="Q67" s="94">
        <f t="shared" si="24"/>
        <v>0</v>
      </c>
      <c r="R67" s="94">
        <f t="shared" si="25"/>
        <v>0</v>
      </c>
      <c r="S67" s="94">
        <f t="shared" si="26"/>
        <v>0</v>
      </c>
      <c r="T67" s="95" t="s">
        <v>981</v>
      </c>
    </row>
    <row r="68" spans="1:20" s="3" customFormat="1" ht="18.75" customHeight="1" x14ac:dyDescent="0.25">
      <c r="A68" s="214" t="s">
        <v>953</v>
      </c>
      <c r="B68" s="223" t="s">
        <v>1093</v>
      </c>
      <c r="C68" s="213" t="s">
        <v>1094</v>
      </c>
      <c r="D68" s="218">
        <v>0.14000000000000001</v>
      </c>
      <c r="E68" s="136">
        <v>0</v>
      </c>
      <c r="F68" s="218">
        <v>0.14000000000000001</v>
      </c>
      <c r="G68" s="218">
        <v>0.14000000000000001</v>
      </c>
      <c r="H68" s="100">
        <v>0.14000000000000001</v>
      </c>
      <c r="I68" s="94">
        <v>0</v>
      </c>
      <c r="J68" s="94">
        <v>0</v>
      </c>
      <c r="K68" s="94">
        <v>0</v>
      </c>
      <c r="L68" s="100">
        <v>0.14000000000000001</v>
      </c>
      <c r="M68" s="218">
        <v>0.14000000000000001</v>
      </c>
      <c r="N68" s="94">
        <v>0</v>
      </c>
      <c r="O68" s="94">
        <v>0</v>
      </c>
      <c r="P68" s="94">
        <v>0</v>
      </c>
      <c r="Q68" s="94">
        <f t="shared" si="24"/>
        <v>0</v>
      </c>
      <c r="R68" s="94">
        <f t="shared" si="25"/>
        <v>0</v>
      </c>
      <c r="S68" s="94">
        <f t="shared" si="26"/>
        <v>0</v>
      </c>
      <c r="T68" s="95" t="s">
        <v>981</v>
      </c>
    </row>
    <row r="69" spans="1:20" s="3" customFormat="1" ht="22.5" customHeight="1" x14ac:dyDescent="0.25">
      <c r="A69" s="214" t="s">
        <v>953</v>
      </c>
      <c r="B69" s="223" t="s">
        <v>1095</v>
      </c>
      <c r="C69" s="213" t="s">
        <v>1096</v>
      </c>
      <c r="D69" s="218">
        <v>0.185</v>
      </c>
      <c r="E69" s="136">
        <v>0</v>
      </c>
      <c r="F69" s="218">
        <v>0.185</v>
      </c>
      <c r="G69" s="218">
        <v>0.185</v>
      </c>
      <c r="H69" s="100">
        <v>0.185</v>
      </c>
      <c r="I69" s="94">
        <v>0</v>
      </c>
      <c r="J69" s="94">
        <v>0</v>
      </c>
      <c r="K69" s="94">
        <v>0</v>
      </c>
      <c r="L69" s="100">
        <v>0.185</v>
      </c>
      <c r="M69" s="218">
        <v>0.185</v>
      </c>
      <c r="N69" s="94">
        <v>0</v>
      </c>
      <c r="O69" s="94">
        <v>0</v>
      </c>
      <c r="P69" s="94">
        <v>0</v>
      </c>
      <c r="Q69" s="94">
        <f t="shared" si="24"/>
        <v>0</v>
      </c>
      <c r="R69" s="94">
        <f t="shared" si="25"/>
        <v>0</v>
      </c>
      <c r="S69" s="94">
        <f t="shared" si="26"/>
        <v>0</v>
      </c>
      <c r="T69" s="95" t="s">
        <v>981</v>
      </c>
    </row>
    <row r="70" spans="1:20" s="3" customFormat="1" ht="23.25" customHeight="1" x14ac:dyDescent="0.25">
      <c r="A70" s="214" t="s">
        <v>953</v>
      </c>
      <c r="B70" s="223" t="s">
        <v>1097</v>
      </c>
      <c r="C70" s="213" t="s">
        <v>1098</v>
      </c>
      <c r="D70" s="218">
        <v>0.217</v>
      </c>
      <c r="E70" s="136">
        <v>0</v>
      </c>
      <c r="F70" s="218">
        <v>0.217</v>
      </c>
      <c r="G70" s="218">
        <v>0.217</v>
      </c>
      <c r="H70" s="100">
        <v>0.217</v>
      </c>
      <c r="I70" s="94">
        <v>0</v>
      </c>
      <c r="J70" s="94">
        <v>0</v>
      </c>
      <c r="K70" s="94">
        <v>0</v>
      </c>
      <c r="L70" s="100">
        <v>0.217</v>
      </c>
      <c r="M70" s="218">
        <v>0.217</v>
      </c>
      <c r="N70" s="94">
        <v>0</v>
      </c>
      <c r="O70" s="94">
        <v>0</v>
      </c>
      <c r="P70" s="94">
        <v>0</v>
      </c>
      <c r="Q70" s="94">
        <f t="shared" si="24"/>
        <v>0</v>
      </c>
      <c r="R70" s="94">
        <f t="shared" si="25"/>
        <v>0</v>
      </c>
      <c r="S70" s="94">
        <f t="shared" si="26"/>
        <v>0</v>
      </c>
      <c r="T70" s="95" t="s">
        <v>981</v>
      </c>
    </row>
    <row r="71" spans="1:20" s="3" customFormat="1" ht="19.5" customHeight="1" x14ac:dyDescent="0.25">
      <c r="A71" s="214" t="s">
        <v>953</v>
      </c>
      <c r="B71" s="223" t="s">
        <v>1099</v>
      </c>
      <c r="C71" s="213" t="s">
        <v>1100</v>
      </c>
      <c r="D71" s="218">
        <v>0.13500000000000001</v>
      </c>
      <c r="E71" s="136">
        <v>0</v>
      </c>
      <c r="F71" s="218">
        <v>0.13500000000000001</v>
      </c>
      <c r="G71" s="218">
        <v>0.13500000000000001</v>
      </c>
      <c r="H71" s="100">
        <v>0.13500000000000001</v>
      </c>
      <c r="I71" s="94">
        <v>0</v>
      </c>
      <c r="J71" s="94">
        <v>0</v>
      </c>
      <c r="K71" s="94">
        <v>0</v>
      </c>
      <c r="L71" s="100">
        <v>0.13500000000000001</v>
      </c>
      <c r="M71" s="218">
        <v>0.13500000000000001</v>
      </c>
      <c r="N71" s="94">
        <v>0</v>
      </c>
      <c r="O71" s="94">
        <v>0</v>
      </c>
      <c r="P71" s="94">
        <v>0</v>
      </c>
      <c r="Q71" s="94">
        <f t="shared" si="24"/>
        <v>0</v>
      </c>
      <c r="R71" s="94">
        <f t="shared" si="25"/>
        <v>0</v>
      </c>
      <c r="S71" s="94">
        <f t="shared" si="26"/>
        <v>0</v>
      </c>
      <c r="T71" s="95" t="s">
        <v>981</v>
      </c>
    </row>
    <row r="72" spans="1:20" s="3" customFormat="1" ht="24" customHeight="1" x14ac:dyDescent="0.25">
      <c r="A72" s="214" t="s">
        <v>953</v>
      </c>
      <c r="B72" s="223" t="s">
        <v>1101</v>
      </c>
      <c r="C72" s="213" t="s">
        <v>1102</v>
      </c>
      <c r="D72" s="218">
        <v>0.19700000000000001</v>
      </c>
      <c r="E72" s="136">
        <v>0</v>
      </c>
      <c r="F72" s="218">
        <v>0.19700000000000001</v>
      </c>
      <c r="G72" s="218">
        <v>0.19700000000000001</v>
      </c>
      <c r="H72" s="100">
        <v>0.19700000000000001</v>
      </c>
      <c r="I72" s="94">
        <v>0</v>
      </c>
      <c r="J72" s="94">
        <v>0</v>
      </c>
      <c r="K72" s="94">
        <v>0</v>
      </c>
      <c r="L72" s="100">
        <v>0.19700000000000001</v>
      </c>
      <c r="M72" s="218">
        <v>0.19700000000000001</v>
      </c>
      <c r="N72" s="94">
        <v>0</v>
      </c>
      <c r="O72" s="94">
        <v>0</v>
      </c>
      <c r="P72" s="94">
        <v>0</v>
      </c>
      <c r="Q72" s="94">
        <f t="shared" si="24"/>
        <v>0</v>
      </c>
      <c r="R72" s="94">
        <f t="shared" si="25"/>
        <v>0</v>
      </c>
      <c r="S72" s="94">
        <f t="shared" si="26"/>
        <v>0</v>
      </c>
      <c r="T72" s="95" t="s">
        <v>981</v>
      </c>
    </row>
    <row r="73" spans="1:20" s="3" customFormat="1" ht="20.25" customHeight="1" x14ac:dyDescent="0.25">
      <c r="A73" s="214" t="s">
        <v>953</v>
      </c>
      <c r="B73" s="223" t="s">
        <v>1103</v>
      </c>
      <c r="C73" s="213" t="s">
        <v>1104</v>
      </c>
      <c r="D73" s="218">
        <v>0.28799999999999998</v>
      </c>
      <c r="E73" s="136">
        <v>0</v>
      </c>
      <c r="F73" s="218">
        <v>0.28799999999999998</v>
      </c>
      <c r="G73" s="218">
        <v>0.28799999999999998</v>
      </c>
      <c r="H73" s="100">
        <v>0.28799999999999998</v>
      </c>
      <c r="I73" s="94">
        <v>0</v>
      </c>
      <c r="J73" s="94">
        <v>0</v>
      </c>
      <c r="K73" s="94">
        <v>0</v>
      </c>
      <c r="L73" s="100">
        <v>0.28799999999999998</v>
      </c>
      <c r="M73" s="218">
        <v>0.28799999999999998</v>
      </c>
      <c r="N73" s="94">
        <v>0</v>
      </c>
      <c r="O73" s="94">
        <v>0</v>
      </c>
      <c r="P73" s="94">
        <v>0</v>
      </c>
      <c r="Q73" s="94">
        <f t="shared" si="24"/>
        <v>0</v>
      </c>
      <c r="R73" s="94">
        <f t="shared" si="25"/>
        <v>0</v>
      </c>
      <c r="S73" s="94">
        <f t="shared" si="26"/>
        <v>0</v>
      </c>
      <c r="T73" s="95" t="s">
        <v>981</v>
      </c>
    </row>
    <row r="74" spans="1:20" s="3" customFormat="1" ht="22.5" customHeight="1" x14ac:dyDescent="0.25">
      <c r="A74" s="214" t="s">
        <v>953</v>
      </c>
      <c r="B74" s="223" t="s">
        <v>1105</v>
      </c>
      <c r="C74" s="213" t="s">
        <v>1106</v>
      </c>
      <c r="D74" s="218">
        <v>0.124</v>
      </c>
      <c r="E74" s="136">
        <v>0</v>
      </c>
      <c r="F74" s="218">
        <v>0.124</v>
      </c>
      <c r="G74" s="218">
        <v>0.124</v>
      </c>
      <c r="H74" s="100">
        <v>0.124</v>
      </c>
      <c r="I74" s="94">
        <v>0</v>
      </c>
      <c r="J74" s="94">
        <v>0</v>
      </c>
      <c r="K74" s="94">
        <v>0</v>
      </c>
      <c r="L74" s="100">
        <v>0.124</v>
      </c>
      <c r="M74" s="218">
        <v>0.124</v>
      </c>
      <c r="N74" s="94">
        <v>0</v>
      </c>
      <c r="O74" s="94">
        <v>0</v>
      </c>
      <c r="P74" s="94">
        <v>0</v>
      </c>
      <c r="Q74" s="94">
        <f t="shared" si="24"/>
        <v>0</v>
      </c>
      <c r="R74" s="94">
        <f t="shared" si="25"/>
        <v>0</v>
      </c>
      <c r="S74" s="94">
        <f t="shared" si="26"/>
        <v>0</v>
      </c>
      <c r="T74" s="95" t="s">
        <v>981</v>
      </c>
    </row>
    <row r="75" spans="1:20" s="3" customFormat="1" ht="28.5" customHeight="1" x14ac:dyDescent="0.25">
      <c r="A75" s="214" t="s">
        <v>953</v>
      </c>
      <c r="B75" s="223" t="s">
        <v>1107</v>
      </c>
      <c r="C75" s="213" t="s">
        <v>1108</v>
      </c>
      <c r="D75" s="218">
        <v>0.13200000000000001</v>
      </c>
      <c r="E75" s="136">
        <v>0</v>
      </c>
      <c r="F75" s="218">
        <v>0.13200000000000001</v>
      </c>
      <c r="G75" s="218">
        <v>0.13200000000000001</v>
      </c>
      <c r="H75" s="100">
        <v>0.13200000000000001</v>
      </c>
      <c r="I75" s="94">
        <v>0</v>
      </c>
      <c r="J75" s="94">
        <v>0</v>
      </c>
      <c r="K75" s="94">
        <v>0</v>
      </c>
      <c r="L75" s="100">
        <v>0.13200000000000001</v>
      </c>
      <c r="M75" s="218">
        <v>0.13200000000000001</v>
      </c>
      <c r="N75" s="94">
        <v>0</v>
      </c>
      <c r="O75" s="94">
        <v>0</v>
      </c>
      <c r="P75" s="94">
        <v>0</v>
      </c>
      <c r="Q75" s="94">
        <f t="shared" si="24"/>
        <v>0</v>
      </c>
      <c r="R75" s="94">
        <f t="shared" si="25"/>
        <v>0</v>
      </c>
      <c r="S75" s="94">
        <f t="shared" si="26"/>
        <v>0</v>
      </c>
      <c r="T75" s="95" t="s">
        <v>981</v>
      </c>
    </row>
    <row r="76" spans="1:20" s="3" customFormat="1" ht="20.25" customHeight="1" x14ac:dyDescent="0.25">
      <c r="A76" s="214" t="s">
        <v>953</v>
      </c>
      <c r="B76" s="223" t="s">
        <v>1109</v>
      </c>
      <c r="C76" s="213" t="s">
        <v>1110</v>
      </c>
      <c r="D76" s="218">
        <v>0.114</v>
      </c>
      <c r="E76" s="136">
        <v>0</v>
      </c>
      <c r="F76" s="218">
        <v>0.114</v>
      </c>
      <c r="G76" s="218">
        <v>0.114</v>
      </c>
      <c r="H76" s="100">
        <v>0.114</v>
      </c>
      <c r="I76" s="94">
        <v>0</v>
      </c>
      <c r="J76" s="94">
        <v>0</v>
      </c>
      <c r="K76" s="94">
        <v>0</v>
      </c>
      <c r="L76" s="100">
        <v>0.114</v>
      </c>
      <c r="M76" s="218">
        <v>0.114</v>
      </c>
      <c r="N76" s="94">
        <v>0</v>
      </c>
      <c r="O76" s="94">
        <v>0</v>
      </c>
      <c r="P76" s="94">
        <v>0</v>
      </c>
      <c r="Q76" s="94">
        <f t="shared" ref="Q76:Q86" si="27">F76-H76</f>
        <v>0</v>
      </c>
      <c r="R76" s="94">
        <f t="shared" ref="R76:R86" si="28">H76-G76</f>
        <v>0</v>
      </c>
      <c r="S76" s="94">
        <f t="shared" ref="S76:S86" si="29">R76/G76*100</f>
        <v>0</v>
      </c>
      <c r="T76" s="95" t="s">
        <v>981</v>
      </c>
    </row>
    <row r="77" spans="1:20" s="3" customFormat="1" ht="23.25" customHeight="1" x14ac:dyDescent="0.25">
      <c r="A77" s="214" t="s">
        <v>953</v>
      </c>
      <c r="B77" s="223" t="s">
        <v>1111</v>
      </c>
      <c r="C77" s="213" t="s">
        <v>1112</v>
      </c>
      <c r="D77" s="218">
        <v>0.27700000000000002</v>
      </c>
      <c r="E77" s="136">
        <v>0</v>
      </c>
      <c r="F77" s="218">
        <v>0.27700000000000002</v>
      </c>
      <c r="G77" s="218">
        <v>0.27700000000000002</v>
      </c>
      <c r="H77" s="100">
        <v>0.27700000000000002</v>
      </c>
      <c r="I77" s="94">
        <v>0</v>
      </c>
      <c r="J77" s="94">
        <v>0</v>
      </c>
      <c r="K77" s="94">
        <v>0</v>
      </c>
      <c r="L77" s="100">
        <v>0.27700000000000002</v>
      </c>
      <c r="M77" s="218">
        <v>0.27700000000000002</v>
      </c>
      <c r="N77" s="94">
        <v>0</v>
      </c>
      <c r="O77" s="94">
        <v>0</v>
      </c>
      <c r="P77" s="94">
        <v>0</v>
      </c>
      <c r="Q77" s="94">
        <f t="shared" si="27"/>
        <v>0</v>
      </c>
      <c r="R77" s="94">
        <f t="shared" si="28"/>
        <v>0</v>
      </c>
      <c r="S77" s="94">
        <f t="shared" si="29"/>
        <v>0</v>
      </c>
      <c r="T77" s="95" t="s">
        <v>981</v>
      </c>
    </row>
    <row r="78" spans="1:20" s="3" customFormat="1" ht="20.25" customHeight="1" x14ac:dyDescent="0.25">
      <c r="A78" s="214" t="s">
        <v>953</v>
      </c>
      <c r="B78" s="223" t="s">
        <v>1113</v>
      </c>
      <c r="C78" s="213" t="s">
        <v>1114</v>
      </c>
      <c r="D78" s="218">
        <v>0.19700000000000001</v>
      </c>
      <c r="E78" s="136">
        <v>0</v>
      </c>
      <c r="F78" s="218">
        <v>0.19700000000000001</v>
      </c>
      <c r="G78" s="218">
        <v>0.19700000000000001</v>
      </c>
      <c r="H78" s="100">
        <v>0.19700000000000001</v>
      </c>
      <c r="I78" s="94">
        <v>0</v>
      </c>
      <c r="J78" s="94">
        <v>0</v>
      </c>
      <c r="K78" s="218">
        <v>0.19700000000000001</v>
      </c>
      <c r="L78" s="100">
        <v>0.19700000000000001</v>
      </c>
      <c r="M78" s="94">
        <v>0</v>
      </c>
      <c r="N78" s="94">
        <v>0</v>
      </c>
      <c r="O78" s="94">
        <v>0</v>
      </c>
      <c r="P78" s="94">
        <v>0</v>
      </c>
      <c r="Q78" s="94">
        <f t="shared" si="27"/>
        <v>0</v>
      </c>
      <c r="R78" s="94">
        <f t="shared" si="28"/>
        <v>0</v>
      </c>
      <c r="S78" s="94">
        <f t="shared" si="29"/>
        <v>0</v>
      </c>
      <c r="T78" s="95" t="s">
        <v>981</v>
      </c>
    </row>
    <row r="79" spans="1:20" s="3" customFormat="1" ht="18.75" customHeight="1" x14ac:dyDescent="0.25">
      <c r="A79" s="214" t="s">
        <v>953</v>
      </c>
      <c r="B79" s="223" t="s">
        <v>1115</v>
      </c>
      <c r="C79" s="213" t="s">
        <v>1116</v>
      </c>
      <c r="D79" s="218">
        <v>0.17499999999999999</v>
      </c>
      <c r="E79" s="136">
        <v>0</v>
      </c>
      <c r="F79" s="218">
        <v>0.17499999999999999</v>
      </c>
      <c r="G79" s="218">
        <v>0.17499999999999999</v>
      </c>
      <c r="H79" s="100">
        <v>0.17499999999999999</v>
      </c>
      <c r="I79" s="94">
        <v>0</v>
      </c>
      <c r="J79" s="94">
        <v>0</v>
      </c>
      <c r="K79" s="218">
        <v>0.17499999999999999</v>
      </c>
      <c r="L79" s="100">
        <v>0.17499999999999999</v>
      </c>
      <c r="M79" s="94">
        <v>0</v>
      </c>
      <c r="N79" s="94">
        <v>0</v>
      </c>
      <c r="O79" s="94">
        <v>0</v>
      </c>
      <c r="P79" s="94">
        <v>0</v>
      </c>
      <c r="Q79" s="94">
        <f t="shared" si="27"/>
        <v>0</v>
      </c>
      <c r="R79" s="94">
        <f t="shared" si="28"/>
        <v>0</v>
      </c>
      <c r="S79" s="94">
        <f t="shared" si="29"/>
        <v>0</v>
      </c>
      <c r="T79" s="95" t="s">
        <v>981</v>
      </c>
    </row>
    <row r="80" spans="1:20" s="3" customFormat="1" ht="24" customHeight="1" x14ac:dyDescent="0.25">
      <c r="A80" s="214" t="s">
        <v>953</v>
      </c>
      <c r="B80" s="223" t="s">
        <v>1117</v>
      </c>
      <c r="C80" s="213" t="s">
        <v>1118</v>
      </c>
      <c r="D80" s="218">
        <v>0.191</v>
      </c>
      <c r="E80" s="136">
        <v>0</v>
      </c>
      <c r="F80" s="218">
        <v>0.191</v>
      </c>
      <c r="G80" s="218">
        <v>0.191</v>
      </c>
      <c r="H80" s="100">
        <v>0.191</v>
      </c>
      <c r="I80" s="94">
        <v>0</v>
      </c>
      <c r="J80" s="94">
        <v>0</v>
      </c>
      <c r="K80" s="218">
        <v>0.191</v>
      </c>
      <c r="L80" s="100">
        <v>0.191</v>
      </c>
      <c r="M80" s="94">
        <v>0</v>
      </c>
      <c r="N80" s="94">
        <v>0</v>
      </c>
      <c r="O80" s="94">
        <v>0</v>
      </c>
      <c r="P80" s="94">
        <v>0</v>
      </c>
      <c r="Q80" s="94">
        <f t="shared" si="27"/>
        <v>0</v>
      </c>
      <c r="R80" s="94">
        <f t="shared" si="28"/>
        <v>0</v>
      </c>
      <c r="S80" s="94">
        <f t="shared" si="29"/>
        <v>0</v>
      </c>
      <c r="T80" s="95" t="s">
        <v>981</v>
      </c>
    </row>
    <row r="81" spans="1:20" s="3" customFormat="1" ht="26.25" customHeight="1" x14ac:dyDescent="0.25">
      <c r="A81" s="214" t="s">
        <v>953</v>
      </c>
      <c r="B81" s="223" t="s">
        <v>1119</v>
      </c>
      <c r="C81" s="213" t="s">
        <v>1120</v>
      </c>
      <c r="D81" s="218">
        <v>0.30299999999999999</v>
      </c>
      <c r="E81" s="136">
        <v>0</v>
      </c>
      <c r="F81" s="218">
        <v>0.30299999999999999</v>
      </c>
      <c r="G81" s="218">
        <v>0.30299999999999999</v>
      </c>
      <c r="H81" s="100">
        <v>0.30299999999999999</v>
      </c>
      <c r="I81" s="94">
        <v>0</v>
      </c>
      <c r="J81" s="94">
        <v>0</v>
      </c>
      <c r="K81" s="218">
        <v>0.30299999999999999</v>
      </c>
      <c r="L81" s="100">
        <v>0.30299999999999999</v>
      </c>
      <c r="M81" s="94">
        <v>0</v>
      </c>
      <c r="N81" s="94">
        <v>0</v>
      </c>
      <c r="O81" s="94">
        <v>0</v>
      </c>
      <c r="P81" s="94">
        <v>0</v>
      </c>
      <c r="Q81" s="94">
        <f t="shared" si="27"/>
        <v>0</v>
      </c>
      <c r="R81" s="94">
        <f t="shared" si="28"/>
        <v>0</v>
      </c>
      <c r="S81" s="94">
        <f t="shared" si="29"/>
        <v>0</v>
      </c>
      <c r="T81" s="95" t="s">
        <v>981</v>
      </c>
    </row>
    <row r="82" spans="1:20" s="3" customFormat="1" ht="28.5" customHeight="1" x14ac:dyDescent="0.25">
      <c r="A82" s="214" t="s">
        <v>953</v>
      </c>
      <c r="B82" s="223" t="s">
        <v>1121</v>
      </c>
      <c r="C82" s="213" t="s">
        <v>1122</v>
      </c>
      <c r="D82" s="218">
        <v>0.187</v>
      </c>
      <c r="E82" s="136">
        <v>0</v>
      </c>
      <c r="F82" s="218">
        <v>0.187</v>
      </c>
      <c r="G82" s="218">
        <v>0.187</v>
      </c>
      <c r="H82" s="100">
        <v>0.187</v>
      </c>
      <c r="I82" s="94">
        <v>0</v>
      </c>
      <c r="J82" s="94">
        <v>0</v>
      </c>
      <c r="K82" s="218">
        <v>0.187</v>
      </c>
      <c r="L82" s="100">
        <v>0.187</v>
      </c>
      <c r="M82" s="94">
        <v>0</v>
      </c>
      <c r="N82" s="94">
        <v>0</v>
      </c>
      <c r="O82" s="94">
        <v>0</v>
      </c>
      <c r="P82" s="94">
        <v>0</v>
      </c>
      <c r="Q82" s="94">
        <f t="shared" si="27"/>
        <v>0</v>
      </c>
      <c r="R82" s="94">
        <f t="shared" si="28"/>
        <v>0</v>
      </c>
      <c r="S82" s="94">
        <f t="shared" si="29"/>
        <v>0</v>
      </c>
      <c r="T82" s="95" t="s">
        <v>981</v>
      </c>
    </row>
    <row r="83" spans="1:20" s="3" customFormat="1" ht="36" customHeight="1" x14ac:dyDescent="0.25">
      <c r="A83" s="214" t="s">
        <v>953</v>
      </c>
      <c r="B83" s="223" t="s">
        <v>1123</v>
      </c>
      <c r="C83" s="213" t="s">
        <v>1124</v>
      </c>
      <c r="D83" s="218">
        <v>0.193</v>
      </c>
      <c r="E83" s="136">
        <v>0</v>
      </c>
      <c r="F83" s="218">
        <v>0.193</v>
      </c>
      <c r="G83" s="218">
        <v>0.193</v>
      </c>
      <c r="H83" s="100">
        <v>0.193</v>
      </c>
      <c r="I83" s="94">
        <v>0</v>
      </c>
      <c r="J83" s="94">
        <v>0</v>
      </c>
      <c r="K83" s="94">
        <v>0</v>
      </c>
      <c r="L83" s="100">
        <v>0.193</v>
      </c>
      <c r="M83" s="218">
        <v>0.193</v>
      </c>
      <c r="N83" s="94">
        <v>0</v>
      </c>
      <c r="O83" s="94">
        <v>0</v>
      </c>
      <c r="P83" s="94">
        <v>0</v>
      </c>
      <c r="Q83" s="94">
        <f t="shared" si="27"/>
        <v>0</v>
      </c>
      <c r="R83" s="94">
        <f t="shared" si="28"/>
        <v>0</v>
      </c>
      <c r="S83" s="94">
        <f t="shared" si="29"/>
        <v>0</v>
      </c>
      <c r="T83" s="95" t="s">
        <v>981</v>
      </c>
    </row>
    <row r="84" spans="1:20" s="3" customFormat="1" ht="27.75" customHeight="1" x14ac:dyDescent="0.25">
      <c r="A84" s="214" t="s">
        <v>953</v>
      </c>
      <c r="B84" s="223" t="s">
        <v>1125</v>
      </c>
      <c r="C84" s="213" t="s">
        <v>1126</v>
      </c>
      <c r="D84" s="218">
        <v>0.17699999999999999</v>
      </c>
      <c r="E84" s="136">
        <v>0</v>
      </c>
      <c r="F84" s="218">
        <v>0.17699999999999999</v>
      </c>
      <c r="G84" s="218">
        <v>0.17699999999999999</v>
      </c>
      <c r="H84" s="100">
        <v>0.17699999999999999</v>
      </c>
      <c r="I84" s="94">
        <v>0</v>
      </c>
      <c r="J84" s="94">
        <v>0</v>
      </c>
      <c r="K84" s="94">
        <v>0</v>
      </c>
      <c r="L84" s="100">
        <v>0.17699999999999999</v>
      </c>
      <c r="M84" s="218">
        <v>0.17699999999999999</v>
      </c>
      <c r="N84" s="94">
        <v>0</v>
      </c>
      <c r="O84" s="94">
        <v>0</v>
      </c>
      <c r="P84" s="94">
        <v>0</v>
      </c>
      <c r="Q84" s="94">
        <f t="shared" si="27"/>
        <v>0</v>
      </c>
      <c r="R84" s="94">
        <f t="shared" si="28"/>
        <v>0</v>
      </c>
      <c r="S84" s="94">
        <f t="shared" si="29"/>
        <v>0</v>
      </c>
      <c r="T84" s="95" t="s">
        <v>981</v>
      </c>
    </row>
    <row r="85" spans="1:20" s="3" customFormat="1" ht="28.5" customHeight="1" x14ac:dyDescent="0.25">
      <c r="A85" s="214" t="s">
        <v>953</v>
      </c>
      <c r="B85" s="223" t="s">
        <v>1127</v>
      </c>
      <c r="C85" s="213" t="s">
        <v>1128</v>
      </c>
      <c r="D85" s="218">
        <v>0.245</v>
      </c>
      <c r="E85" s="136">
        <v>0</v>
      </c>
      <c r="F85" s="218">
        <v>0.245</v>
      </c>
      <c r="G85" s="218">
        <v>0.245</v>
      </c>
      <c r="H85" s="100">
        <v>0.245</v>
      </c>
      <c r="I85" s="94">
        <v>0</v>
      </c>
      <c r="J85" s="94">
        <v>0</v>
      </c>
      <c r="K85" s="218">
        <v>0.245</v>
      </c>
      <c r="L85" s="100">
        <v>0.245</v>
      </c>
      <c r="M85" s="94">
        <v>0</v>
      </c>
      <c r="N85" s="94">
        <v>0</v>
      </c>
      <c r="O85" s="94">
        <v>0</v>
      </c>
      <c r="P85" s="94">
        <v>0</v>
      </c>
      <c r="Q85" s="94">
        <f t="shared" si="27"/>
        <v>0</v>
      </c>
      <c r="R85" s="94">
        <f t="shared" si="28"/>
        <v>0</v>
      </c>
      <c r="S85" s="94">
        <f t="shared" si="29"/>
        <v>0</v>
      </c>
      <c r="T85" s="95" t="s">
        <v>981</v>
      </c>
    </row>
    <row r="86" spans="1:20" s="3" customFormat="1" ht="28.5" customHeight="1" x14ac:dyDescent="0.25">
      <c r="A86" s="214" t="s">
        <v>953</v>
      </c>
      <c r="B86" s="223" t="s">
        <v>1129</v>
      </c>
      <c r="C86" s="213" t="s">
        <v>1130</v>
      </c>
      <c r="D86" s="218">
        <v>0.14599999999999999</v>
      </c>
      <c r="E86" s="136">
        <v>0</v>
      </c>
      <c r="F86" s="218">
        <v>0.14599999999999999</v>
      </c>
      <c r="G86" s="218">
        <v>0.14599999999999999</v>
      </c>
      <c r="H86" s="100">
        <v>0.14599999999999999</v>
      </c>
      <c r="I86" s="94">
        <v>0</v>
      </c>
      <c r="J86" s="94">
        <v>0</v>
      </c>
      <c r="K86" s="218">
        <v>0.14599999999999999</v>
      </c>
      <c r="L86" s="100">
        <v>0.14599999999999999</v>
      </c>
      <c r="M86" s="94">
        <v>0</v>
      </c>
      <c r="N86" s="94">
        <v>0</v>
      </c>
      <c r="O86" s="94">
        <v>0</v>
      </c>
      <c r="P86" s="94">
        <v>0</v>
      </c>
      <c r="Q86" s="94">
        <f t="shared" si="27"/>
        <v>0</v>
      </c>
      <c r="R86" s="94">
        <f t="shared" si="28"/>
        <v>0</v>
      </c>
      <c r="S86" s="94">
        <f t="shared" si="29"/>
        <v>0</v>
      </c>
      <c r="T86" s="95" t="s">
        <v>981</v>
      </c>
    </row>
    <row r="87" spans="1:20" s="3" customFormat="1" ht="27.75" customHeight="1" x14ac:dyDescent="0.25">
      <c r="A87" s="214" t="s">
        <v>953</v>
      </c>
      <c r="B87" s="223" t="s">
        <v>1131</v>
      </c>
      <c r="C87" s="213" t="s">
        <v>1132</v>
      </c>
      <c r="D87" s="218">
        <v>0.17</v>
      </c>
      <c r="E87" s="136">
        <v>0</v>
      </c>
      <c r="F87" s="218">
        <v>0.17</v>
      </c>
      <c r="G87" s="218">
        <v>0.17</v>
      </c>
      <c r="H87" s="100">
        <v>0.17</v>
      </c>
      <c r="I87" s="94">
        <v>0</v>
      </c>
      <c r="J87" s="94">
        <v>0</v>
      </c>
      <c r="K87" s="218">
        <v>0.17</v>
      </c>
      <c r="L87" s="100">
        <v>0.17</v>
      </c>
      <c r="M87" s="94">
        <v>0</v>
      </c>
      <c r="N87" s="94">
        <v>0</v>
      </c>
      <c r="O87" s="94">
        <v>0</v>
      </c>
      <c r="P87" s="94">
        <v>0</v>
      </c>
      <c r="Q87" s="94">
        <f t="shared" si="24"/>
        <v>0</v>
      </c>
      <c r="R87" s="94">
        <f t="shared" si="25"/>
        <v>0</v>
      </c>
      <c r="S87" s="94">
        <f t="shared" si="26"/>
        <v>0</v>
      </c>
      <c r="T87" s="95" t="s">
        <v>981</v>
      </c>
    </row>
    <row r="88" spans="1:20" s="3" customFormat="1" ht="31.5" customHeight="1" x14ac:dyDescent="0.25">
      <c r="A88" s="95" t="s">
        <v>955</v>
      </c>
      <c r="B88" s="222" t="s">
        <v>956</v>
      </c>
      <c r="C88" s="95" t="s">
        <v>913</v>
      </c>
      <c r="D88" s="95" t="s">
        <v>981</v>
      </c>
      <c r="E88" s="136" t="s">
        <v>981</v>
      </c>
      <c r="F88" s="100" t="s">
        <v>981</v>
      </c>
      <c r="G88" s="95" t="s">
        <v>981</v>
      </c>
      <c r="H88" s="95" t="s">
        <v>981</v>
      </c>
      <c r="I88" s="95" t="s">
        <v>981</v>
      </c>
      <c r="J88" s="95" t="s">
        <v>981</v>
      </c>
      <c r="K88" s="95" t="s">
        <v>981</v>
      </c>
      <c r="L88" s="95" t="s">
        <v>981</v>
      </c>
      <c r="M88" s="95" t="s">
        <v>981</v>
      </c>
      <c r="N88" s="95" t="s">
        <v>981</v>
      </c>
      <c r="O88" s="95" t="s">
        <v>981</v>
      </c>
      <c r="P88" s="95" t="s">
        <v>981</v>
      </c>
      <c r="Q88" s="95" t="s">
        <v>981</v>
      </c>
      <c r="R88" s="95" t="s">
        <v>981</v>
      </c>
      <c r="S88" s="95" t="s">
        <v>981</v>
      </c>
      <c r="T88" s="95" t="s">
        <v>981</v>
      </c>
    </row>
    <row r="89" spans="1:20" s="3" customFormat="1" ht="25.5" x14ac:dyDescent="0.25">
      <c r="A89" s="95" t="s">
        <v>202</v>
      </c>
      <c r="B89" s="222" t="s">
        <v>957</v>
      </c>
      <c r="C89" s="95" t="s">
        <v>913</v>
      </c>
      <c r="D89" s="100">
        <f>D95</f>
        <v>6.24</v>
      </c>
      <c r="E89" s="136">
        <v>0</v>
      </c>
      <c r="F89" s="100">
        <f t="shared" ref="F89:S89" si="30">F95</f>
        <v>6.24</v>
      </c>
      <c r="G89" s="95">
        <f t="shared" si="30"/>
        <v>6.24</v>
      </c>
      <c r="H89" s="100">
        <f t="shared" si="30"/>
        <v>0.69399999999999995</v>
      </c>
      <c r="I89" s="94">
        <f t="shared" si="30"/>
        <v>0</v>
      </c>
      <c r="J89" s="94">
        <f t="shared" si="30"/>
        <v>0</v>
      </c>
      <c r="K89" s="100">
        <f t="shared" si="30"/>
        <v>0</v>
      </c>
      <c r="L89" s="100">
        <f t="shared" si="30"/>
        <v>0.69399999999999995</v>
      </c>
      <c r="M89" s="94">
        <f t="shared" si="30"/>
        <v>6.24</v>
      </c>
      <c r="N89" s="94">
        <f t="shared" si="30"/>
        <v>0</v>
      </c>
      <c r="O89" s="95">
        <f t="shared" si="30"/>
        <v>0</v>
      </c>
      <c r="P89" s="94">
        <f t="shared" si="30"/>
        <v>0</v>
      </c>
      <c r="Q89" s="100">
        <f t="shared" si="30"/>
        <v>5.5460000000000003</v>
      </c>
      <c r="R89" s="100">
        <f t="shared" si="30"/>
        <v>-5.5460000000000003</v>
      </c>
      <c r="S89" s="136">
        <f t="shared" si="30"/>
        <v>-88.878205128205138</v>
      </c>
      <c r="T89" s="95" t="s">
        <v>981</v>
      </c>
    </row>
    <row r="90" spans="1:20" s="3" customFormat="1" ht="37.5" customHeight="1" x14ac:dyDescent="0.25">
      <c r="A90" s="95" t="s">
        <v>204</v>
      </c>
      <c r="B90" s="222" t="s">
        <v>958</v>
      </c>
      <c r="C90" s="95" t="s">
        <v>913</v>
      </c>
      <c r="D90" s="95" t="s">
        <v>981</v>
      </c>
      <c r="E90" s="136" t="s">
        <v>981</v>
      </c>
      <c r="F90" s="100" t="s">
        <v>981</v>
      </c>
      <c r="G90" s="95" t="s">
        <v>981</v>
      </c>
      <c r="H90" s="100" t="s">
        <v>981</v>
      </c>
      <c r="I90" s="95" t="s">
        <v>981</v>
      </c>
      <c r="J90" s="94" t="s">
        <v>981</v>
      </c>
      <c r="K90" s="95" t="s">
        <v>981</v>
      </c>
      <c r="L90" s="100" t="s">
        <v>981</v>
      </c>
      <c r="M90" s="95" t="s">
        <v>981</v>
      </c>
      <c r="N90" s="95" t="s">
        <v>981</v>
      </c>
      <c r="O90" s="95" t="s">
        <v>981</v>
      </c>
      <c r="P90" s="94" t="s">
        <v>981</v>
      </c>
      <c r="Q90" s="95" t="s">
        <v>981</v>
      </c>
      <c r="R90" s="100" t="s">
        <v>981</v>
      </c>
      <c r="S90" s="136" t="s">
        <v>981</v>
      </c>
      <c r="T90" s="95" t="s">
        <v>981</v>
      </c>
    </row>
    <row r="91" spans="1:20" s="3" customFormat="1" ht="41.25" customHeight="1" x14ac:dyDescent="0.25">
      <c r="A91" s="95" t="s">
        <v>205</v>
      </c>
      <c r="B91" s="222" t="s">
        <v>959</v>
      </c>
      <c r="C91" s="95" t="s">
        <v>913</v>
      </c>
      <c r="D91" s="95" t="s">
        <v>981</v>
      </c>
      <c r="E91" s="136">
        <v>0</v>
      </c>
      <c r="F91" s="95" t="s">
        <v>981</v>
      </c>
      <c r="G91" s="95" t="s">
        <v>981</v>
      </c>
      <c r="H91" s="100" t="s">
        <v>981</v>
      </c>
      <c r="I91" s="95" t="s">
        <v>981</v>
      </c>
      <c r="J91" s="94" t="s">
        <v>981</v>
      </c>
      <c r="K91" s="95" t="s">
        <v>981</v>
      </c>
      <c r="L91" s="100" t="s">
        <v>981</v>
      </c>
      <c r="M91" s="95" t="s">
        <v>981</v>
      </c>
      <c r="N91" s="95" t="s">
        <v>981</v>
      </c>
      <c r="O91" s="95" t="s">
        <v>981</v>
      </c>
      <c r="P91" s="94" t="s">
        <v>981</v>
      </c>
      <c r="Q91" s="95" t="s">
        <v>981</v>
      </c>
      <c r="R91" s="95" t="s">
        <v>981</v>
      </c>
      <c r="S91" s="95" t="s">
        <v>981</v>
      </c>
      <c r="T91" s="95" t="s">
        <v>981</v>
      </c>
    </row>
    <row r="92" spans="1:20" s="3" customFormat="1" ht="35.25" customHeight="1" x14ac:dyDescent="0.25">
      <c r="A92" s="95" t="s">
        <v>206</v>
      </c>
      <c r="B92" s="222" t="s">
        <v>960</v>
      </c>
      <c r="C92" s="95" t="s">
        <v>913</v>
      </c>
      <c r="D92" s="95" t="s">
        <v>981</v>
      </c>
      <c r="E92" s="136" t="s">
        <v>981</v>
      </c>
      <c r="F92" s="100" t="s">
        <v>981</v>
      </c>
      <c r="G92" s="100" t="s">
        <v>981</v>
      </c>
      <c r="H92" s="100" t="s">
        <v>981</v>
      </c>
      <c r="I92" s="94" t="s">
        <v>981</v>
      </c>
      <c r="J92" s="94" t="s">
        <v>981</v>
      </c>
      <c r="K92" s="100" t="s">
        <v>981</v>
      </c>
      <c r="L92" s="100" t="s">
        <v>981</v>
      </c>
      <c r="M92" s="100" t="s">
        <v>981</v>
      </c>
      <c r="N92" s="100" t="s">
        <v>981</v>
      </c>
      <c r="O92" s="100" t="s">
        <v>981</v>
      </c>
      <c r="P92" s="94" t="s">
        <v>981</v>
      </c>
      <c r="Q92" s="100" t="s">
        <v>981</v>
      </c>
      <c r="R92" s="100" t="s">
        <v>981</v>
      </c>
      <c r="S92" s="136" t="s">
        <v>981</v>
      </c>
      <c r="T92" s="95" t="s">
        <v>981</v>
      </c>
    </row>
    <row r="93" spans="1:20" s="3" customFormat="1" ht="37.5" customHeight="1" x14ac:dyDescent="0.25">
      <c r="A93" s="95" t="s">
        <v>207</v>
      </c>
      <c r="B93" s="222" t="s">
        <v>961</v>
      </c>
      <c r="C93" s="95" t="s">
        <v>913</v>
      </c>
      <c r="D93" s="95" t="s">
        <v>981</v>
      </c>
      <c r="E93" s="136" t="s">
        <v>981</v>
      </c>
      <c r="F93" s="100" t="s">
        <v>981</v>
      </c>
      <c r="G93" s="100" t="s">
        <v>981</v>
      </c>
      <c r="H93" s="100" t="s">
        <v>981</v>
      </c>
      <c r="I93" s="94" t="s">
        <v>981</v>
      </c>
      <c r="J93" s="94" t="s">
        <v>981</v>
      </c>
      <c r="K93" s="100" t="s">
        <v>981</v>
      </c>
      <c r="L93" s="100" t="s">
        <v>981</v>
      </c>
      <c r="M93" s="100" t="s">
        <v>981</v>
      </c>
      <c r="N93" s="100" t="s">
        <v>981</v>
      </c>
      <c r="O93" s="100" t="s">
        <v>981</v>
      </c>
      <c r="P93" s="94" t="s">
        <v>981</v>
      </c>
      <c r="Q93" s="100" t="s">
        <v>981</v>
      </c>
      <c r="R93" s="100" t="s">
        <v>981</v>
      </c>
      <c r="S93" s="136" t="s">
        <v>981</v>
      </c>
      <c r="T93" s="95" t="s">
        <v>981</v>
      </c>
    </row>
    <row r="94" spans="1:20" s="3" customFormat="1" ht="39.75" customHeight="1" x14ac:dyDescent="0.25">
      <c r="A94" s="95" t="s">
        <v>208</v>
      </c>
      <c r="B94" s="222" t="s">
        <v>962</v>
      </c>
      <c r="C94" s="95" t="s">
        <v>913</v>
      </c>
      <c r="D94" s="95">
        <f>D95</f>
        <v>6.24</v>
      </c>
      <c r="E94" s="136">
        <f t="shared" ref="E94:O94" si="31">E95</f>
        <v>0</v>
      </c>
      <c r="F94" s="100">
        <f>F95</f>
        <v>6.24</v>
      </c>
      <c r="G94" s="100">
        <f t="shared" si="31"/>
        <v>6.24</v>
      </c>
      <c r="H94" s="100">
        <f>H95</f>
        <v>0.69399999999999995</v>
      </c>
      <c r="I94" s="94">
        <f t="shared" si="31"/>
        <v>0</v>
      </c>
      <c r="J94" s="94">
        <f t="shared" si="31"/>
        <v>0</v>
      </c>
      <c r="K94" s="94">
        <f t="shared" si="31"/>
        <v>0</v>
      </c>
      <c r="L94" s="100">
        <f t="shared" si="31"/>
        <v>0.69399999999999995</v>
      </c>
      <c r="M94" s="100">
        <f t="shared" si="31"/>
        <v>6.24</v>
      </c>
      <c r="N94" s="100">
        <f t="shared" si="31"/>
        <v>0</v>
      </c>
      <c r="O94" s="100">
        <f t="shared" si="31"/>
        <v>0</v>
      </c>
      <c r="P94" s="94">
        <f>P95</f>
        <v>0</v>
      </c>
      <c r="Q94" s="100">
        <f t="shared" ref="Q94:Q95" si="32">F94-H94</f>
        <v>5.5460000000000003</v>
      </c>
      <c r="R94" s="100">
        <f t="shared" ref="R94:R95" si="33">H94-G94</f>
        <v>-5.5460000000000003</v>
      </c>
      <c r="S94" s="139">
        <f t="shared" ref="S94:S95" si="34">R94/G94*100</f>
        <v>-88.878205128205138</v>
      </c>
      <c r="T94" s="95" t="s">
        <v>981</v>
      </c>
    </row>
    <row r="95" spans="1:20" s="3" customFormat="1" ht="39" customHeight="1" x14ac:dyDescent="0.25">
      <c r="A95" s="214" t="s">
        <v>208</v>
      </c>
      <c r="B95" s="224" t="s">
        <v>1037</v>
      </c>
      <c r="C95" s="213" t="s">
        <v>1133</v>
      </c>
      <c r="D95" s="72">
        <v>6.24</v>
      </c>
      <c r="E95" s="136">
        <v>0</v>
      </c>
      <c r="F95" s="72">
        <v>6.24</v>
      </c>
      <c r="G95" s="72">
        <v>6.24</v>
      </c>
      <c r="H95" s="100">
        <v>0.69399999999999995</v>
      </c>
      <c r="I95" s="94">
        <v>0</v>
      </c>
      <c r="J95" s="94">
        <v>0</v>
      </c>
      <c r="K95" s="94">
        <v>0</v>
      </c>
      <c r="L95" s="100">
        <v>0.69399999999999995</v>
      </c>
      <c r="M95" s="100">
        <v>6.24</v>
      </c>
      <c r="N95" s="94">
        <v>0</v>
      </c>
      <c r="O95" s="94">
        <v>0</v>
      </c>
      <c r="P95" s="94">
        <v>0</v>
      </c>
      <c r="Q95" s="100">
        <f t="shared" si="32"/>
        <v>5.5460000000000003</v>
      </c>
      <c r="R95" s="100">
        <f t="shared" si="33"/>
        <v>-5.5460000000000003</v>
      </c>
      <c r="S95" s="139">
        <f t="shared" si="34"/>
        <v>-88.878205128205138</v>
      </c>
      <c r="T95" s="95" t="s">
        <v>981</v>
      </c>
    </row>
    <row r="96" spans="1:20" s="3" customFormat="1" ht="36" customHeight="1" x14ac:dyDescent="0.25">
      <c r="A96" s="95" t="s">
        <v>209</v>
      </c>
      <c r="B96" s="222" t="s">
        <v>963</v>
      </c>
      <c r="C96" s="95" t="s">
        <v>913</v>
      </c>
      <c r="D96" s="95" t="s">
        <v>981</v>
      </c>
      <c r="E96" s="136" t="s">
        <v>981</v>
      </c>
      <c r="F96" s="100" t="s">
        <v>981</v>
      </c>
      <c r="G96" s="95" t="s">
        <v>981</v>
      </c>
      <c r="H96" s="95" t="s">
        <v>981</v>
      </c>
      <c r="I96" s="95" t="s">
        <v>981</v>
      </c>
      <c r="J96" s="95" t="s">
        <v>981</v>
      </c>
      <c r="K96" s="95" t="s">
        <v>981</v>
      </c>
      <c r="L96" s="95" t="s">
        <v>981</v>
      </c>
      <c r="M96" s="95" t="s">
        <v>981</v>
      </c>
      <c r="N96" s="95" t="s">
        <v>981</v>
      </c>
      <c r="O96" s="95" t="s">
        <v>981</v>
      </c>
      <c r="P96" s="95" t="s">
        <v>981</v>
      </c>
      <c r="Q96" s="95" t="s">
        <v>981</v>
      </c>
      <c r="R96" s="95" t="s">
        <v>981</v>
      </c>
      <c r="S96" s="95" t="s">
        <v>981</v>
      </c>
      <c r="T96" s="95" t="s">
        <v>981</v>
      </c>
    </row>
    <row r="97" spans="1:20" s="3" customFormat="1" ht="43.5" customHeight="1" x14ac:dyDescent="0.25">
      <c r="A97" s="95" t="s">
        <v>210</v>
      </c>
      <c r="B97" s="222" t="s">
        <v>964</v>
      </c>
      <c r="C97" s="95" t="s">
        <v>913</v>
      </c>
      <c r="D97" s="95" t="s">
        <v>981</v>
      </c>
      <c r="E97" s="136" t="s">
        <v>981</v>
      </c>
      <c r="F97" s="100" t="s">
        <v>981</v>
      </c>
      <c r="G97" s="95" t="s">
        <v>981</v>
      </c>
      <c r="H97" s="95" t="s">
        <v>981</v>
      </c>
      <c r="I97" s="95" t="s">
        <v>981</v>
      </c>
      <c r="J97" s="95" t="s">
        <v>981</v>
      </c>
      <c r="K97" s="95" t="s">
        <v>981</v>
      </c>
      <c r="L97" s="95" t="s">
        <v>981</v>
      </c>
      <c r="M97" s="95" t="s">
        <v>981</v>
      </c>
      <c r="N97" s="95" t="s">
        <v>981</v>
      </c>
      <c r="O97" s="95" t="s">
        <v>981</v>
      </c>
      <c r="P97" s="95" t="s">
        <v>981</v>
      </c>
      <c r="Q97" s="95" t="s">
        <v>981</v>
      </c>
      <c r="R97" s="95" t="s">
        <v>981</v>
      </c>
      <c r="S97" s="95" t="s">
        <v>981</v>
      </c>
      <c r="T97" s="95" t="s">
        <v>981</v>
      </c>
    </row>
    <row r="98" spans="1:20" s="3" customFormat="1" ht="36" customHeight="1" x14ac:dyDescent="0.25">
      <c r="A98" s="95" t="s">
        <v>965</v>
      </c>
      <c r="B98" s="222" t="s">
        <v>966</v>
      </c>
      <c r="C98" s="95" t="s">
        <v>913</v>
      </c>
      <c r="D98" s="95" t="s">
        <v>981</v>
      </c>
      <c r="E98" s="136" t="s">
        <v>981</v>
      </c>
      <c r="F98" s="100" t="s">
        <v>981</v>
      </c>
      <c r="G98" s="95" t="s">
        <v>981</v>
      </c>
      <c r="H98" s="95" t="s">
        <v>981</v>
      </c>
      <c r="I98" s="95" t="s">
        <v>981</v>
      </c>
      <c r="J98" s="95" t="s">
        <v>981</v>
      </c>
      <c r="K98" s="95" t="s">
        <v>981</v>
      </c>
      <c r="L98" s="95" t="s">
        <v>981</v>
      </c>
      <c r="M98" s="95" t="s">
        <v>981</v>
      </c>
      <c r="N98" s="95" t="s">
        <v>981</v>
      </c>
      <c r="O98" s="95" t="s">
        <v>981</v>
      </c>
      <c r="P98" s="95" t="s">
        <v>981</v>
      </c>
      <c r="Q98" s="95" t="s">
        <v>981</v>
      </c>
      <c r="R98" s="95" t="s">
        <v>981</v>
      </c>
      <c r="S98" s="95" t="s">
        <v>981</v>
      </c>
      <c r="T98" s="95" t="s">
        <v>981</v>
      </c>
    </row>
    <row r="99" spans="1:20" s="3" customFormat="1" ht="40.5" customHeight="1" x14ac:dyDescent="0.25">
      <c r="A99" s="95" t="s">
        <v>967</v>
      </c>
      <c r="B99" s="222" t="s">
        <v>968</v>
      </c>
      <c r="C99" s="95" t="s">
        <v>913</v>
      </c>
      <c r="D99" s="95" t="s">
        <v>981</v>
      </c>
      <c r="E99" s="136" t="s">
        <v>981</v>
      </c>
      <c r="F99" s="100" t="s">
        <v>981</v>
      </c>
      <c r="G99" s="95" t="s">
        <v>981</v>
      </c>
      <c r="H99" s="95" t="s">
        <v>981</v>
      </c>
      <c r="I99" s="95" t="s">
        <v>981</v>
      </c>
      <c r="J99" s="95" t="s">
        <v>981</v>
      </c>
      <c r="K99" s="95" t="s">
        <v>981</v>
      </c>
      <c r="L99" s="95" t="s">
        <v>981</v>
      </c>
      <c r="M99" s="95" t="s">
        <v>981</v>
      </c>
      <c r="N99" s="95" t="s">
        <v>981</v>
      </c>
      <c r="O99" s="95" t="s">
        <v>981</v>
      </c>
      <c r="P99" s="95" t="s">
        <v>981</v>
      </c>
      <c r="Q99" s="95" t="s">
        <v>981</v>
      </c>
      <c r="R99" s="95" t="s">
        <v>981</v>
      </c>
      <c r="S99" s="95" t="s">
        <v>981</v>
      </c>
      <c r="T99" s="95" t="s">
        <v>981</v>
      </c>
    </row>
    <row r="100" spans="1:20" s="3" customFormat="1" ht="29.25" customHeight="1" x14ac:dyDescent="0.25">
      <c r="A100" s="95" t="s">
        <v>969</v>
      </c>
      <c r="B100" s="222" t="s">
        <v>970</v>
      </c>
      <c r="C100" s="95" t="s">
        <v>913</v>
      </c>
      <c r="D100" s="95" t="s">
        <v>981</v>
      </c>
      <c r="E100" s="136" t="s">
        <v>981</v>
      </c>
      <c r="F100" s="100" t="s">
        <v>981</v>
      </c>
      <c r="G100" s="95" t="s">
        <v>981</v>
      </c>
      <c r="H100" s="95" t="s">
        <v>981</v>
      </c>
      <c r="I100" s="95" t="s">
        <v>981</v>
      </c>
      <c r="J100" s="95" t="s">
        <v>981</v>
      </c>
      <c r="K100" s="95" t="s">
        <v>981</v>
      </c>
      <c r="L100" s="95" t="s">
        <v>981</v>
      </c>
      <c r="M100" s="95" t="s">
        <v>981</v>
      </c>
      <c r="N100" s="95" t="s">
        <v>981</v>
      </c>
      <c r="O100" s="95" t="s">
        <v>981</v>
      </c>
      <c r="P100" s="95" t="s">
        <v>981</v>
      </c>
      <c r="Q100" s="95" t="s">
        <v>981</v>
      </c>
      <c r="R100" s="95" t="s">
        <v>981</v>
      </c>
      <c r="S100" s="95" t="s">
        <v>981</v>
      </c>
      <c r="T100" s="95" t="s">
        <v>981</v>
      </c>
    </row>
    <row r="101" spans="1:20" s="3" customFormat="1" ht="32.25" customHeight="1" x14ac:dyDescent="0.25">
      <c r="A101" s="95" t="s">
        <v>971</v>
      </c>
      <c r="B101" s="222" t="s">
        <v>972</v>
      </c>
      <c r="C101" s="95" t="s">
        <v>913</v>
      </c>
      <c r="D101" s="95" t="s">
        <v>981</v>
      </c>
      <c r="E101" s="136" t="s">
        <v>981</v>
      </c>
      <c r="F101" s="100" t="s">
        <v>981</v>
      </c>
      <c r="G101" s="95" t="s">
        <v>981</v>
      </c>
      <c r="H101" s="95" t="s">
        <v>981</v>
      </c>
      <c r="I101" s="95" t="s">
        <v>981</v>
      </c>
      <c r="J101" s="95" t="s">
        <v>981</v>
      </c>
      <c r="K101" s="95" t="s">
        <v>981</v>
      </c>
      <c r="L101" s="95" t="s">
        <v>981</v>
      </c>
      <c r="M101" s="95" t="s">
        <v>981</v>
      </c>
      <c r="N101" s="95" t="s">
        <v>981</v>
      </c>
      <c r="O101" s="95" t="s">
        <v>981</v>
      </c>
      <c r="P101" s="95" t="s">
        <v>981</v>
      </c>
      <c r="Q101" s="95" t="s">
        <v>981</v>
      </c>
      <c r="R101" s="95" t="s">
        <v>981</v>
      </c>
      <c r="S101" s="95" t="s">
        <v>981</v>
      </c>
      <c r="T101" s="95" t="s">
        <v>981</v>
      </c>
    </row>
    <row r="102" spans="1:20" s="3" customFormat="1" ht="47.25" customHeight="1" x14ac:dyDescent="0.25">
      <c r="A102" s="95" t="s">
        <v>213</v>
      </c>
      <c r="B102" s="222" t="s">
        <v>973</v>
      </c>
      <c r="C102" s="95" t="s">
        <v>913</v>
      </c>
      <c r="D102" s="95" t="s">
        <v>981</v>
      </c>
      <c r="E102" s="136" t="s">
        <v>981</v>
      </c>
      <c r="F102" s="100" t="s">
        <v>981</v>
      </c>
      <c r="G102" s="95" t="s">
        <v>981</v>
      </c>
      <c r="H102" s="95" t="s">
        <v>981</v>
      </c>
      <c r="I102" s="95" t="s">
        <v>981</v>
      </c>
      <c r="J102" s="95" t="s">
        <v>981</v>
      </c>
      <c r="K102" s="95" t="s">
        <v>981</v>
      </c>
      <c r="L102" s="95" t="s">
        <v>981</v>
      </c>
      <c r="M102" s="95" t="s">
        <v>981</v>
      </c>
      <c r="N102" s="95" t="s">
        <v>981</v>
      </c>
      <c r="O102" s="95" t="s">
        <v>981</v>
      </c>
      <c r="P102" s="95" t="s">
        <v>981</v>
      </c>
      <c r="Q102" s="95" t="s">
        <v>981</v>
      </c>
      <c r="R102" s="95" t="s">
        <v>981</v>
      </c>
      <c r="S102" s="95" t="s">
        <v>981</v>
      </c>
      <c r="T102" s="95" t="s">
        <v>981</v>
      </c>
    </row>
    <row r="103" spans="1:20" s="3" customFormat="1" ht="42" customHeight="1" x14ac:dyDescent="0.25">
      <c r="A103" s="95" t="s">
        <v>974</v>
      </c>
      <c r="B103" s="222" t="s">
        <v>975</v>
      </c>
      <c r="C103" s="95" t="s">
        <v>913</v>
      </c>
      <c r="D103" s="95" t="s">
        <v>981</v>
      </c>
      <c r="E103" s="136" t="s">
        <v>981</v>
      </c>
      <c r="F103" s="100" t="s">
        <v>981</v>
      </c>
      <c r="G103" s="95" t="s">
        <v>981</v>
      </c>
      <c r="H103" s="95" t="s">
        <v>981</v>
      </c>
      <c r="I103" s="95" t="s">
        <v>981</v>
      </c>
      <c r="J103" s="95" t="s">
        <v>981</v>
      </c>
      <c r="K103" s="95" t="s">
        <v>981</v>
      </c>
      <c r="L103" s="95" t="s">
        <v>981</v>
      </c>
      <c r="M103" s="95" t="s">
        <v>981</v>
      </c>
      <c r="N103" s="95" t="s">
        <v>981</v>
      </c>
      <c r="O103" s="95" t="s">
        <v>981</v>
      </c>
      <c r="P103" s="95" t="s">
        <v>981</v>
      </c>
      <c r="Q103" s="95" t="s">
        <v>981</v>
      </c>
      <c r="R103" s="95" t="s">
        <v>981</v>
      </c>
      <c r="S103" s="95" t="s">
        <v>981</v>
      </c>
      <c r="T103" s="95" t="s">
        <v>981</v>
      </c>
    </row>
    <row r="104" spans="1:20" s="3" customFormat="1" ht="33.75" customHeight="1" x14ac:dyDescent="0.25">
      <c r="A104" s="95" t="s">
        <v>976</v>
      </c>
      <c r="B104" s="222" t="s">
        <v>977</v>
      </c>
      <c r="C104" s="95" t="s">
        <v>913</v>
      </c>
      <c r="D104" s="95" t="s">
        <v>981</v>
      </c>
      <c r="E104" s="136" t="s">
        <v>981</v>
      </c>
      <c r="F104" s="100" t="s">
        <v>981</v>
      </c>
      <c r="G104" s="95" t="s">
        <v>981</v>
      </c>
      <c r="H104" s="95" t="s">
        <v>981</v>
      </c>
      <c r="I104" s="95" t="s">
        <v>981</v>
      </c>
      <c r="J104" s="95" t="s">
        <v>981</v>
      </c>
      <c r="K104" s="95" t="s">
        <v>981</v>
      </c>
      <c r="L104" s="95" t="s">
        <v>981</v>
      </c>
      <c r="M104" s="95" t="s">
        <v>981</v>
      </c>
      <c r="N104" s="95" t="s">
        <v>981</v>
      </c>
      <c r="O104" s="95" t="s">
        <v>981</v>
      </c>
      <c r="P104" s="95" t="s">
        <v>981</v>
      </c>
      <c r="Q104" s="95" t="s">
        <v>981</v>
      </c>
      <c r="R104" s="95" t="s">
        <v>981</v>
      </c>
      <c r="S104" s="95" t="s">
        <v>981</v>
      </c>
      <c r="T104" s="95" t="s">
        <v>981</v>
      </c>
    </row>
    <row r="105" spans="1:20" s="3" customFormat="1" ht="36" customHeight="1" x14ac:dyDescent="0.25">
      <c r="A105" s="95" t="s">
        <v>214</v>
      </c>
      <c r="B105" s="222" t="s">
        <v>978</v>
      </c>
      <c r="C105" s="95" t="s">
        <v>913</v>
      </c>
      <c r="D105" s="100">
        <f>SUM(D106:D108)</f>
        <v>1.9239999999999999</v>
      </c>
      <c r="E105" s="136">
        <v>0</v>
      </c>
      <c r="F105" s="100">
        <f t="shared" ref="F105:H105" si="35">SUM(F106:F108)</f>
        <v>1.9239999999999999</v>
      </c>
      <c r="G105" s="100">
        <f>SUM(G106:G108)</f>
        <v>1.9239999999999999</v>
      </c>
      <c r="H105" s="95">
        <f t="shared" si="35"/>
        <v>1.9239999999999999</v>
      </c>
      <c r="I105" s="94">
        <f t="shared" ref="I105" si="36">SUM(I106:I108)</f>
        <v>0</v>
      </c>
      <c r="J105" s="94">
        <f t="shared" ref="J105:O105" si="37">SUM(J106:J108)</f>
        <v>0</v>
      </c>
      <c r="K105" s="95">
        <f t="shared" si="37"/>
        <v>1.242</v>
      </c>
      <c r="L105" s="95">
        <f t="shared" si="37"/>
        <v>1.9239999999999999</v>
      </c>
      <c r="M105" s="95">
        <f t="shared" si="37"/>
        <v>0.68200000000000005</v>
      </c>
      <c r="N105" s="94">
        <f t="shared" ref="N105" si="38">SUM(N106:N108)</f>
        <v>0</v>
      </c>
      <c r="O105" s="94">
        <f t="shared" si="37"/>
        <v>0</v>
      </c>
      <c r="P105" s="94">
        <f t="shared" ref="P105" si="39">SUM(P106:P108)</f>
        <v>0</v>
      </c>
      <c r="Q105" s="94">
        <f>F105-H105</f>
        <v>0</v>
      </c>
      <c r="R105" s="94">
        <f t="shared" ref="R105" si="40">H105-G105</f>
        <v>0</v>
      </c>
      <c r="S105" s="94">
        <f>R105/G105*100</f>
        <v>0</v>
      </c>
      <c r="T105" s="95" t="s">
        <v>981</v>
      </c>
    </row>
    <row r="106" spans="1:20" s="3" customFormat="1" ht="31.5" customHeight="1" x14ac:dyDescent="0.25">
      <c r="A106" s="214" t="s">
        <v>214</v>
      </c>
      <c r="B106" s="224" t="s">
        <v>1134</v>
      </c>
      <c r="C106" s="213" t="s">
        <v>1135</v>
      </c>
      <c r="D106" s="218">
        <v>0.64900000000000002</v>
      </c>
      <c r="E106" s="136">
        <v>0</v>
      </c>
      <c r="F106" s="218">
        <v>0.64900000000000002</v>
      </c>
      <c r="G106" s="218">
        <v>0.64900000000000002</v>
      </c>
      <c r="H106" s="95">
        <v>0.64900000000000002</v>
      </c>
      <c r="I106" s="94">
        <v>0</v>
      </c>
      <c r="J106" s="94">
        <v>0</v>
      </c>
      <c r="K106" s="218">
        <v>0.64900000000000002</v>
      </c>
      <c r="L106" s="95">
        <v>0.64900000000000002</v>
      </c>
      <c r="M106" s="94">
        <v>0</v>
      </c>
      <c r="N106" s="94">
        <v>0</v>
      </c>
      <c r="O106" s="94">
        <v>0</v>
      </c>
      <c r="P106" s="94">
        <v>0</v>
      </c>
      <c r="Q106" s="94">
        <f t="shared" ref="Q106:Q108" si="41">F106-H106</f>
        <v>0</v>
      </c>
      <c r="R106" s="94">
        <f t="shared" ref="R106:R108" si="42">H106-G106</f>
        <v>0</v>
      </c>
      <c r="S106" s="94">
        <f t="shared" ref="S106:S108" si="43">R106/G106*100</f>
        <v>0</v>
      </c>
      <c r="T106" s="95" t="s">
        <v>981</v>
      </c>
    </row>
    <row r="107" spans="1:20" s="3" customFormat="1" ht="36" customHeight="1" x14ac:dyDescent="0.25">
      <c r="A107" s="214" t="s">
        <v>214</v>
      </c>
      <c r="B107" s="224" t="s">
        <v>1136</v>
      </c>
      <c r="C107" s="213" t="s">
        <v>1137</v>
      </c>
      <c r="D107" s="218">
        <v>0.59299999999999997</v>
      </c>
      <c r="E107" s="136">
        <v>0</v>
      </c>
      <c r="F107" s="218">
        <v>0.59299999999999997</v>
      </c>
      <c r="G107" s="218">
        <v>0.59299999999999997</v>
      </c>
      <c r="H107" s="95">
        <v>0.59299999999999997</v>
      </c>
      <c r="I107" s="94">
        <v>0</v>
      </c>
      <c r="J107" s="94">
        <v>0</v>
      </c>
      <c r="K107" s="218">
        <v>0.59299999999999997</v>
      </c>
      <c r="L107" s="95">
        <v>0.59299999999999997</v>
      </c>
      <c r="M107" s="94">
        <v>0</v>
      </c>
      <c r="N107" s="94">
        <v>0</v>
      </c>
      <c r="O107" s="94">
        <v>0</v>
      </c>
      <c r="P107" s="94">
        <v>0</v>
      </c>
      <c r="Q107" s="94">
        <f t="shared" si="41"/>
        <v>0</v>
      </c>
      <c r="R107" s="94">
        <f t="shared" si="42"/>
        <v>0</v>
      </c>
      <c r="S107" s="94">
        <f>R107/G107*100</f>
        <v>0</v>
      </c>
      <c r="T107" s="95" t="s">
        <v>981</v>
      </c>
    </row>
    <row r="108" spans="1:20" s="3" customFormat="1" ht="42.75" customHeight="1" x14ac:dyDescent="0.25">
      <c r="A108" s="214" t="s">
        <v>214</v>
      </c>
      <c r="B108" s="224" t="s">
        <v>1138</v>
      </c>
      <c r="C108" s="213" t="s">
        <v>1139</v>
      </c>
      <c r="D108" s="218">
        <v>0.68200000000000005</v>
      </c>
      <c r="E108" s="136">
        <v>0</v>
      </c>
      <c r="F108" s="218">
        <v>0.68200000000000005</v>
      </c>
      <c r="G108" s="218">
        <v>0.68200000000000005</v>
      </c>
      <c r="H108" s="95">
        <v>0.68200000000000005</v>
      </c>
      <c r="I108" s="94">
        <v>0</v>
      </c>
      <c r="J108" s="94">
        <v>0</v>
      </c>
      <c r="K108" s="94">
        <v>0</v>
      </c>
      <c r="L108" s="95">
        <v>0.68200000000000005</v>
      </c>
      <c r="M108" s="218">
        <v>0.68200000000000005</v>
      </c>
      <c r="N108" s="94">
        <v>0</v>
      </c>
      <c r="O108" s="94">
        <v>0</v>
      </c>
      <c r="P108" s="94">
        <v>0</v>
      </c>
      <c r="Q108" s="94">
        <f t="shared" si="41"/>
        <v>0</v>
      </c>
      <c r="R108" s="94">
        <f t="shared" si="42"/>
        <v>0</v>
      </c>
      <c r="S108" s="94">
        <f t="shared" si="43"/>
        <v>0</v>
      </c>
      <c r="T108" s="95" t="s">
        <v>981</v>
      </c>
    </row>
    <row r="109" spans="1:20" s="3" customFormat="1" ht="28.5" customHeight="1" x14ac:dyDescent="0.25">
      <c r="A109" s="95" t="s">
        <v>280</v>
      </c>
      <c r="B109" s="222" t="s">
        <v>979</v>
      </c>
      <c r="C109" s="95" t="s">
        <v>913</v>
      </c>
      <c r="D109" s="95" t="s">
        <v>981</v>
      </c>
      <c r="E109" s="136" t="s">
        <v>981</v>
      </c>
      <c r="F109" s="100" t="s">
        <v>981</v>
      </c>
      <c r="G109" s="95" t="s">
        <v>981</v>
      </c>
      <c r="H109" s="95" t="s">
        <v>981</v>
      </c>
      <c r="I109" s="95" t="s">
        <v>981</v>
      </c>
      <c r="J109" s="95" t="s">
        <v>981</v>
      </c>
      <c r="K109" s="95" t="s">
        <v>981</v>
      </c>
      <c r="L109" s="95" t="s">
        <v>981</v>
      </c>
      <c r="M109" s="95" t="s">
        <v>981</v>
      </c>
      <c r="N109" s="95" t="s">
        <v>981</v>
      </c>
      <c r="O109" s="95" t="s">
        <v>981</v>
      </c>
      <c r="P109" s="95" t="s">
        <v>981</v>
      </c>
      <c r="Q109" s="95" t="s">
        <v>981</v>
      </c>
      <c r="R109" s="95" t="s">
        <v>981</v>
      </c>
      <c r="S109" s="95" t="s">
        <v>981</v>
      </c>
      <c r="T109" s="95" t="s">
        <v>981</v>
      </c>
    </row>
    <row r="110" spans="1:20" s="3" customFormat="1" ht="38.25" customHeight="1" x14ac:dyDescent="0.25">
      <c r="A110" s="95" t="s">
        <v>282</v>
      </c>
      <c r="B110" s="222" t="s">
        <v>980</v>
      </c>
      <c r="C110" s="95" t="s">
        <v>913</v>
      </c>
      <c r="D110" s="100">
        <f>SUM(D111:D112)</f>
        <v>1.639</v>
      </c>
      <c r="E110" s="136">
        <v>0</v>
      </c>
      <c r="F110" s="100">
        <f t="shared" ref="F110:H110" si="44">SUM(F111:F112)</f>
        <v>1.639</v>
      </c>
      <c r="G110" s="100">
        <f t="shared" si="44"/>
        <v>1.639</v>
      </c>
      <c r="H110" s="94">
        <f t="shared" si="44"/>
        <v>0</v>
      </c>
      <c r="I110" s="94">
        <f t="shared" ref="I110" si="45">SUM(I111:I112)</f>
        <v>0</v>
      </c>
      <c r="J110" s="94">
        <f t="shared" ref="J110:L110" si="46">SUM(J111:J112)</f>
        <v>0</v>
      </c>
      <c r="K110" s="94">
        <f t="shared" si="46"/>
        <v>0</v>
      </c>
      <c r="L110" s="94">
        <f t="shared" si="46"/>
        <v>0</v>
      </c>
      <c r="M110" s="94">
        <f t="shared" ref="M110:N110" si="47">SUM(M111:M112)</f>
        <v>0</v>
      </c>
      <c r="N110" s="94">
        <f t="shared" si="47"/>
        <v>0</v>
      </c>
      <c r="O110" s="100">
        <f>O111+O112</f>
        <v>1.639</v>
      </c>
      <c r="P110" s="94">
        <f t="shared" ref="P110" si="48">SUM(P111:P112)</f>
        <v>0</v>
      </c>
      <c r="Q110" s="100">
        <f t="shared" ref="Q110" si="49">F110-H110</f>
        <v>1.639</v>
      </c>
      <c r="R110" s="100">
        <f t="shared" ref="R110" si="50">H110-G110</f>
        <v>-1.639</v>
      </c>
      <c r="S110" s="139">
        <f t="shared" ref="S110" si="51">R110/G110*100</f>
        <v>-100</v>
      </c>
      <c r="T110" s="95" t="s">
        <v>981</v>
      </c>
    </row>
    <row r="111" spans="1:20" s="3" customFormat="1" ht="27.75" customHeight="1" x14ac:dyDescent="0.25">
      <c r="A111" s="213">
        <v>1.6</v>
      </c>
      <c r="B111" s="226" t="s">
        <v>1140</v>
      </c>
      <c r="C111" s="40" t="s">
        <v>1141</v>
      </c>
      <c r="D111" s="218">
        <v>1.32</v>
      </c>
      <c r="E111" s="136">
        <v>0</v>
      </c>
      <c r="F111" s="218">
        <v>1.32</v>
      </c>
      <c r="G111" s="218">
        <v>1.32</v>
      </c>
      <c r="H111" s="94">
        <v>0</v>
      </c>
      <c r="I111" s="94">
        <v>0</v>
      </c>
      <c r="J111" s="94">
        <v>0</v>
      </c>
      <c r="K111" s="94">
        <v>0</v>
      </c>
      <c r="L111" s="94">
        <v>0</v>
      </c>
      <c r="M111" s="94">
        <v>0</v>
      </c>
      <c r="N111" s="94">
        <v>0</v>
      </c>
      <c r="O111" s="218">
        <v>1.32</v>
      </c>
      <c r="P111" s="94">
        <v>0</v>
      </c>
      <c r="Q111" s="100">
        <f t="shared" ref="Q111:Q112" si="52">F111-H111</f>
        <v>1.32</v>
      </c>
      <c r="R111" s="100">
        <f t="shared" ref="R111:R112" si="53">H111-G111</f>
        <v>-1.32</v>
      </c>
      <c r="S111" s="139">
        <f t="shared" ref="S111:S112" si="54">R111/G111*100</f>
        <v>-100</v>
      </c>
      <c r="T111" s="95" t="s">
        <v>981</v>
      </c>
    </row>
    <row r="112" spans="1:20" s="3" customFormat="1" ht="27.75" customHeight="1" x14ac:dyDescent="0.25">
      <c r="A112" s="213">
        <v>1.6</v>
      </c>
      <c r="B112" s="251" t="s">
        <v>1142</v>
      </c>
      <c r="C112" s="40" t="s">
        <v>1143</v>
      </c>
      <c r="D112" s="218">
        <v>0.31900000000000001</v>
      </c>
      <c r="E112" s="136">
        <v>0</v>
      </c>
      <c r="F112" s="218">
        <v>0.31900000000000001</v>
      </c>
      <c r="G112" s="218">
        <v>0.31900000000000001</v>
      </c>
      <c r="H112" s="94">
        <v>0</v>
      </c>
      <c r="I112" s="94">
        <v>0</v>
      </c>
      <c r="J112" s="94">
        <v>0</v>
      </c>
      <c r="K112" s="94">
        <v>0</v>
      </c>
      <c r="L112" s="94">
        <v>0</v>
      </c>
      <c r="M112" s="94">
        <v>0</v>
      </c>
      <c r="N112" s="94">
        <v>0</v>
      </c>
      <c r="O112" s="218">
        <v>0.31900000000000001</v>
      </c>
      <c r="P112" s="94">
        <v>0</v>
      </c>
      <c r="Q112" s="100">
        <f t="shared" si="52"/>
        <v>0.31900000000000001</v>
      </c>
      <c r="R112" s="100">
        <f t="shared" si="53"/>
        <v>-0.31900000000000001</v>
      </c>
      <c r="S112" s="139">
        <f t="shared" si="54"/>
        <v>-100</v>
      </c>
      <c r="T112" s="95" t="s">
        <v>981</v>
      </c>
    </row>
    <row r="113" spans="15:15" s="3" customFormat="1" x14ac:dyDescent="0.25"/>
    <row r="114" spans="15:15" s="3" customFormat="1" x14ac:dyDescent="0.25"/>
    <row r="115" spans="15:15" s="3" customFormat="1" x14ac:dyDescent="0.25"/>
    <row r="116" spans="15:15" s="3" customFormat="1" x14ac:dyDescent="0.25"/>
    <row r="117" spans="15:15" s="3" customFormat="1" x14ac:dyDescent="0.25"/>
    <row r="118" spans="15:15" s="3" customFormat="1" x14ac:dyDescent="0.25"/>
    <row r="119" spans="15:15" s="3" customFormat="1" x14ac:dyDescent="0.25"/>
    <row r="120" spans="15:15" s="3" customFormat="1" x14ac:dyDescent="0.25">
      <c r="O120" s="3" t="s">
        <v>857</v>
      </c>
    </row>
    <row r="121" spans="15:15" s="3" customFormat="1" x14ac:dyDescent="0.25"/>
    <row r="122" spans="15:15" s="3" customFormat="1" x14ac:dyDescent="0.25"/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5">
    <mergeCell ref="A12:T12"/>
    <mergeCell ref="A13:T13"/>
    <mergeCell ref="D15:D17"/>
    <mergeCell ref="A4:T4"/>
    <mergeCell ref="A5:T5"/>
    <mergeCell ref="A7:T7"/>
    <mergeCell ref="A8:T8"/>
    <mergeCell ref="A10:T10"/>
    <mergeCell ref="R16:R17"/>
    <mergeCell ref="S16:S17"/>
    <mergeCell ref="E15:E17"/>
    <mergeCell ref="A14:T14"/>
    <mergeCell ref="F15:F17"/>
    <mergeCell ref="Q15:Q17"/>
    <mergeCell ref="I16:J16"/>
    <mergeCell ref="A15:A17"/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</mergeCells>
  <printOptions horizontalCentered="1"/>
  <pageMargins left="0" right="0" top="0.19685039370078741" bottom="0.39370078740157483" header="0.51181102362204722" footer="0.51181102362204722"/>
  <pageSetup paperSize="9" scale="50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view="pageBreakPreview" zoomScale="70" zoomScaleNormal="70" zoomScaleSheetLayoutView="70" workbookViewId="0">
      <selection activeCell="G31" sqref="G31"/>
    </sheetView>
  </sheetViews>
  <sheetFormatPr defaultColWidth="9" defaultRowHeight="15.75" x14ac:dyDescent="0.25"/>
  <cols>
    <col min="1" max="1" width="10" style="7" customWidth="1"/>
    <col min="2" max="2" width="37.375" style="7" customWidth="1"/>
    <col min="3" max="3" width="14.875" style="7" customWidth="1"/>
    <col min="4" max="4" width="16.375" style="7" customWidth="1"/>
    <col min="5" max="5" width="25.375" style="7" customWidth="1"/>
    <col min="6" max="6" width="17.75" style="7" customWidth="1"/>
    <col min="7" max="7" width="18.375" style="7" customWidth="1"/>
    <col min="8" max="8" width="16.375" style="7" customWidth="1"/>
    <col min="9" max="9" width="18.75" style="7" customWidth="1"/>
    <col min="10" max="10" width="17" style="7" customWidth="1"/>
    <col min="11" max="11" width="19.5" style="7" customWidth="1"/>
    <col min="12" max="12" width="16.25" style="7" customWidth="1"/>
    <col min="13" max="13" width="19.875" style="7" customWidth="1"/>
    <col min="14" max="15" width="8.25" style="7" customWidth="1"/>
    <col min="16" max="16" width="9.5" style="7" customWidth="1"/>
    <col min="17" max="17" width="10.125" style="7" customWidth="1"/>
    <col min="18" max="23" width="8.25" style="7" customWidth="1"/>
    <col min="24" max="24" width="12.75" style="7" customWidth="1"/>
    <col min="25" max="16384" width="9" style="7"/>
  </cols>
  <sheetData>
    <row r="1" spans="1:19" ht="18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" t="s">
        <v>894</v>
      </c>
    </row>
    <row r="2" spans="1:19" ht="18.7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5" t="s">
        <v>0</v>
      </c>
    </row>
    <row r="3" spans="1:19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5" t="s">
        <v>899</v>
      </c>
    </row>
    <row r="4" spans="1:19" s="11" customFormat="1" ht="59.25" customHeight="1" x14ac:dyDescent="0.25">
      <c r="B4" s="392" t="s">
        <v>893</v>
      </c>
      <c r="C4" s="392"/>
      <c r="D4" s="392"/>
      <c r="E4" s="392"/>
      <c r="F4" s="392"/>
      <c r="G4" s="392"/>
      <c r="H4" s="392"/>
      <c r="I4" s="392"/>
      <c r="J4" s="392"/>
      <c r="K4" s="392"/>
      <c r="L4" s="56"/>
      <c r="M4" s="56"/>
      <c r="N4" s="55"/>
      <c r="O4" s="55"/>
      <c r="P4" s="55"/>
      <c r="Q4" s="55"/>
      <c r="R4" s="55"/>
    </row>
    <row r="5" spans="1:19" s="4" customFormat="1" ht="18.75" customHeight="1" x14ac:dyDescent="0.3">
      <c r="A5" s="347" t="s">
        <v>1145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50"/>
      <c r="O5" s="50"/>
      <c r="P5" s="50"/>
      <c r="Q5" s="50"/>
      <c r="R5" s="50"/>
      <c r="S5" s="50"/>
    </row>
    <row r="6" spans="1:19" s="4" customFormat="1" ht="18.75" x14ac:dyDescent="0.3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51"/>
      <c r="O6" s="51"/>
      <c r="P6" s="51"/>
      <c r="Q6" s="51"/>
      <c r="R6" s="51"/>
    </row>
    <row r="7" spans="1:19" s="4" customFormat="1" ht="18.75" customHeight="1" x14ac:dyDescent="0.3">
      <c r="A7" s="347" t="s">
        <v>988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50"/>
      <c r="O7" s="50"/>
      <c r="P7" s="50"/>
      <c r="Q7" s="50"/>
      <c r="R7" s="50"/>
    </row>
    <row r="8" spans="1:19" s="2" customFormat="1" ht="15.75" customHeight="1" x14ac:dyDescent="0.25">
      <c r="A8" s="427" t="s">
        <v>71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13"/>
      <c r="O8" s="13"/>
      <c r="P8" s="13"/>
      <c r="Q8" s="13"/>
      <c r="R8" s="13"/>
    </row>
    <row r="9" spans="1:19" s="2" customFormat="1" x14ac:dyDescent="0.25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49"/>
      <c r="O9" s="49"/>
      <c r="P9" s="49"/>
      <c r="Q9" s="49"/>
      <c r="R9" s="49"/>
    </row>
    <row r="10" spans="1:19" s="2" customFormat="1" ht="18.75" x14ac:dyDescent="0.3">
      <c r="A10" s="348" t="s">
        <v>1050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53"/>
      <c r="O10" s="53"/>
      <c r="P10" s="53"/>
      <c r="Q10" s="53"/>
      <c r="R10" s="53"/>
    </row>
    <row r="11" spans="1:19" s="2" customFormat="1" ht="18.75" x14ac:dyDescent="0.3">
      <c r="R11" s="15"/>
    </row>
    <row r="12" spans="1:19" s="2" customFormat="1" ht="18.75" x14ac:dyDescent="0.25">
      <c r="A12" s="426" t="s">
        <v>1147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10"/>
      <c r="O12" s="54"/>
      <c r="P12" s="54"/>
      <c r="Q12" s="54"/>
      <c r="R12" s="54"/>
    </row>
    <row r="13" spans="1:19" s="2" customFormat="1" x14ac:dyDescent="0.25">
      <c r="A13" s="420" t="s">
        <v>168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13"/>
      <c r="O13" s="13"/>
      <c r="P13" s="13"/>
      <c r="Q13" s="13"/>
      <c r="R13" s="13"/>
    </row>
    <row r="14" spans="1:19" s="8" customFormat="1" x14ac:dyDescent="0.2">
      <c r="A14" s="421"/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</row>
    <row r="15" spans="1:19" s="18" customFormat="1" ht="79.5" customHeight="1" x14ac:dyDescent="0.2">
      <c r="A15" s="422" t="s">
        <v>63</v>
      </c>
      <c r="B15" s="422" t="s">
        <v>17</v>
      </c>
      <c r="C15" s="422" t="s">
        <v>5</v>
      </c>
      <c r="D15" s="419" t="s">
        <v>856</v>
      </c>
      <c r="E15" s="419" t="s">
        <v>855</v>
      </c>
      <c r="F15" s="419" t="s">
        <v>23</v>
      </c>
      <c r="G15" s="419"/>
      <c r="H15" s="419" t="s">
        <v>266</v>
      </c>
      <c r="I15" s="419"/>
      <c r="J15" s="419" t="s">
        <v>24</v>
      </c>
      <c r="K15" s="419"/>
      <c r="L15" s="419" t="s">
        <v>1167</v>
      </c>
      <c r="M15" s="419"/>
    </row>
    <row r="16" spans="1:19" s="18" customFormat="1" ht="55.5" customHeight="1" x14ac:dyDescent="0.2">
      <c r="A16" s="422"/>
      <c r="B16" s="422"/>
      <c r="C16" s="422"/>
      <c r="D16" s="419"/>
      <c r="E16" s="419"/>
      <c r="F16" s="244" t="s">
        <v>901</v>
      </c>
      <c r="G16" s="244" t="s">
        <v>895</v>
      </c>
      <c r="H16" s="244" t="s">
        <v>267</v>
      </c>
      <c r="I16" s="244" t="s">
        <v>895</v>
      </c>
      <c r="J16" s="244" t="s">
        <v>267</v>
      </c>
      <c r="K16" s="244" t="s">
        <v>895</v>
      </c>
      <c r="L16" s="244" t="s">
        <v>267</v>
      </c>
      <c r="M16" s="244" t="s">
        <v>895</v>
      </c>
    </row>
    <row r="17" spans="1:13" s="9" customFormat="1" ht="16.5" x14ac:dyDescent="0.25">
      <c r="A17" s="245">
        <v>1</v>
      </c>
      <c r="B17" s="245">
        <v>2</v>
      </c>
      <c r="C17" s="245">
        <v>3</v>
      </c>
      <c r="D17" s="245">
        <v>4</v>
      </c>
      <c r="E17" s="245">
        <v>5</v>
      </c>
      <c r="F17" s="245">
        <v>6</v>
      </c>
      <c r="G17" s="245">
        <v>7</v>
      </c>
      <c r="H17" s="245">
        <v>8</v>
      </c>
      <c r="I17" s="245">
        <v>9</v>
      </c>
      <c r="J17" s="245">
        <v>10</v>
      </c>
      <c r="K17" s="245">
        <v>11</v>
      </c>
      <c r="L17" s="245">
        <v>12</v>
      </c>
      <c r="M17" s="245">
        <v>13</v>
      </c>
    </row>
    <row r="18" spans="1:13" s="9" customFormat="1" ht="27" customHeight="1" x14ac:dyDescent="0.25">
      <c r="A18" s="121"/>
      <c r="B18" s="121"/>
      <c r="C18" s="423" t="s">
        <v>986</v>
      </c>
      <c r="D18" s="424"/>
      <c r="E18" s="424"/>
      <c r="F18" s="424"/>
      <c r="G18" s="424"/>
      <c r="H18" s="424"/>
      <c r="I18" s="424"/>
      <c r="J18" s="425"/>
      <c r="K18" s="122"/>
      <c r="L18" s="122"/>
      <c r="M18" s="122"/>
    </row>
    <row r="19" spans="1:13" ht="49.5" customHeight="1" x14ac:dyDescent="0.25">
      <c r="A19" s="418" t="s">
        <v>897</v>
      </c>
      <c r="B19" s="418"/>
      <c r="C19" s="418"/>
      <c r="D19" s="418"/>
      <c r="E19" s="418"/>
      <c r="F19" s="418"/>
      <c r="G19" s="418"/>
      <c r="H19" s="57"/>
      <c r="I19" s="57"/>
      <c r="J19" s="48"/>
      <c r="K19" s="48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9">
    <mergeCell ref="A7:M7"/>
    <mergeCell ref="A8:M8"/>
    <mergeCell ref="A10:M10"/>
    <mergeCell ref="B4:K4"/>
    <mergeCell ref="A19:G19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C18:J18"/>
    <mergeCell ref="A12:M12"/>
    <mergeCell ref="A5:M5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view="pageBreakPreview" topLeftCell="A154" zoomScale="70" zoomScaleNormal="70" zoomScaleSheetLayoutView="70" workbookViewId="0">
      <selection activeCell="O30" sqref="O30"/>
    </sheetView>
  </sheetViews>
  <sheetFormatPr defaultRowHeight="15.75" x14ac:dyDescent="0.25"/>
  <cols>
    <col min="1" max="1" width="9.75" style="211" customWidth="1"/>
    <col min="2" max="2" width="80.75" style="44" customWidth="1"/>
    <col min="3" max="3" width="10.75" style="45" customWidth="1"/>
    <col min="4" max="4" width="11.375" style="45" customWidth="1"/>
    <col min="5" max="5" width="10.5" style="46" customWidth="1"/>
    <col min="6" max="6" width="11.125" style="46" customWidth="1"/>
    <col min="7" max="7" width="9.5" style="47" customWidth="1"/>
    <col min="8" max="8" width="20.375" style="47" customWidth="1"/>
    <col min="9" max="9" width="9" style="47"/>
    <col min="10" max="16384" width="9" style="19"/>
  </cols>
  <sheetData>
    <row r="1" spans="1:10" s="47" customFormat="1" ht="18.75" x14ac:dyDescent="0.25">
      <c r="A1" s="211"/>
      <c r="B1" s="44"/>
      <c r="C1" s="45"/>
      <c r="D1" s="45"/>
      <c r="E1" s="46"/>
      <c r="F1" s="46"/>
      <c r="H1" s="204" t="s">
        <v>896</v>
      </c>
    </row>
    <row r="2" spans="1:10" s="47" customFormat="1" ht="18.75" x14ac:dyDescent="0.25">
      <c r="A2" s="211"/>
      <c r="B2" s="44"/>
      <c r="C2" s="45"/>
      <c r="D2" s="45"/>
      <c r="E2" s="46"/>
      <c r="F2" s="46"/>
      <c r="H2" s="204" t="s">
        <v>0</v>
      </c>
    </row>
    <row r="3" spans="1:10" s="47" customFormat="1" ht="18.75" x14ac:dyDescent="0.3">
      <c r="A3" s="211"/>
      <c r="B3" s="44"/>
      <c r="C3" s="45"/>
      <c r="D3" s="45"/>
      <c r="E3" s="46"/>
      <c r="F3" s="46"/>
      <c r="H3" s="185" t="s">
        <v>899</v>
      </c>
    </row>
    <row r="4" spans="1:10" s="47" customFormat="1" x14ac:dyDescent="0.25">
      <c r="A4" s="440" t="s">
        <v>910</v>
      </c>
      <c r="B4" s="440"/>
      <c r="C4" s="440"/>
      <c r="D4" s="440"/>
      <c r="E4" s="440"/>
      <c r="F4" s="440"/>
      <c r="G4" s="440"/>
      <c r="H4" s="440"/>
    </row>
    <row r="5" spans="1:10" s="47" customFormat="1" ht="15.75" customHeight="1" x14ac:dyDescent="0.25">
      <c r="A5" s="441"/>
      <c r="B5" s="441"/>
      <c r="C5" s="441"/>
      <c r="D5" s="441"/>
      <c r="E5" s="441"/>
      <c r="F5" s="441"/>
      <c r="G5" s="441"/>
      <c r="H5" s="441"/>
    </row>
    <row r="6" spans="1:10" s="47" customFormat="1" x14ac:dyDescent="0.25">
      <c r="A6" s="211"/>
      <c r="B6" s="44"/>
      <c r="C6" s="45"/>
      <c r="D6" s="45"/>
      <c r="E6" s="46"/>
      <c r="F6" s="46"/>
    </row>
    <row r="7" spans="1:10" s="47" customFormat="1" ht="20.25" customHeight="1" x14ac:dyDescent="0.25">
      <c r="A7" s="442" t="s">
        <v>1168</v>
      </c>
      <c r="B7" s="442"/>
      <c r="C7" s="442"/>
      <c r="D7" s="442"/>
      <c r="E7" s="442"/>
      <c r="F7" s="442"/>
      <c r="G7" s="442"/>
      <c r="H7" s="442"/>
    </row>
    <row r="8" spans="1:10" s="47" customFormat="1" x14ac:dyDescent="0.25">
      <c r="A8" s="443" t="s">
        <v>163</v>
      </c>
      <c r="B8" s="443"/>
      <c r="C8" s="443"/>
      <c r="D8" s="443"/>
      <c r="E8" s="443"/>
      <c r="F8" s="443"/>
      <c r="G8" s="443"/>
      <c r="H8" s="443"/>
    </row>
    <row r="9" spans="1:10" s="47" customFormat="1" ht="18.75" x14ac:dyDescent="0.25">
      <c r="A9" s="444" t="s">
        <v>985</v>
      </c>
      <c r="B9" s="444"/>
      <c r="C9" s="444"/>
      <c r="D9" s="444"/>
      <c r="E9" s="444"/>
      <c r="F9" s="444"/>
      <c r="G9" s="444"/>
      <c r="H9" s="444"/>
    </row>
    <row r="10" spans="1:10" s="47" customFormat="1" ht="18.75" x14ac:dyDescent="0.25">
      <c r="A10" s="444" t="s">
        <v>1061</v>
      </c>
      <c r="B10" s="444"/>
      <c r="C10" s="444"/>
      <c r="D10" s="444"/>
      <c r="E10" s="444"/>
      <c r="F10" s="444"/>
      <c r="G10" s="444"/>
      <c r="H10" s="444"/>
    </row>
    <row r="11" spans="1:10" s="47" customFormat="1" ht="18.75" x14ac:dyDescent="0.25">
      <c r="A11" s="211"/>
      <c r="B11" s="291"/>
      <c r="C11" s="45"/>
      <c r="D11" s="45"/>
      <c r="E11" s="46"/>
      <c r="F11" s="46"/>
    </row>
    <row r="12" spans="1:10" s="47" customFormat="1" ht="18.75" customHeight="1" x14ac:dyDescent="0.25">
      <c r="A12" s="442" t="s">
        <v>1159</v>
      </c>
      <c r="B12" s="442"/>
      <c r="C12" s="442"/>
      <c r="D12" s="442"/>
      <c r="E12" s="442"/>
      <c r="F12" s="442"/>
      <c r="G12" s="442"/>
      <c r="H12" s="442"/>
    </row>
    <row r="13" spans="1:10" s="47" customFormat="1" x14ac:dyDescent="0.25">
      <c r="A13" s="443" t="s">
        <v>268</v>
      </c>
      <c r="B13" s="443"/>
      <c r="C13" s="443"/>
      <c r="D13" s="443"/>
      <c r="E13" s="443"/>
      <c r="F13" s="443"/>
      <c r="G13" s="443"/>
      <c r="H13" s="443"/>
    </row>
    <row r="14" spans="1:10" s="47" customFormat="1" ht="11.25" customHeight="1" x14ac:dyDescent="0.25"/>
    <row r="15" spans="1:10" s="47" customFormat="1" ht="65.25" hidden="1" customHeight="1" x14ac:dyDescent="0.25">
      <c r="J15" s="47" t="s">
        <v>857</v>
      </c>
    </row>
    <row r="16" spans="1:10" s="47" customFormat="1" ht="21" thickBot="1" x14ac:dyDescent="0.3">
      <c r="A16" s="428" t="s">
        <v>269</v>
      </c>
      <c r="B16" s="428"/>
      <c r="C16" s="428"/>
      <c r="D16" s="428"/>
      <c r="E16" s="428"/>
      <c r="F16" s="428"/>
      <c r="G16" s="428"/>
      <c r="H16" s="428"/>
    </row>
    <row r="17" spans="1:9" s="293" customFormat="1" ht="63" customHeight="1" x14ac:dyDescent="0.25">
      <c r="A17" s="429" t="s">
        <v>169</v>
      </c>
      <c r="B17" s="431" t="s">
        <v>170</v>
      </c>
      <c r="C17" s="433" t="s">
        <v>270</v>
      </c>
      <c r="D17" s="435" t="s">
        <v>1160</v>
      </c>
      <c r="E17" s="436"/>
      <c r="F17" s="437" t="s">
        <v>873</v>
      </c>
      <c r="G17" s="436"/>
      <c r="H17" s="438" t="s">
        <v>7</v>
      </c>
    </row>
    <row r="18" spans="1:9" s="293" customFormat="1" ht="56.25" customHeight="1" x14ac:dyDescent="0.25">
      <c r="A18" s="430"/>
      <c r="B18" s="432"/>
      <c r="C18" s="434"/>
      <c r="D18" s="62" t="s">
        <v>848</v>
      </c>
      <c r="E18" s="63" t="s">
        <v>995</v>
      </c>
      <c r="F18" s="63" t="s">
        <v>1043</v>
      </c>
      <c r="G18" s="62" t="s">
        <v>1044</v>
      </c>
      <c r="H18" s="439"/>
    </row>
    <row r="19" spans="1:9" s="187" customFormat="1" ht="16.5" thickBot="1" x14ac:dyDescent="0.3">
      <c r="A19" s="310">
        <v>1</v>
      </c>
      <c r="B19" s="311">
        <v>2</v>
      </c>
      <c r="C19" s="312">
        <v>3</v>
      </c>
      <c r="D19" s="313">
        <v>4</v>
      </c>
      <c r="E19" s="310">
        <v>5</v>
      </c>
      <c r="F19" s="310" t="s">
        <v>846</v>
      </c>
      <c r="G19" s="311">
        <v>7</v>
      </c>
      <c r="H19" s="311">
        <v>8</v>
      </c>
      <c r="I19" s="47"/>
    </row>
    <row r="20" spans="1:9" s="187" customFormat="1" ht="18.75" x14ac:dyDescent="0.25">
      <c r="A20" s="445" t="s">
        <v>271</v>
      </c>
      <c r="B20" s="446"/>
      <c r="C20" s="446"/>
      <c r="D20" s="446"/>
      <c r="E20" s="446"/>
      <c r="F20" s="446"/>
      <c r="G20" s="446"/>
      <c r="H20" s="447"/>
      <c r="I20" s="47"/>
    </row>
    <row r="21" spans="1:9" s="187" customFormat="1" x14ac:dyDescent="0.25">
      <c r="A21" s="170" t="s">
        <v>171</v>
      </c>
      <c r="B21" s="36" t="s">
        <v>272</v>
      </c>
      <c r="C21" s="181" t="s">
        <v>906</v>
      </c>
      <c r="D21" s="294">
        <f>D27+D29+D35</f>
        <v>139.5</v>
      </c>
      <c r="E21" s="295">
        <f>E27+E29+E35</f>
        <v>71.53</v>
      </c>
      <c r="F21" s="296">
        <f>E21-D21</f>
        <v>-67.97</v>
      </c>
      <c r="G21" s="296">
        <f>F21/D21*100</f>
        <v>-48.724014336917563</v>
      </c>
      <c r="H21" s="127" t="s">
        <v>981</v>
      </c>
      <c r="I21" s="47"/>
    </row>
    <row r="22" spans="1:9" s="187" customFormat="1" x14ac:dyDescent="0.25">
      <c r="A22" s="20" t="s">
        <v>172</v>
      </c>
      <c r="B22" s="21" t="s">
        <v>273</v>
      </c>
      <c r="C22" s="22" t="s">
        <v>906</v>
      </c>
      <c r="D22" s="64" t="s">
        <v>981</v>
      </c>
      <c r="E22" s="205" t="s">
        <v>981</v>
      </c>
      <c r="F22" s="127" t="s">
        <v>981</v>
      </c>
      <c r="G22" s="149" t="s">
        <v>981</v>
      </c>
      <c r="H22" s="127" t="s">
        <v>981</v>
      </c>
      <c r="I22" s="47"/>
    </row>
    <row r="23" spans="1:9" s="187" customFormat="1" ht="31.5" x14ac:dyDescent="0.25">
      <c r="A23" s="20" t="s">
        <v>174</v>
      </c>
      <c r="B23" s="23" t="s">
        <v>274</v>
      </c>
      <c r="C23" s="22" t="s">
        <v>906</v>
      </c>
      <c r="D23" s="64" t="s">
        <v>981</v>
      </c>
      <c r="E23" s="205" t="s">
        <v>981</v>
      </c>
      <c r="F23" s="127" t="s">
        <v>981</v>
      </c>
      <c r="G23" s="149" t="s">
        <v>981</v>
      </c>
      <c r="H23" s="127" t="s">
        <v>981</v>
      </c>
      <c r="I23" s="47"/>
    </row>
    <row r="24" spans="1:9" s="187" customFormat="1" ht="31.5" x14ac:dyDescent="0.25">
      <c r="A24" s="20" t="s">
        <v>187</v>
      </c>
      <c r="B24" s="23" t="s">
        <v>275</v>
      </c>
      <c r="C24" s="22" t="s">
        <v>906</v>
      </c>
      <c r="D24" s="64" t="s">
        <v>981</v>
      </c>
      <c r="E24" s="205" t="s">
        <v>981</v>
      </c>
      <c r="F24" s="127" t="s">
        <v>981</v>
      </c>
      <c r="G24" s="149" t="s">
        <v>981</v>
      </c>
      <c r="H24" s="127" t="s">
        <v>981</v>
      </c>
      <c r="I24" s="47"/>
    </row>
    <row r="25" spans="1:9" s="187" customFormat="1" ht="31.5" x14ac:dyDescent="0.25">
      <c r="A25" s="20" t="s">
        <v>188</v>
      </c>
      <c r="B25" s="23" t="s">
        <v>276</v>
      </c>
      <c r="C25" s="22" t="s">
        <v>906</v>
      </c>
      <c r="D25" s="64" t="s">
        <v>981</v>
      </c>
      <c r="E25" s="205" t="s">
        <v>981</v>
      </c>
      <c r="F25" s="127" t="s">
        <v>981</v>
      </c>
      <c r="G25" s="149" t="s">
        <v>981</v>
      </c>
      <c r="H25" s="127" t="s">
        <v>981</v>
      </c>
      <c r="I25" s="47"/>
    </row>
    <row r="26" spans="1:9" s="187" customFormat="1" x14ac:dyDescent="0.25">
      <c r="A26" s="20" t="s">
        <v>190</v>
      </c>
      <c r="B26" s="21" t="s">
        <v>277</v>
      </c>
      <c r="C26" s="22" t="s">
        <v>906</v>
      </c>
      <c r="D26" s="64" t="s">
        <v>981</v>
      </c>
      <c r="E26" s="205" t="s">
        <v>981</v>
      </c>
      <c r="F26" s="127" t="s">
        <v>981</v>
      </c>
      <c r="G26" s="149" t="s">
        <v>981</v>
      </c>
      <c r="H26" s="127" t="s">
        <v>981</v>
      </c>
      <c r="I26" s="47"/>
    </row>
    <row r="27" spans="1:9" s="187" customFormat="1" x14ac:dyDescent="0.25">
      <c r="A27" s="20" t="s">
        <v>213</v>
      </c>
      <c r="B27" s="21" t="s">
        <v>278</v>
      </c>
      <c r="C27" s="22" t="s">
        <v>906</v>
      </c>
      <c r="D27" s="64">
        <v>135</v>
      </c>
      <c r="E27" s="205">
        <v>67.849999999999994</v>
      </c>
      <c r="F27" s="65">
        <f>E27-D27</f>
        <v>-67.150000000000006</v>
      </c>
      <c r="G27" s="149">
        <f>F27/D27*100</f>
        <v>-49.740740740740748</v>
      </c>
      <c r="H27" s="127" t="s">
        <v>981</v>
      </c>
      <c r="I27" s="47"/>
    </row>
    <row r="28" spans="1:9" s="187" customFormat="1" ht="15.75" customHeight="1" x14ac:dyDescent="0.25">
      <c r="A28" s="20" t="s">
        <v>214</v>
      </c>
      <c r="B28" s="21" t="s">
        <v>279</v>
      </c>
      <c r="C28" s="22" t="s">
        <v>906</v>
      </c>
      <c r="D28" s="64" t="s">
        <v>981</v>
      </c>
      <c r="E28" s="205" t="s">
        <v>981</v>
      </c>
      <c r="F28" s="127" t="s">
        <v>981</v>
      </c>
      <c r="G28" s="182" t="s">
        <v>981</v>
      </c>
      <c r="H28" s="127" t="s">
        <v>981</v>
      </c>
      <c r="I28" s="47"/>
    </row>
    <row r="29" spans="1:9" s="187" customFormat="1" x14ac:dyDescent="0.25">
      <c r="A29" s="20" t="s">
        <v>280</v>
      </c>
      <c r="B29" s="163" t="s">
        <v>281</v>
      </c>
      <c r="C29" s="22" t="s">
        <v>906</v>
      </c>
      <c r="D29" s="64">
        <v>1.5</v>
      </c>
      <c r="E29" s="205">
        <v>2.4300000000000002</v>
      </c>
      <c r="F29" s="65">
        <f>E29-D29</f>
        <v>0.93000000000000016</v>
      </c>
      <c r="G29" s="297">
        <f>F29/D29*100</f>
        <v>62.000000000000014</v>
      </c>
      <c r="H29" s="127" t="s">
        <v>981</v>
      </c>
      <c r="I29" s="47"/>
    </row>
    <row r="30" spans="1:9" s="187" customFormat="1" x14ac:dyDescent="0.25">
      <c r="A30" s="20" t="s">
        <v>282</v>
      </c>
      <c r="B30" s="21" t="s">
        <v>283</v>
      </c>
      <c r="C30" s="22" t="s">
        <v>906</v>
      </c>
      <c r="D30" s="64" t="s">
        <v>981</v>
      </c>
      <c r="E30" s="205" t="s">
        <v>981</v>
      </c>
      <c r="F30" s="127" t="s">
        <v>981</v>
      </c>
      <c r="G30" s="149" t="s">
        <v>981</v>
      </c>
      <c r="H30" s="127" t="s">
        <v>981</v>
      </c>
      <c r="I30" s="47"/>
    </row>
    <row r="31" spans="1:9" s="187" customFormat="1" x14ac:dyDescent="0.25">
      <c r="A31" s="20" t="s">
        <v>284</v>
      </c>
      <c r="B31" s="21" t="s">
        <v>285</v>
      </c>
      <c r="C31" s="22" t="s">
        <v>906</v>
      </c>
      <c r="D31" s="64" t="s">
        <v>981</v>
      </c>
      <c r="E31" s="205" t="s">
        <v>981</v>
      </c>
      <c r="F31" s="127" t="s">
        <v>981</v>
      </c>
      <c r="G31" s="149" t="s">
        <v>981</v>
      </c>
      <c r="H31" s="127" t="s">
        <v>981</v>
      </c>
      <c r="I31" s="47"/>
    </row>
    <row r="32" spans="1:9" s="187" customFormat="1" ht="31.5" x14ac:dyDescent="0.25">
      <c r="A32" s="20" t="s">
        <v>286</v>
      </c>
      <c r="B32" s="23" t="s">
        <v>287</v>
      </c>
      <c r="C32" s="22" t="s">
        <v>906</v>
      </c>
      <c r="D32" s="64" t="s">
        <v>981</v>
      </c>
      <c r="E32" s="205" t="s">
        <v>981</v>
      </c>
      <c r="F32" s="127" t="s">
        <v>981</v>
      </c>
      <c r="G32" s="149" t="s">
        <v>981</v>
      </c>
      <c r="H32" s="127" t="s">
        <v>981</v>
      </c>
      <c r="I32" s="47"/>
    </row>
    <row r="33" spans="1:9" s="187" customFormat="1" x14ac:dyDescent="0.25">
      <c r="A33" s="20" t="s">
        <v>288</v>
      </c>
      <c r="B33" s="24" t="s">
        <v>185</v>
      </c>
      <c r="C33" s="22" t="s">
        <v>906</v>
      </c>
      <c r="D33" s="64" t="s">
        <v>981</v>
      </c>
      <c r="E33" s="205" t="s">
        <v>981</v>
      </c>
      <c r="F33" s="127" t="s">
        <v>981</v>
      </c>
      <c r="G33" s="149" t="s">
        <v>981</v>
      </c>
      <c r="H33" s="127" t="s">
        <v>981</v>
      </c>
      <c r="I33" s="47"/>
    </row>
    <row r="34" spans="1:9" s="187" customFormat="1" x14ac:dyDescent="0.25">
      <c r="A34" s="20" t="s">
        <v>289</v>
      </c>
      <c r="B34" s="24" t="s">
        <v>186</v>
      </c>
      <c r="C34" s="22" t="s">
        <v>906</v>
      </c>
      <c r="D34" s="64" t="s">
        <v>981</v>
      </c>
      <c r="E34" s="205" t="s">
        <v>981</v>
      </c>
      <c r="F34" s="127" t="s">
        <v>981</v>
      </c>
      <c r="G34" s="149" t="s">
        <v>981</v>
      </c>
      <c r="H34" s="127" t="s">
        <v>981</v>
      </c>
      <c r="I34" s="47"/>
    </row>
    <row r="35" spans="1:9" s="187" customFormat="1" ht="16.5" thickBot="1" x14ac:dyDescent="0.3">
      <c r="A35" s="20" t="s">
        <v>290</v>
      </c>
      <c r="B35" s="21" t="s">
        <v>291</v>
      </c>
      <c r="C35" s="22" t="s">
        <v>906</v>
      </c>
      <c r="D35" s="64">
        <v>3</v>
      </c>
      <c r="E35" s="205">
        <v>1.25</v>
      </c>
      <c r="F35" s="65">
        <f t="shared" ref="F35:F36" si="0">E35-D35</f>
        <v>-1.75</v>
      </c>
      <c r="G35" s="149">
        <f t="shared" ref="G35:G36" si="1">F35/D35*100</f>
        <v>-58.333333333333336</v>
      </c>
      <c r="H35" s="127" t="s">
        <v>981</v>
      </c>
      <c r="I35" s="47"/>
    </row>
    <row r="36" spans="1:9" s="187" customFormat="1" ht="31.5" x14ac:dyDescent="0.25">
      <c r="A36" s="20" t="s">
        <v>218</v>
      </c>
      <c r="B36" s="162" t="s">
        <v>292</v>
      </c>
      <c r="C36" s="22" t="s">
        <v>906</v>
      </c>
      <c r="D36" s="64">
        <f>D42+D44+D50</f>
        <v>133</v>
      </c>
      <c r="E36" s="65">
        <f>E42+E44+E50</f>
        <v>66.14</v>
      </c>
      <c r="F36" s="71">
        <f t="shared" si="0"/>
        <v>-66.86</v>
      </c>
      <c r="G36" s="71">
        <f t="shared" si="1"/>
        <v>-50.270676691729321</v>
      </c>
      <c r="H36" s="127" t="s">
        <v>981</v>
      </c>
      <c r="I36" s="47"/>
    </row>
    <row r="37" spans="1:9" s="187" customFormat="1" x14ac:dyDescent="0.25">
      <c r="A37" s="20" t="s">
        <v>220</v>
      </c>
      <c r="B37" s="21" t="s">
        <v>273</v>
      </c>
      <c r="C37" s="22" t="s">
        <v>906</v>
      </c>
      <c r="D37" s="64" t="s">
        <v>981</v>
      </c>
      <c r="E37" s="65" t="s">
        <v>981</v>
      </c>
      <c r="F37" s="127" t="s">
        <v>981</v>
      </c>
      <c r="G37" s="150" t="s">
        <v>981</v>
      </c>
      <c r="H37" s="127" t="s">
        <v>981</v>
      </c>
      <c r="I37" s="47"/>
    </row>
    <row r="38" spans="1:9" s="187" customFormat="1" ht="31.5" x14ac:dyDescent="0.25">
      <c r="A38" s="20" t="s">
        <v>293</v>
      </c>
      <c r="B38" s="25" t="s">
        <v>274</v>
      </c>
      <c r="C38" s="22" t="s">
        <v>906</v>
      </c>
      <c r="D38" s="64" t="s">
        <v>981</v>
      </c>
      <c r="E38" s="65" t="s">
        <v>981</v>
      </c>
      <c r="F38" s="127" t="s">
        <v>981</v>
      </c>
      <c r="G38" s="150" t="s">
        <v>981</v>
      </c>
      <c r="H38" s="127" t="s">
        <v>981</v>
      </c>
      <c r="I38" s="47"/>
    </row>
    <row r="39" spans="1:9" s="187" customFormat="1" ht="31.5" x14ac:dyDescent="0.25">
      <c r="A39" s="20" t="s">
        <v>294</v>
      </c>
      <c r="B39" s="25" t="s">
        <v>275</v>
      </c>
      <c r="C39" s="22" t="s">
        <v>906</v>
      </c>
      <c r="D39" s="64" t="s">
        <v>981</v>
      </c>
      <c r="E39" s="65" t="s">
        <v>981</v>
      </c>
      <c r="F39" s="127" t="s">
        <v>981</v>
      </c>
      <c r="G39" s="150" t="s">
        <v>981</v>
      </c>
      <c r="H39" s="127" t="s">
        <v>981</v>
      </c>
      <c r="I39" s="47"/>
    </row>
    <row r="40" spans="1:9" s="187" customFormat="1" ht="31.5" x14ac:dyDescent="0.25">
      <c r="A40" s="20" t="s">
        <v>295</v>
      </c>
      <c r="B40" s="25" t="s">
        <v>276</v>
      </c>
      <c r="C40" s="22" t="s">
        <v>906</v>
      </c>
      <c r="D40" s="64" t="s">
        <v>981</v>
      </c>
      <c r="E40" s="65" t="s">
        <v>981</v>
      </c>
      <c r="F40" s="127" t="s">
        <v>981</v>
      </c>
      <c r="G40" s="150" t="s">
        <v>981</v>
      </c>
      <c r="H40" s="127" t="s">
        <v>981</v>
      </c>
      <c r="I40" s="47"/>
    </row>
    <row r="41" spans="1:9" s="187" customFormat="1" x14ac:dyDescent="0.25">
      <c r="A41" s="20" t="s">
        <v>222</v>
      </c>
      <c r="B41" s="21" t="s">
        <v>277</v>
      </c>
      <c r="C41" s="22" t="s">
        <v>906</v>
      </c>
      <c r="D41" s="64" t="s">
        <v>981</v>
      </c>
      <c r="E41" s="65" t="s">
        <v>981</v>
      </c>
      <c r="F41" s="127" t="s">
        <v>981</v>
      </c>
      <c r="G41" s="150" t="s">
        <v>981</v>
      </c>
      <c r="H41" s="127" t="s">
        <v>981</v>
      </c>
      <c r="I41" s="47"/>
    </row>
    <row r="42" spans="1:9" s="187" customFormat="1" x14ac:dyDescent="0.25">
      <c r="A42" s="20" t="s">
        <v>224</v>
      </c>
      <c r="B42" s="21" t="s">
        <v>278</v>
      </c>
      <c r="C42" s="22" t="s">
        <v>906</v>
      </c>
      <c r="D42" s="64">
        <v>128.5</v>
      </c>
      <c r="E42" s="65">
        <v>64.78</v>
      </c>
      <c r="F42" s="65">
        <f>E42-D42</f>
        <v>-63.72</v>
      </c>
      <c r="G42" s="150">
        <f>F42/D42*100</f>
        <v>-49.587548638132297</v>
      </c>
      <c r="H42" s="127" t="s">
        <v>981</v>
      </c>
      <c r="I42" s="47"/>
    </row>
    <row r="43" spans="1:9" s="187" customFormat="1" x14ac:dyDescent="0.25">
      <c r="A43" s="20" t="s">
        <v>225</v>
      </c>
      <c r="B43" s="21" t="s">
        <v>279</v>
      </c>
      <c r="C43" s="22" t="s">
        <v>906</v>
      </c>
      <c r="D43" s="64" t="s">
        <v>981</v>
      </c>
      <c r="E43" s="65" t="s">
        <v>981</v>
      </c>
      <c r="F43" s="127" t="s">
        <v>981</v>
      </c>
      <c r="G43" s="150" t="s">
        <v>981</v>
      </c>
      <c r="H43" s="127" t="s">
        <v>981</v>
      </c>
      <c r="I43" s="47"/>
    </row>
    <row r="44" spans="1:9" s="187" customFormat="1" x14ac:dyDescent="0.25">
      <c r="A44" s="20" t="s">
        <v>227</v>
      </c>
      <c r="B44" s="21" t="s">
        <v>281</v>
      </c>
      <c r="C44" s="22" t="s">
        <v>906</v>
      </c>
      <c r="D44" s="64">
        <v>1.5</v>
      </c>
      <c r="E44" s="65">
        <v>1.08</v>
      </c>
      <c r="F44" s="65">
        <f>E44-D44</f>
        <v>-0.41999999999999993</v>
      </c>
      <c r="G44" s="150">
        <f>F44/D44*100</f>
        <v>-27.999999999999996</v>
      </c>
      <c r="H44" s="127" t="s">
        <v>981</v>
      </c>
      <c r="I44" s="47"/>
    </row>
    <row r="45" spans="1:9" s="187" customFormat="1" x14ac:dyDescent="0.25">
      <c r="A45" s="20" t="s">
        <v>237</v>
      </c>
      <c r="B45" s="21" t="s">
        <v>283</v>
      </c>
      <c r="C45" s="22" t="s">
        <v>906</v>
      </c>
      <c r="D45" s="64" t="s">
        <v>981</v>
      </c>
      <c r="E45" s="65" t="s">
        <v>981</v>
      </c>
      <c r="F45" s="127" t="s">
        <v>981</v>
      </c>
      <c r="G45" s="150" t="s">
        <v>981</v>
      </c>
      <c r="H45" s="127" t="s">
        <v>981</v>
      </c>
      <c r="I45" s="47"/>
    </row>
    <row r="46" spans="1:9" s="187" customFormat="1" ht="15.75" customHeight="1" x14ac:dyDescent="0.25">
      <c r="A46" s="20" t="s">
        <v>239</v>
      </c>
      <c r="B46" s="21" t="s">
        <v>285</v>
      </c>
      <c r="C46" s="22" t="s">
        <v>906</v>
      </c>
      <c r="D46" s="64" t="s">
        <v>981</v>
      </c>
      <c r="E46" s="65" t="s">
        <v>981</v>
      </c>
      <c r="F46" s="127" t="s">
        <v>981</v>
      </c>
      <c r="G46" s="150" t="s">
        <v>981</v>
      </c>
      <c r="H46" s="127" t="s">
        <v>981</v>
      </c>
      <c r="I46" s="47"/>
    </row>
    <row r="47" spans="1:9" s="187" customFormat="1" ht="31.5" x14ac:dyDescent="0.25">
      <c r="A47" s="20" t="s">
        <v>296</v>
      </c>
      <c r="B47" s="23" t="s">
        <v>287</v>
      </c>
      <c r="C47" s="22" t="s">
        <v>906</v>
      </c>
      <c r="D47" s="64" t="s">
        <v>981</v>
      </c>
      <c r="E47" s="65" t="s">
        <v>981</v>
      </c>
      <c r="F47" s="127" t="s">
        <v>981</v>
      </c>
      <c r="G47" s="150" t="s">
        <v>981</v>
      </c>
      <c r="H47" s="127" t="s">
        <v>981</v>
      </c>
      <c r="I47" s="47"/>
    </row>
    <row r="48" spans="1:9" s="187" customFormat="1" x14ac:dyDescent="0.25">
      <c r="A48" s="20" t="s">
        <v>297</v>
      </c>
      <c r="B48" s="25" t="s">
        <v>185</v>
      </c>
      <c r="C48" s="22" t="s">
        <v>906</v>
      </c>
      <c r="D48" s="64" t="s">
        <v>981</v>
      </c>
      <c r="E48" s="65" t="s">
        <v>981</v>
      </c>
      <c r="F48" s="127" t="s">
        <v>981</v>
      </c>
      <c r="G48" s="150" t="s">
        <v>981</v>
      </c>
      <c r="H48" s="127" t="s">
        <v>981</v>
      </c>
      <c r="I48" s="47"/>
    </row>
    <row r="49" spans="1:9" s="187" customFormat="1" x14ac:dyDescent="0.25">
      <c r="A49" s="20" t="s">
        <v>298</v>
      </c>
      <c r="B49" s="25" t="s">
        <v>186</v>
      </c>
      <c r="C49" s="22" t="s">
        <v>906</v>
      </c>
      <c r="D49" s="64" t="s">
        <v>981</v>
      </c>
      <c r="E49" s="65" t="s">
        <v>981</v>
      </c>
      <c r="F49" s="127" t="s">
        <v>981</v>
      </c>
      <c r="G49" s="150" t="s">
        <v>981</v>
      </c>
      <c r="H49" s="127" t="s">
        <v>981</v>
      </c>
      <c r="I49" s="47"/>
    </row>
    <row r="50" spans="1:9" s="187" customFormat="1" x14ac:dyDescent="0.25">
      <c r="A50" s="20" t="s">
        <v>299</v>
      </c>
      <c r="B50" s="21" t="s">
        <v>291</v>
      </c>
      <c r="C50" s="22" t="s">
        <v>906</v>
      </c>
      <c r="D50" s="64">
        <v>3</v>
      </c>
      <c r="E50" s="65">
        <v>0.28000000000000003</v>
      </c>
      <c r="F50" s="65">
        <f t="shared" ref="F50:F51" si="2">E50-D50</f>
        <v>-2.7199999999999998</v>
      </c>
      <c r="G50" s="150">
        <f t="shared" ref="G50:G51" si="3">F50/D50*100</f>
        <v>-90.666666666666657</v>
      </c>
      <c r="H50" s="127" t="s">
        <v>981</v>
      </c>
      <c r="I50" s="47"/>
    </row>
    <row r="51" spans="1:9" s="187" customFormat="1" x14ac:dyDescent="0.25">
      <c r="A51" s="20" t="s">
        <v>300</v>
      </c>
      <c r="B51" s="26" t="s">
        <v>301</v>
      </c>
      <c r="C51" s="22" t="s">
        <v>906</v>
      </c>
      <c r="D51" s="65">
        <f>D53+D58+D59</f>
        <v>70.344999999999999</v>
      </c>
      <c r="E51" s="65">
        <f>E53+E58+E59</f>
        <v>33.119999999999997</v>
      </c>
      <c r="F51" s="65">
        <f t="shared" si="2"/>
        <v>-37.225000000000001</v>
      </c>
      <c r="G51" s="150">
        <f t="shared" si="3"/>
        <v>-52.917762456464565</v>
      </c>
      <c r="H51" s="127" t="s">
        <v>981</v>
      </c>
      <c r="I51" s="47"/>
    </row>
    <row r="52" spans="1:9" s="187" customFormat="1" x14ac:dyDescent="0.25">
      <c r="A52" s="20" t="s">
        <v>293</v>
      </c>
      <c r="B52" s="25" t="s">
        <v>302</v>
      </c>
      <c r="C52" s="22" t="s">
        <v>906</v>
      </c>
      <c r="D52" s="65" t="s">
        <v>981</v>
      </c>
      <c r="E52" s="65" t="s">
        <v>981</v>
      </c>
      <c r="F52" s="127" t="s">
        <v>981</v>
      </c>
      <c r="G52" s="150" t="s">
        <v>981</v>
      </c>
      <c r="H52" s="127" t="s">
        <v>981</v>
      </c>
      <c r="I52" s="47"/>
    </row>
    <row r="53" spans="1:9" s="187" customFormat="1" x14ac:dyDescent="0.25">
      <c r="A53" s="20" t="s">
        <v>294</v>
      </c>
      <c r="B53" s="24" t="s">
        <v>303</v>
      </c>
      <c r="C53" s="22" t="s">
        <v>906</v>
      </c>
      <c r="D53" s="65">
        <f>D54+D57</f>
        <v>62.1</v>
      </c>
      <c r="E53" s="65">
        <v>30.27</v>
      </c>
      <c r="F53" s="65">
        <f t="shared" ref="F53:F55" si="4">E53-D53</f>
        <v>-31.830000000000002</v>
      </c>
      <c r="G53" s="150">
        <f t="shared" ref="G53:G55" si="5">F53/D53*100</f>
        <v>-51.256038647342997</v>
      </c>
      <c r="H53" s="127" t="s">
        <v>981</v>
      </c>
      <c r="I53" s="47"/>
    </row>
    <row r="54" spans="1:9" s="187" customFormat="1" x14ac:dyDescent="0.25">
      <c r="A54" s="20" t="s">
        <v>304</v>
      </c>
      <c r="B54" s="27" t="s">
        <v>305</v>
      </c>
      <c r="C54" s="22" t="s">
        <v>906</v>
      </c>
      <c r="D54" s="65">
        <v>61.7</v>
      </c>
      <c r="E54" s="65">
        <v>30.46</v>
      </c>
      <c r="F54" s="65">
        <f t="shared" si="4"/>
        <v>-31.240000000000002</v>
      </c>
      <c r="G54" s="150">
        <f t="shared" si="5"/>
        <v>-50.632090761750405</v>
      </c>
      <c r="H54" s="127" t="s">
        <v>981</v>
      </c>
      <c r="I54" s="47"/>
    </row>
    <row r="55" spans="1:9" s="187" customFormat="1" ht="31.5" x14ac:dyDescent="0.25">
      <c r="A55" s="20" t="s">
        <v>306</v>
      </c>
      <c r="B55" s="28" t="s">
        <v>307</v>
      </c>
      <c r="C55" s="22" t="s">
        <v>906</v>
      </c>
      <c r="D55" s="65">
        <v>61.4</v>
      </c>
      <c r="E55" s="65">
        <v>30.3</v>
      </c>
      <c r="F55" s="65">
        <f t="shared" si="4"/>
        <v>-31.099999999999998</v>
      </c>
      <c r="G55" s="150">
        <f t="shared" si="5"/>
        <v>-50.651465798045606</v>
      </c>
      <c r="H55" s="127" t="s">
        <v>981</v>
      </c>
      <c r="I55" s="47"/>
    </row>
    <row r="56" spans="1:9" s="187" customFormat="1" x14ac:dyDescent="0.25">
      <c r="A56" s="20" t="s">
        <v>308</v>
      </c>
      <c r="B56" s="28" t="s">
        <v>309</v>
      </c>
      <c r="C56" s="22" t="s">
        <v>906</v>
      </c>
      <c r="D56" s="65" t="s">
        <v>981</v>
      </c>
      <c r="E56" s="65" t="s">
        <v>981</v>
      </c>
      <c r="F56" s="65" t="s">
        <v>981</v>
      </c>
      <c r="G56" s="150" t="s">
        <v>981</v>
      </c>
      <c r="H56" s="127" t="s">
        <v>981</v>
      </c>
      <c r="I56" s="47"/>
    </row>
    <row r="57" spans="1:9" s="187" customFormat="1" ht="15.75" customHeight="1" x14ac:dyDescent="0.25">
      <c r="A57" s="20" t="s">
        <v>310</v>
      </c>
      <c r="B57" s="27" t="s">
        <v>311</v>
      </c>
      <c r="C57" s="22" t="s">
        <v>906</v>
      </c>
      <c r="D57" s="65">
        <v>0.4</v>
      </c>
      <c r="E57" s="65">
        <v>0.27</v>
      </c>
      <c r="F57" s="65">
        <f t="shared" ref="F57:F60" si="6">E57-D57</f>
        <v>-0.13</v>
      </c>
      <c r="G57" s="150">
        <f t="shared" ref="G57:G59" si="7">F57/D57*100</f>
        <v>-32.5</v>
      </c>
      <c r="H57" s="127" t="s">
        <v>981</v>
      </c>
      <c r="I57" s="47"/>
    </row>
    <row r="58" spans="1:9" s="187" customFormat="1" x14ac:dyDescent="0.25">
      <c r="A58" s="20" t="s">
        <v>295</v>
      </c>
      <c r="B58" s="24" t="s">
        <v>312</v>
      </c>
      <c r="C58" s="22" t="s">
        <v>906</v>
      </c>
      <c r="D58" s="65">
        <v>7.2450000000000001</v>
      </c>
      <c r="E58" s="65">
        <v>2.35</v>
      </c>
      <c r="F58" s="65">
        <f t="shared" si="6"/>
        <v>-4.8949999999999996</v>
      </c>
      <c r="G58" s="150">
        <f t="shared" si="7"/>
        <v>-67.563837129054519</v>
      </c>
      <c r="H58" s="127" t="s">
        <v>981</v>
      </c>
      <c r="I58" s="47"/>
    </row>
    <row r="59" spans="1:9" s="187" customFormat="1" x14ac:dyDescent="0.25">
      <c r="A59" s="20" t="s">
        <v>313</v>
      </c>
      <c r="B59" s="24" t="s">
        <v>314</v>
      </c>
      <c r="C59" s="22" t="s">
        <v>906</v>
      </c>
      <c r="D59" s="65">
        <v>1</v>
      </c>
      <c r="E59" s="65">
        <v>0.5</v>
      </c>
      <c r="F59" s="65">
        <f t="shared" si="6"/>
        <v>-0.5</v>
      </c>
      <c r="G59" s="150">
        <f t="shared" si="7"/>
        <v>-50</v>
      </c>
      <c r="H59" s="127" t="s">
        <v>981</v>
      </c>
      <c r="I59" s="47"/>
    </row>
    <row r="60" spans="1:9" s="187" customFormat="1" x14ac:dyDescent="0.25">
      <c r="A60" s="20" t="s">
        <v>315</v>
      </c>
      <c r="B60" s="26" t="s">
        <v>316</v>
      </c>
      <c r="C60" s="22" t="s">
        <v>906</v>
      </c>
      <c r="D60" s="65">
        <v>0</v>
      </c>
      <c r="E60" s="65">
        <f>E65</f>
        <v>0.41</v>
      </c>
      <c r="F60" s="65">
        <f t="shared" si="6"/>
        <v>0.41</v>
      </c>
      <c r="G60" s="150" t="s">
        <v>441</v>
      </c>
      <c r="H60" s="127" t="s">
        <v>981</v>
      </c>
      <c r="I60" s="47"/>
    </row>
    <row r="61" spans="1:9" s="187" customFormat="1" ht="31.5" x14ac:dyDescent="0.25">
      <c r="A61" s="20" t="s">
        <v>317</v>
      </c>
      <c r="B61" s="25" t="s">
        <v>318</v>
      </c>
      <c r="C61" s="22" t="s">
        <v>906</v>
      </c>
      <c r="D61" s="65">
        <v>0</v>
      </c>
      <c r="E61" s="65" t="s">
        <v>981</v>
      </c>
      <c r="F61" s="65" t="s">
        <v>981</v>
      </c>
      <c r="G61" s="150" t="s">
        <v>981</v>
      </c>
      <c r="H61" s="127" t="s">
        <v>981</v>
      </c>
      <c r="I61" s="47"/>
    </row>
    <row r="62" spans="1:9" s="187" customFormat="1" ht="31.5" x14ac:dyDescent="0.25">
      <c r="A62" s="20" t="s">
        <v>319</v>
      </c>
      <c r="B62" s="25" t="s">
        <v>320</v>
      </c>
      <c r="C62" s="22" t="s">
        <v>906</v>
      </c>
      <c r="D62" s="65" t="s">
        <v>981</v>
      </c>
      <c r="E62" s="65" t="s">
        <v>981</v>
      </c>
      <c r="F62" s="65" t="s">
        <v>981</v>
      </c>
      <c r="G62" s="150" t="s">
        <v>981</v>
      </c>
      <c r="H62" s="127" t="s">
        <v>981</v>
      </c>
      <c r="I62" s="47"/>
    </row>
    <row r="63" spans="1:9" s="187" customFormat="1" x14ac:dyDescent="0.25">
      <c r="A63" s="20" t="s">
        <v>321</v>
      </c>
      <c r="B63" s="24" t="s">
        <v>322</v>
      </c>
      <c r="C63" s="22" t="s">
        <v>906</v>
      </c>
      <c r="D63" s="65" t="s">
        <v>981</v>
      </c>
      <c r="E63" s="65" t="s">
        <v>981</v>
      </c>
      <c r="F63" s="65" t="s">
        <v>981</v>
      </c>
      <c r="G63" s="150" t="s">
        <v>981</v>
      </c>
      <c r="H63" s="127" t="s">
        <v>981</v>
      </c>
      <c r="I63" s="47"/>
    </row>
    <row r="64" spans="1:9" s="187" customFormat="1" x14ac:dyDescent="0.25">
      <c r="A64" s="20" t="s">
        <v>323</v>
      </c>
      <c r="B64" s="24" t="s">
        <v>324</v>
      </c>
      <c r="C64" s="22" t="s">
        <v>906</v>
      </c>
      <c r="D64" s="65" t="s">
        <v>981</v>
      </c>
      <c r="E64" s="65" t="s">
        <v>981</v>
      </c>
      <c r="F64" s="65" t="s">
        <v>981</v>
      </c>
      <c r="G64" s="150" t="s">
        <v>981</v>
      </c>
      <c r="H64" s="127" t="s">
        <v>981</v>
      </c>
      <c r="I64" s="47"/>
    </row>
    <row r="65" spans="1:9" s="187" customFormat="1" x14ac:dyDescent="0.25">
      <c r="A65" s="20" t="s">
        <v>325</v>
      </c>
      <c r="B65" s="24" t="s">
        <v>326</v>
      </c>
      <c r="C65" s="22" t="s">
        <v>906</v>
      </c>
      <c r="D65" s="65">
        <v>0</v>
      </c>
      <c r="E65" s="65">
        <v>0.41</v>
      </c>
      <c r="F65" s="65">
        <f t="shared" ref="F65:F71" si="8">E65-D65</f>
        <v>0.41</v>
      </c>
      <c r="G65" s="150" t="s">
        <v>441</v>
      </c>
      <c r="H65" s="127" t="s">
        <v>981</v>
      </c>
      <c r="I65" s="47"/>
    </row>
    <row r="66" spans="1:9" s="187" customFormat="1" x14ac:dyDescent="0.25">
      <c r="A66" s="20" t="s">
        <v>327</v>
      </c>
      <c r="B66" s="26" t="s">
        <v>328</v>
      </c>
      <c r="C66" s="22" t="s">
        <v>906</v>
      </c>
      <c r="D66" s="65">
        <v>45.6</v>
      </c>
      <c r="E66" s="65">
        <v>23.6</v>
      </c>
      <c r="F66" s="65">
        <f t="shared" si="8"/>
        <v>-22</v>
      </c>
      <c r="G66" s="150">
        <f t="shared" ref="G66:G71" si="9">F66/D66*100</f>
        <v>-48.245614035087719</v>
      </c>
      <c r="H66" s="127" t="s">
        <v>981</v>
      </c>
      <c r="I66" s="47"/>
    </row>
    <row r="67" spans="1:9" s="187" customFormat="1" x14ac:dyDescent="0.25">
      <c r="A67" s="20" t="s">
        <v>329</v>
      </c>
      <c r="B67" s="26" t="s">
        <v>330</v>
      </c>
      <c r="C67" s="22" t="s">
        <v>906</v>
      </c>
      <c r="D67" s="65">
        <v>8.9550000000000001</v>
      </c>
      <c r="E67" s="65">
        <v>5.6</v>
      </c>
      <c r="F67" s="65">
        <f t="shared" si="8"/>
        <v>-3.3550000000000004</v>
      </c>
      <c r="G67" s="150">
        <f t="shared" si="9"/>
        <v>-37.465103294249026</v>
      </c>
      <c r="H67" s="127" t="s">
        <v>981</v>
      </c>
      <c r="I67" s="47"/>
    </row>
    <row r="68" spans="1:9" s="187" customFormat="1" x14ac:dyDescent="0.25">
      <c r="A68" s="20" t="s">
        <v>331</v>
      </c>
      <c r="B68" s="26" t="s">
        <v>332</v>
      </c>
      <c r="C68" s="22" t="s">
        <v>906</v>
      </c>
      <c r="D68" s="65">
        <f>D69+D70</f>
        <v>1.7000000000000002</v>
      </c>
      <c r="E68" s="65">
        <f>E69+E70</f>
        <v>0.98</v>
      </c>
      <c r="F68" s="65">
        <f t="shared" si="8"/>
        <v>-0.7200000000000002</v>
      </c>
      <c r="G68" s="150">
        <f t="shared" si="9"/>
        <v>-42.352941176470594</v>
      </c>
      <c r="H68" s="127" t="s">
        <v>981</v>
      </c>
      <c r="I68" s="47"/>
    </row>
    <row r="69" spans="1:9" s="187" customFormat="1" x14ac:dyDescent="0.25">
      <c r="A69" s="20" t="s">
        <v>229</v>
      </c>
      <c r="B69" s="24" t="s">
        <v>333</v>
      </c>
      <c r="C69" s="22" t="s">
        <v>906</v>
      </c>
      <c r="D69" s="65">
        <v>1.6</v>
      </c>
      <c r="E69" s="65">
        <v>0.88</v>
      </c>
      <c r="F69" s="65">
        <f t="shared" si="8"/>
        <v>-0.72000000000000008</v>
      </c>
      <c r="G69" s="150">
        <f t="shared" si="9"/>
        <v>-45</v>
      </c>
      <c r="H69" s="127" t="s">
        <v>981</v>
      </c>
      <c r="I69" s="47"/>
    </row>
    <row r="70" spans="1:9" s="187" customFormat="1" x14ac:dyDescent="0.25">
      <c r="A70" s="20" t="s">
        <v>233</v>
      </c>
      <c r="B70" s="24" t="s">
        <v>334</v>
      </c>
      <c r="C70" s="22" t="s">
        <v>906</v>
      </c>
      <c r="D70" s="65">
        <v>0.1</v>
      </c>
      <c r="E70" s="65">
        <v>0.1</v>
      </c>
      <c r="F70" s="65">
        <f t="shared" si="8"/>
        <v>0</v>
      </c>
      <c r="G70" s="150">
        <f t="shared" si="9"/>
        <v>0</v>
      </c>
      <c r="H70" s="127" t="s">
        <v>981</v>
      </c>
      <c r="I70" s="47"/>
    </row>
    <row r="71" spans="1:9" s="187" customFormat="1" x14ac:dyDescent="0.25">
      <c r="A71" s="20" t="s">
        <v>335</v>
      </c>
      <c r="B71" s="26" t="s">
        <v>336</v>
      </c>
      <c r="C71" s="22" t="s">
        <v>906</v>
      </c>
      <c r="D71" s="65">
        <f>D73+D74</f>
        <v>2.4000000000000004</v>
      </c>
      <c r="E71" s="65">
        <f>E73+E74</f>
        <v>0.53</v>
      </c>
      <c r="F71" s="65">
        <f t="shared" si="8"/>
        <v>-1.8700000000000003</v>
      </c>
      <c r="G71" s="150">
        <f t="shared" si="9"/>
        <v>-77.916666666666671</v>
      </c>
      <c r="H71" s="127" t="s">
        <v>981</v>
      </c>
      <c r="I71" s="47"/>
    </row>
    <row r="72" spans="1:9" s="187" customFormat="1" x14ac:dyDescent="0.25">
      <c r="A72" s="20" t="s">
        <v>337</v>
      </c>
      <c r="B72" s="24" t="s">
        <v>338</v>
      </c>
      <c r="C72" s="22" t="s">
        <v>906</v>
      </c>
      <c r="D72" s="65" t="s">
        <v>981</v>
      </c>
      <c r="E72" s="65" t="s">
        <v>981</v>
      </c>
      <c r="F72" s="65" t="s">
        <v>981</v>
      </c>
      <c r="G72" s="150" t="s">
        <v>981</v>
      </c>
      <c r="H72" s="127" t="s">
        <v>981</v>
      </c>
      <c r="I72" s="47"/>
    </row>
    <row r="73" spans="1:9" s="187" customFormat="1" x14ac:dyDescent="0.25">
      <c r="A73" s="20" t="s">
        <v>339</v>
      </c>
      <c r="B73" s="24" t="s">
        <v>340</v>
      </c>
      <c r="C73" s="22" t="s">
        <v>906</v>
      </c>
      <c r="D73" s="65">
        <v>0.2</v>
      </c>
      <c r="E73" s="65">
        <v>0.1</v>
      </c>
      <c r="F73" s="65">
        <f t="shared" ref="F73:F76" si="10">E73-D73</f>
        <v>-0.1</v>
      </c>
      <c r="G73" s="150">
        <f t="shared" ref="G73:G76" si="11">F73/D73*100</f>
        <v>-50</v>
      </c>
      <c r="H73" s="127" t="s">
        <v>981</v>
      </c>
      <c r="I73" s="47"/>
    </row>
    <row r="74" spans="1:9" s="187" customFormat="1" ht="16.5" thickBot="1" x14ac:dyDescent="0.3">
      <c r="A74" s="171" t="s">
        <v>341</v>
      </c>
      <c r="B74" s="29" t="s">
        <v>342</v>
      </c>
      <c r="C74" s="30" t="s">
        <v>906</v>
      </c>
      <c r="D74" s="67">
        <v>2.2000000000000002</v>
      </c>
      <c r="E74" s="67">
        <v>0.43</v>
      </c>
      <c r="F74" s="67">
        <f t="shared" si="10"/>
        <v>-1.7700000000000002</v>
      </c>
      <c r="G74" s="152">
        <f t="shared" si="11"/>
        <v>-80.454545454545453</v>
      </c>
      <c r="H74" s="127" t="s">
        <v>981</v>
      </c>
      <c r="I74" s="47"/>
    </row>
    <row r="75" spans="1:9" s="187" customFormat="1" x14ac:dyDescent="0.25">
      <c r="A75" s="172" t="s">
        <v>343</v>
      </c>
      <c r="B75" s="164" t="s">
        <v>344</v>
      </c>
      <c r="C75" s="165" t="s">
        <v>906</v>
      </c>
      <c r="D75" s="166">
        <f>D76</f>
        <v>4</v>
      </c>
      <c r="E75" s="167">
        <f>E76</f>
        <v>1.9</v>
      </c>
      <c r="F75" s="167">
        <f t="shared" si="10"/>
        <v>-2.1</v>
      </c>
      <c r="G75" s="168">
        <f t="shared" si="11"/>
        <v>-52.5</v>
      </c>
      <c r="H75" s="127" t="s">
        <v>981</v>
      </c>
      <c r="I75" s="47"/>
    </row>
    <row r="76" spans="1:9" s="187" customFormat="1" x14ac:dyDescent="0.25">
      <c r="A76" s="20" t="s">
        <v>345</v>
      </c>
      <c r="B76" s="24" t="s">
        <v>346</v>
      </c>
      <c r="C76" s="22" t="s">
        <v>906</v>
      </c>
      <c r="D76" s="64">
        <v>4</v>
      </c>
      <c r="E76" s="65">
        <v>1.9</v>
      </c>
      <c r="F76" s="65">
        <f t="shared" si="10"/>
        <v>-2.1</v>
      </c>
      <c r="G76" s="150">
        <f t="shared" si="11"/>
        <v>-52.5</v>
      </c>
      <c r="H76" s="127" t="s">
        <v>981</v>
      </c>
      <c r="I76" s="47"/>
    </row>
    <row r="77" spans="1:9" s="187" customFormat="1" x14ac:dyDescent="0.25">
      <c r="A77" s="20" t="s">
        <v>347</v>
      </c>
      <c r="B77" s="24" t="s">
        <v>348</v>
      </c>
      <c r="C77" s="22" t="s">
        <v>906</v>
      </c>
      <c r="D77" s="64" t="s">
        <v>981</v>
      </c>
      <c r="E77" s="65" t="s">
        <v>981</v>
      </c>
      <c r="F77" s="65" t="s">
        <v>981</v>
      </c>
      <c r="G77" s="150" t="s">
        <v>981</v>
      </c>
      <c r="H77" s="127" t="s">
        <v>981</v>
      </c>
      <c r="I77" s="47"/>
    </row>
    <row r="78" spans="1:9" s="187" customFormat="1" ht="16.5" thickBot="1" x14ac:dyDescent="0.3">
      <c r="A78" s="178" t="s">
        <v>349</v>
      </c>
      <c r="B78" s="31" t="s">
        <v>350</v>
      </c>
      <c r="C78" s="32" t="s">
        <v>906</v>
      </c>
      <c r="D78" s="143" t="s">
        <v>981</v>
      </c>
      <c r="E78" s="68" t="s">
        <v>981</v>
      </c>
      <c r="F78" s="68" t="s">
        <v>981</v>
      </c>
      <c r="G78" s="151" t="s">
        <v>981</v>
      </c>
      <c r="H78" s="127" t="s">
        <v>981</v>
      </c>
      <c r="I78" s="47"/>
    </row>
    <row r="79" spans="1:9" s="187" customFormat="1" x14ac:dyDescent="0.25">
      <c r="A79" s="170" t="s">
        <v>351</v>
      </c>
      <c r="B79" s="36" t="s">
        <v>352</v>
      </c>
      <c r="C79" s="33" t="s">
        <v>906</v>
      </c>
      <c r="D79" s="298">
        <f>D21-D36</f>
        <v>6.5</v>
      </c>
      <c r="E79" s="69">
        <f>E21-E36</f>
        <v>5.3900000000000006</v>
      </c>
      <c r="F79" s="299">
        <f>E79-D79</f>
        <v>-1.1099999999999994</v>
      </c>
      <c r="G79" s="169">
        <f>F79/D79*100</f>
        <v>-17.076923076923066</v>
      </c>
      <c r="H79" s="127" t="s">
        <v>981</v>
      </c>
      <c r="I79" s="47"/>
    </row>
    <row r="80" spans="1:9" s="187" customFormat="1" x14ac:dyDescent="0.25">
      <c r="A80" s="20" t="s">
        <v>353</v>
      </c>
      <c r="B80" s="21" t="s">
        <v>273</v>
      </c>
      <c r="C80" s="22" t="s">
        <v>906</v>
      </c>
      <c r="D80" s="64" t="s">
        <v>981</v>
      </c>
      <c r="E80" s="65" t="s">
        <v>981</v>
      </c>
      <c r="F80" s="65" t="s">
        <v>981</v>
      </c>
      <c r="G80" s="150" t="s">
        <v>981</v>
      </c>
      <c r="H80" s="65" t="s">
        <v>981</v>
      </c>
      <c r="I80" s="47"/>
    </row>
    <row r="81" spans="1:9" s="187" customFormat="1" ht="31.5" x14ac:dyDescent="0.25">
      <c r="A81" s="20" t="s">
        <v>354</v>
      </c>
      <c r="B81" s="25" t="s">
        <v>274</v>
      </c>
      <c r="C81" s="22" t="s">
        <v>906</v>
      </c>
      <c r="D81" s="64" t="s">
        <v>981</v>
      </c>
      <c r="E81" s="65" t="s">
        <v>981</v>
      </c>
      <c r="F81" s="65" t="s">
        <v>981</v>
      </c>
      <c r="G81" s="150" t="s">
        <v>981</v>
      </c>
      <c r="H81" s="65" t="s">
        <v>981</v>
      </c>
      <c r="I81" s="47"/>
    </row>
    <row r="82" spans="1:9" s="187" customFormat="1" ht="31.5" x14ac:dyDescent="0.25">
      <c r="A82" s="20" t="s">
        <v>355</v>
      </c>
      <c r="B82" s="25" t="s">
        <v>275</v>
      </c>
      <c r="C82" s="22" t="s">
        <v>906</v>
      </c>
      <c r="D82" s="64" t="s">
        <v>981</v>
      </c>
      <c r="E82" s="65" t="s">
        <v>981</v>
      </c>
      <c r="F82" s="65" t="s">
        <v>981</v>
      </c>
      <c r="G82" s="150" t="s">
        <v>981</v>
      </c>
      <c r="H82" s="65" t="s">
        <v>981</v>
      </c>
      <c r="I82" s="47"/>
    </row>
    <row r="83" spans="1:9" s="187" customFormat="1" ht="31.5" x14ac:dyDescent="0.25">
      <c r="A83" s="20" t="s">
        <v>356</v>
      </c>
      <c r="B83" s="25" t="s">
        <v>276</v>
      </c>
      <c r="C83" s="22" t="s">
        <v>906</v>
      </c>
      <c r="D83" s="64" t="s">
        <v>981</v>
      </c>
      <c r="E83" s="65" t="s">
        <v>981</v>
      </c>
      <c r="F83" s="65" t="s">
        <v>981</v>
      </c>
      <c r="G83" s="150" t="s">
        <v>981</v>
      </c>
      <c r="H83" s="127" t="s">
        <v>981</v>
      </c>
      <c r="I83" s="47"/>
    </row>
    <row r="84" spans="1:9" s="187" customFormat="1" x14ac:dyDescent="0.25">
      <c r="A84" s="20" t="s">
        <v>357</v>
      </c>
      <c r="B84" s="21" t="s">
        <v>277</v>
      </c>
      <c r="C84" s="22" t="s">
        <v>906</v>
      </c>
      <c r="D84" s="64" t="s">
        <v>981</v>
      </c>
      <c r="E84" s="65" t="s">
        <v>981</v>
      </c>
      <c r="F84" s="65" t="s">
        <v>981</v>
      </c>
      <c r="G84" s="150" t="s">
        <v>981</v>
      </c>
      <c r="H84" s="127" t="s">
        <v>981</v>
      </c>
      <c r="I84" s="47"/>
    </row>
    <row r="85" spans="1:9" s="187" customFormat="1" x14ac:dyDescent="0.25">
      <c r="A85" s="20" t="s">
        <v>358</v>
      </c>
      <c r="B85" s="21" t="s">
        <v>278</v>
      </c>
      <c r="C85" s="125" t="s">
        <v>906</v>
      </c>
      <c r="D85" s="128">
        <v>6.5</v>
      </c>
      <c r="E85" s="128">
        <v>3.07</v>
      </c>
      <c r="F85" s="128">
        <f>E85-D85</f>
        <v>-3.43</v>
      </c>
      <c r="G85" s="292">
        <f>F85/D85*100</f>
        <v>-52.769230769230766</v>
      </c>
      <c r="H85" s="127" t="s">
        <v>981</v>
      </c>
      <c r="I85" s="47"/>
    </row>
    <row r="86" spans="1:9" s="187" customFormat="1" x14ac:dyDescent="0.25">
      <c r="A86" s="20" t="s">
        <v>359</v>
      </c>
      <c r="B86" s="21" t="s">
        <v>279</v>
      </c>
      <c r="C86" s="125" t="s">
        <v>906</v>
      </c>
      <c r="D86" s="128" t="s">
        <v>981</v>
      </c>
      <c r="E86" s="128" t="s">
        <v>981</v>
      </c>
      <c r="F86" s="174" t="s">
        <v>981</v>
      </c>
      <c r="G86" s="150" t="s">
        <v>981</v>
      </c>
      <c r="H86" s="127" t="s">
        <v>981</v>
      </c>
      <c r="I86" s="47"/>
    </row>
    <row r="87" spans="1:9" s="187" customFormat="1" x14ac:dyDescent="0.25">
      <c r="A87" s="20" t="s">
        <v>360</v>
      </c>
      <c r="B87" s="21" t="s">
        <v>281</v>
      </c>
      <c r="C87" s="125" t="s">
        <v>906</v>
      </c>
      <c r="D87" s="128">
        <v>0</v>
      </c>
      <c r="E87" s="300">
        <v>1.35</v>
      </c>
      <c r="F87" s="65">
        <f t="shared" ref="F87" si="12">E87-D87</f>
        <v>1.35</v>
      </c>
      <c r="G87" s="150" t="s">
        <v>441</v>
      </c>
      <c r="H87" s="127" t="s">
        <v>981</v>
      </c>
      <c r="I87" s="47"/>
    </row>
    <row r="88" spans="1:9" s="187" customFormat="1" x14ac:dyDescent="0.25">
      <c r="A88" s="20" t="s">
        <v>361</v>
      </c>
      <c r="B88" s="21" t="s">
        <v>283</v>
      </c>
      <c r="C88" s="125" t="s">
        <v>906</v>
      </c>
      <c r="D88" s="128" t="s">
        <v>981</v>
      </c>
      <c r="E88" s="128" t="s">
        <v>981</v>
      </c>
      <c r="F88" s="65" t="s">
        <v>981</v>
      </c>
      <c r="G88" s="150" t="s">
        <v>981</v>
      </c>
      <c r="H88" s="127" t="s">
        <v>981</v>
      </c>
      <c r="I88" s="47"/>
    </row>
    <row r="89" spans="1:9" s="187" customFormat="1" x14ac:dyDescent="0.25">
      <c r="A89" s="20" t="s">
        <v>362</v>
      </c>
      <c r="B89" s="21" t="s">
        <v>285</v>
      </c>
      <c r="C89" s="125" t="s">
        <v>906</v>
      </c>
      <c r="D89" s="128" t="s">
        <v>981</v>
      </c>
      <c r="E89" s="128" t="s">
        <v>981</v>
      </c>
      <c r="F89" s="65" t="s">
        <v>981</v>
      </c>
      <c r="G89" s="150" t="s">
        <v>981</v>
      </c>
      <c r="H89" s="127" t="s">
        <v>981</v>
      </c>
      <c r="I89" s="47"/>
    </row>
    <row r="90" spans="1:9" s="187" customFormat="1" ht="31.5" x14ac:dyDescent="0.25">
      <c r="A90" s="20" t="s">
        <v>363</v>
      </c>
      <c r="B90" s="23" t="s">
        <v>287</v>
      </c>
      <c r="C90" s="125" t="s">
        <v>906</v>
      </c>
      <c r="D90" s="128" t="s">
        <v>981</v>
      </c>
      <c r="E90" s="128" t="s">
        <v>981</v>
      </c>
      <c r="F90" s="65" t="s">
        <v>981</v>
      </c>
      <c r="G90" s="150" t="s">
        <v>981</v>
      </c>
      <c r="H90" s="127" t="s">
        <v>981</v>
      </c>
      <c r="I90" s="47"/>
    </row>
    <row r="91" spans="1:9" s="187" customFormat="1" x14ac:dyDescent="0.25">
      <c r="A91" s="20" t="s">
        <v>364</v>
      </c>
      <c r="B91" s="25" t="s">
        <v>185</v>
      </c>
      <c r="C91" s="125" t="s">
        <v>906</v>
      </c>
      <c r="D91" s="128" t="s">
        <v>981</v>
      </c>
      <c r="E91" s="128" t="s">
        <v>981</v>
      </c>
      <c r="F91" s="65" t="s">
        <v>981</v>
      </c>
      <c r="G91" s="150" t="s">
        <v>981</v>
      </c>
      <c r="H91" s="127" t="s">
        <v>981</v>
      </c>
      <c r="I91" s="47"/>
    </row>
    <row r="92" spans="1:9" s="187" customFormat="1" x14ac:dyDescent="0.25">
      <c r="A92" s="20" t="s">
        <v>365</v>
      </c>
      <c r="B92" s="24" t="s">
        <v>186</v>
      </c>
      <c r="C92" s="125" t="s">
        <v>906</v>
      </c>
      <c r="D92" s="128" t="s">
        <v>981</v>
      </c>
      <c r="E92" s="128" t="s">
        <v>981</v>
      </c>
      <c r="F92" s="65" t="s">
        <v>981</v>
      </c>
      <c r="G92" s="150" t="s">
        <v>981</v>
      </c>
      <c r="H92" s="127" t="s">
        <v>981</v>
      </c>
      <c r="I92" s="47"/>
    </row>
    <row r="93" spans="1:9" s="187" customFormat="1" x14ac:dyDescent="0.25">
      <c r="A93" s="20" t="s">
        <v>366</v>
      </c>
      <c r="B93" s="21" t="s">
        <v>291</v>
      </c>
      <c r="C93" s="125" t="s">
        <v>906</v>
      </c>
      <c r="D93" s="128">
        <v>0</v>
      </c>
      <c r="E93" s="128">
        <v>0.97</v>
      </c>
      <c r="F93" s="65">
        <f t="shared" ref="F93:F97" si="13">E93-D93</f>
        <v>0.97</v>
      </c>
      <c r="G93" s="150" t="s">
        <v>441</v>
      </c>
      <c r="H93" s="127" t="s">
        <v>981</v>
      </c>
      <c r="I93" s="47"/>
    </row>
    <row r="94" spans="1:9" s="187" customFormat="1" x14ac:dyDescent="0.25">
      <c r="A94" s="20" t="s">
        <v>367</v>
      </c>
      <c r="B94" s="34" t="s">
        <v>368</v>
      </c>
      <c r="C94" s="22" t="s">
        <v>906</v>
      </c>
      <c r="D94" s="64">
        <f>D95-D101</f>
        <v>-4.7</v>
      </c>
      <c r="E94" s="65">
        <f>E95-E101</f>
        <v>-0.91999999999999993</v>
      </c>
      <c r="F94" s="65">
        <f t="shared" si="13"/>
        <v>3.7800000000000002</v>
      </c>
      <c r="G94" s="150">
        <f t="shared" ref="G94:G95" si="14">F94/D94*100</f>
        <v>-80.425531914893625</v>
      </c>
      <c r="H94" s="127" t="s">
        <v>981</v>
      </c>
      <c r="I94" s="47"/>
    </row>
    <row r="95" spans="1:9" s="187" customFormat="1" x14ac:dyDescent="0.25">
      <c r="A95" s="20" t="s">
        <v>27</v>
      </c>
      <c r="B95" s="23" t="s">
        <v>369</v>
      </c>
      <c r="C95" s="22" t="s">
        <v>906</v>
      </c>
      <c r="D95" s="64">
        <v>1</v>
      </c>
      <c r="E95" s="65">
        <v>0.27</v>
      </c>
      <c r="F95" s="65">
        <f t="shared" si="13"/>
        <v>-0.73</v>
      </c>
      <c r="G95" s="150">
        <f t="shared" si="14"/>
        <v>-73</v>
      </c>
      <c r="H95" s="127" t="s">
        <v>981</v>
      </c>
      <c r="I95" s="47"/>
    </row>
    <row r="96" spans="1:9" s="187" customFormat="1" x14ac:dyDescent="0.25">
      <c r="A96" s="20" t="s">
        <v>370</v>
      </c>
      <c r="B96" s="25" t="s">
        <v>371</v>
      </c>
      <c r="C96" s="22" t="s">
        <v>906</v>
      </c>
      <c r="D96" s="64" t="s">
        <v>981</v>
      </c>
      <c r="E96" s="65" t="s">
        <v>981</v>
      </c>
      <c r="F96" s="65" t="s">
        <v>981</v>
      </c>
      <c r="G96" s="150" t="s">
        <v>981</v>
      </c>
      <c r="H96" s="127" t="s">
        <v>981</v>
      </c>
      <c r="I96" s="47"/>
    </row>
    <row r="97" spans="1:9" s="187" customFormat="1" x14ac:dyDescent="0.25">
      <c r="A97" s="20" t="s">
        <v>372</v>
      </c>
      <c r="B97" s="25" t="s">
        <v>373</v>
      </c>
      <c r="C97" s="22" t="s">
        <v>906</v>
      </c>
      <c r="D97" s="64">
        <v>0</v>
      </c>
      <c r="E97" s="65">
        <v>0.06</v>
      </c>
      <c r="F97" s="65">
        <f t="shared" si="13"/>
        <v>0.06</v>
      </c>
      <c r="G97" s="65" t="s">
        <v>441</v>
      </c>
      <c r="H97" s="127" t="s">
        <v>981</v>
      </c>
      <c r="I97" s="47"/>
    </row>
    <row r="98" spans="1:9" s="187" customFormat="1" x14ac:dyDescent="0.25">
      <c r="A98" s="20" t="s">
        <v>374</v>
      </c>
      <c r="B98" s="25" t="s">
        <v>375</v>
      </c>
      <c r="C98" s="22" t="s">
        <v>906</v>
      </c>
      <c r="D98" s="64" t="s">
        <v>981</v>
      </c>
      <c r="E98" s="65" t="s">
        <v>981</v>
      </c>
      <c r="F98" s="65" t="s">
        <v>981</v>
      </c>
      <c r="G98" s="150" t="s">
        <v>981</v>
      </c>
      <c r="H98" s="127" t="s">
        <v>981</v>
      </c>
      <c r="I98" s="47"/>
    </row>
    <row r="99" spans="1:9" s="187" customFormat="1" x14ac:dyDescent="0.25">
      <c r="A99" s="20" t="s">
        <v>376</v>
      </c>
      <c r="B99" s="27" t="s">
        <v>377</v>
      </c>
      <c r="C99" s="22" t="s">
        <v>906</v>
      </c>
      <c r="D99" s="64" t="s">
        <v>981</v>
      </c>
      <c r="E99" s="65" t="s">
        <v>981</v>
      </c>
      <c r="F99" s="65" t="s">
        <v>981</v>
      </c>
      <c r="G99" s="150" t="s">
        <v>981</v>
      </c>
      <c r="H99" s="127" t="s">
        <v>981</v>
      </c>
      <c r="I99" s="47"/>
    </row>
    <row r="100" spans="1:9" s="187" customFormat="1" x14ac:dyDescent="0.25">
      <c r="A100" s="20" t="s">
        <v>378</v>
      </c>
      <c r="B100" s="24" t="s">
        <v>379</v>
      </c>
      <c r="C100" s="22" t="s">
        <v>906</v>
      </c>
      <c r="D100" s="64">
        <v>1</v>
      </c>
      <c r="E100" s="65">
        <v>0.21</v>
      </c>
      <c r="F100" s="65">
        <f t="shared" ref="F100:F101" si="15">E100-D100</f>
        <v>-0.79</v>
      </c>
      <c r="G100" s="150">
        <f t="shared" ref="G100:G101" si="16">F100/D100*100</f>
        <v>-79</v>
      </c>
      <c r="H100" s="127" t="s">
        <v>981</v>
      </c>
      <c r="I100" s="47"/>
    </row>
    <row r="101" spans="1:9" s="187" customFormat="1" x14ac:dyDescent="0.25">
      <c r="A101" s="20" t="s">
        <v>28</v>
      </c>
      <c r="B101" s="26" t="s">
        <v>336</v>
      </c>
      <c r="C101" s="22" t="s">
        <v>906</v>
      </c>
      <c r="D101" s="64">
        <f>D106</f>
        <v>5.7</v>
      </c>
      <c r="E101" s="65">
        <f>E104+E106</f>
        <v>1.19</v>
      </c>
      <c r="F101" s="65">
        <f t="shared" si="15"/>
        <v>-4.51</v>
      </c>
      <c r="G101" s="150">
        <f t="shared" si="16"/>
        <v>-79.122807017543849</v>
      </c>
      <c r="H101" s="127" t="s">
        <v>981</v>
      </c>
      <c r="I101" s="47"/>
    </row>
    <row r="102" spans="1:9" s="187" customFormat="1" x14ac:dyDescent="0.25">
      <c r="A102" s="20" t="s">
        <v>380</v>
      </c>
      <c r="B102" s="24" t="s">
        <v>381</v>
      </c>
      <c r="C102" s="22" t="s">
        <v>906</v>
      </c>
      <c r="D102" s="64" t="s">
        <v>981</v>
      </c>
      <c r="E102" s="65" t="s">
        <v>981</v>
      </c>
      <c r="F102" s="65" t="s">
        <v>981</v>
      </c>
      <c r="G102" s="150" t="s">
        <v>981</v>
      </c>
      <c r="H102" s="127" t="s">
        <v>981</v>
      </c>
      <c r="I102" s="47"/>
    </row>
    <row r="103" spans="1:9" s="187" customFormat="1" x14ac:dyDescent="0.25">
      <c r="A103" s="20" t="s">
        <v>382</v>
      </c>
      <c r="B103" s="24" t="s">
        <v>383</v>
      </c>
      <c r="C103" s="22" t="s">
        <v>906</v>
      </c>
      <c r="D103" s="64" t="s">
        <v>981</v>
      </c>
      <c r="E103" s="65" t="s">
        <v>981</v>
      </c>
      <c r="F103" s="65" t="s">
        <v>981</v>
      </c>
      <c r="G103" s="150" t="s">
        <v>981</v>
      </c>
      <c r="H103" s="127" t="s">
        <v>981</v>
      </c>
      <c r="I103" s="47"/>
    </row>
    <row r="104" spans="1:9" s="187" customFormat="1" x14ac:dyDescent="0.25">
      <c r="A104" s="20" t="s">
        <v>384</v>
      </c>
      <c r="B104" s="24" t="s">
        <v>385</v>
      </c>
      <c r="C104" s="22" t="s">
        <v>906</v>
      </c>
      <c r="D104" s="64">
        <v>0</v>
      </c>
      <c r="E104" s="65">
        <v>0.42</v>
      </c>
      <c r="F104" s="71">
        <f t="shared" ref="F104:F105" si="17">E104-D104</f>
        <v>0.42</v>
      </c>
      <c r="G104" s="150" t="s">
        <v>441</v>
      </c>
      <c r="H104" s="127" t="s">
        <v>981</v>
      </c>
      <c r="I104" s="47"/>
    </row>
    <row r="105" spans="1:9" s="187" customFormat="1" x14ac:dyDescent="0.25">
      <c r="A105" s="20" t="s">
        <v>386</v>
      </c>
      <c r="B105" s="27" t="s">
        <v>387</v>
      </c>
      <c r="C105" s="22" t="s">
        <v>906</v>
      </c>
      <c r="D105" s="64">
        <v>0</v>
      </c>
      <c r="E105" s="65">
        <v>0.42</v>
      </c>
      <c r="F105" s="71">
        <f t="shared" si="17"/>
        <v>0.42</v>
      </c>
      <c r="G105" s="150" t="s">
        <v>441</v>
      </c>
      <c r="H105" s="127" t="s">
        <v>981</v>
      </c>
      <c r="I105" s="47"/>
    </row>
    <row r="106" spans="1:9" s="187" customFormat="1" x14ac:dyDescent="0.25">
      <c r="A106" s="20" t="s">
        <v>388</v>
      </c>
      <c r="B106" s="24" t="s">
        <v>389</v>
      </c>
      <c r="C106" s="22" t="s">
        <v>906</v>
      </c>
      <c r="D106" s="64">
        <v>5.7</v>
      </c>
      <c r="E106" s="65">
        <v>0.77</v>
      </c>
      <c r="F106" s="65">
        <f t="shared" ref="F106:F107" si="18">E106-D106</f>
        <v>-4.93</v>
      </c>
      <c r="G106" s="150">
        <f t="shared" ref="G106:G107" si="19">F106/D106*100</f>
        <v>-86.491228070175424</v>
      </c>
      <c r="H106" s="127" t="s">
        <v>981</v>
      </c>
      <c r="I106" s="47"/>
    </row>
    <row r="107" spans="1:9" s="187" customFormat="1" x14ac:dyDescent="0.25">
      <c r="A107" s="20" t="s">
        <v>390</v>
      </c>
      <c r="B107" s="34" t="s">
        <v>391</v>
      </c>
      <c r="C107" s="22" t="s">
        <v>906</v>
      </c>
      <c r="D107" s="64">
        <f>D79+D94</f>
        <v>1.7999999999999998</v>
      </c>
      <c r="E107" s="65">
        <f>E79+E94</f>
        <v>4.4700000000000006</v>
      </c>
      <c r="F107" s="65">
        <f t="shared" si="18"/>
        <v>2.6700000000000008</v>
      </c>
      <c r="G107" s="150">
        <f t="shared" si="19"/>
        <v>148.33333333333337</v>
      </c>
      <c r="H107" s="127" t="s">
        <v>981</v>
      </c>
      <c r="I107" s="47"/>
    </row>
    <row r="108" spans="1:9" s="187" customFormat="1" ht="31.5" x14ac:dyDescent="0.25">
      <c r="A108" s="20" t="s">
        <v>29</v>
      </c>
      <c r="B108" s="23" t="s">
        <v>392</v>
      </c>
      <c r="C108" s="22" t="s">
        <v>906</v>
      </c>
      <c r="D108" s="64" t="s">
        <v>981</v>
      </c>
      <c r="E108" s="65" t="s">
        <v>981</v>
      </c>
      <c r="F108" s="65" t="s">
        <v>981</v>
      </c>
      <c r="G108" s="150" t="s">
        <v>981</v>
      </c>
      <c r="H108" s="127" t="s">
        <v>981</v>
      </c>
      <c r="I108" s="47"/>
    </row>
    <row r="109" spans="1:9" s="187" customFormat="1" ht="31.5" x14ac:dyDescent="0.25">
      <c r="A109" s="20" t="s">
        <v>393</v>
      </c>
      <c r="B109" s="25" t="s">
        <v>274</v>
      </c>
      <c r="C109" s="22" t="s">
        <v>906</v>
      </c>
      <c r="D109" s="64" t="s">
        <v>981</v>
      </c>
      <c r="E109" s="65" t="s">
        <v>981</v>
      </c>
      <c r="F109" s="65" t="s">
        <v>981</v>
      </c>
      <c r="G109" s="150" t="s">
        <v>981</v>
      </c>
      <c r="H109" s="127" t="s">
        <v>981</v>
      </c>
      <c r="I109" s="47"/>
    </row>
    <row r="110" spans="1:9" s="187" customFormat="1" ht="31.5" x14ac:dyDescent="0.25">
      <c r="A110" s="20" t="s">
        <v>394</v>
      </c>
      <c r="B110" s="25" t="s">
        <v>275</v>
      </c>
      <c r="C110" s="22" t="s">
        <v>906</v>
      </c>
      <c r="D110" s="64" t="s">
        <v>981</v>
      </c>
      <c r="E110" s="65" t="s">
        <v>981</v>
      </c>
      <c r="F110" s="65" t="s">
        <v>981</v>
      </c>
      <c r="G110" s="150" t="s">
        <v>981</v>
      </c>
      <c r="H110" s="127" t="s">
        <v>981</v>
      </c>
      <c r="I110" s="47"/>
    </row>
    <row r="111" spans="1:9" s="187" customFormat="1" ht="31.5" x14ac:dyDescent="0.25">
      <c r="A111" s="20" t="s">
        <v>395</v>
      </c>
      <c r="B111" s="25" t="s">
        <v>276</v>
      </c>
      <c r="C111" s="22" t="s">
        <v>906</v>
      </c>
      <c r="D111" s="64" t="s">
        <v>981</v>
      </c>
      <c r="E111" s="65" t="s">
        <v>981</v>
      </c>
      <c r="F111" s="65" t="s">
        <v>981</v>
      </c>
      <c r="G111" s="150" t="s">
        <v>981</v>
      </c>
      <c r="H111" s="127" t="s">
        <v>981</v>
      </c>
      <c r="I111" s="47"/>
    </row>
    <row r="112" spans="1:9" s="187" customFormat="1" x14ac:dyDescent="0.25">
      <c r="A112" s="20" t="s">
        <v>30</v>
      </c>
      <c r="B112" s="21" t="s">
        <v>277</v>
      </c>
      <c r="C112" s="22" t="s">
        <v>906</v>
      </c>
      <c r="D112" s="64" t="s">
        <v>981</v>
      </c>
      <c r="E112" s="65" t="s">
        <v>981</v>
      </c>
      <c r="F112" s="65" t="s">
        <v>981</v>
      </c>
      <c r="G112" s="150" t="s">
        <v>981</v>
      </c>
      <c r="H112" s="127" t="s">
        <v>981</v>
      </c>
      <c r="I112" s="47"/>
    </row>
    <row r="113" spans="1:9" s="187" customFormat="1" x14ac:dyDescent="0.25">
      <c r="A113" s="20" t="s">
        <v>31</v>
      </c>
      <c r="B113" s="21" t="s">
        <v>278</v>
      </c>
      <c r="C113" s="22" t="s">
        <v>906</v>
      </c>
      <c r="D113" s="64">
        <v>1.8</v>
      </c>
      <c r="E113" s="128">
        <v>2.15</v>
      </c>
      <c r="F113" s="65">
        <f>E113-D113</f>
        <v>0.34999999999999987</v>
      </c>
      <c r="G113" s="150">
        <f>F113/D113*100</f>
        <v>19.444444444444436</v>
      </c>
      <c r="H113" s="127" t="s">
        <v>981</v>
      </c>
      <c r="I113" s="47"/>
    </row>
    <row r="114" spans="1:9" s="187" customFormat="1" x14ac:dyDescent="0.25">
      <c r="A114" s="20" t="s">
        <v>32</v>
      </c>
      <c r="B114" s="21" t="s">
        <v>279</v>
      </c>
      <c r="C114" s="22" t="s">
        <v>906</v>
      </c>
      <c r="D114" s="64" t="s">
        <v>981</v>
      </c>
      <c r="E114" s="128" t="s">
        <v>981</v>
      </c>
      <c r="F114" s="65" t="s">
        <v>981</v>
      </c>
      <c r="G114" s="150" t="s">
        <v>981</v>
      </c>
      <c r="H114" s="127" t="s">
        <v>981</v>
      </c>
      <c r="I114" s="47"/>
    </row>
    <row r="115" spans="1:9" s="187" customFormat="1" x14ac:dyDescent="0.25">
      <c r="A115" s="20" t="s">
        <v>396</v>
      </c>
      <c r="B115" s="21" t="s">
        <v>281</v>
      </c>
      <c r="C115" s="22" t="s">
        <v>906</v>
      </c>
      <c r="D115" s="64">
        <v>0</v>
      </c>
      <c r="E115" s="300">
        <v>1.35</v>
      </c>
      <c r="F115" s="65">
        <f>E115-D115</f>
        <v>1.35</v>
      </c>
      <c r="G115" s="150" t="s">
        <v>441</v>
      </c>
      <c r="H115" s="127" t="s">
        <v>981</v>
      </c>
      <c r="I115" s="47"/>
    </row>
    <row r="116" spans="1:9" s="187" customFormat="1" x14ac:dyDescent="0.25">
      <c r="A116" s="20" t="s">
        <v>397</v>
      </c>
      <c r="B116" s="21" t="s">
        <v>283</v>
      </c>
      <c r="C116" s="22" t="s">
        <v>906</v>
      </c>
      <c r="D116" s="64" t="s">
        <v>981</v>
      </c>
      <c r="E116" s="128" t="s">
        <v>981</v>
      </c>
      <c r="F116" s="65" t="s">
        <v>981</v>
      </c>
      <c r="G116" s="150" t="s">
        <v>981</v>
      </c>
      <c r="H116" s="127" t="s">
        <v>981</v>
      </c>
      <c r="I116" s="47"/>
    </row>
    <row r="117" spans="1:9" s="187" customFormat="1" x14ac:dyDescent="0.25">
      <c r="A117" s="20" t="s">
        <v>398</v>
      </c>
      <c r="B117" s="21" t="s">
        <v>285</v>
      </c>
      <c r="C117" s="22" t="s">
        <v>906</v>
      </c>
      <c r="D117" s="64" t="s">
        <v>981</v>
      </c>
      <c r="E117" s="128" t="s">
        <v>981</v>
      </c>
      <c r="F117" s="65" t="s">
        <v>981</v>
      </c>
      <c r="G117" s="150" t="s">
        <v>981</v>
      </c>
      <c r="H117" s="127" t="s">
        <v>981</v>
      </c>
      <c r="I117" s="47"/>
    </row>
    <row r="118" spans="1:9" s="187" customFormat="1" ht="31.5" x14ac:dyDescent="0.25">
      <c r="A118" s="20" t="s">
        <v>399</v>
      </c>
      <c r="B118" s="23" t="s">
        <v>287</v>
      </c>
      <c r="C118" s="22" t="s">
        <v>906</v>
      </c>
      <c r="D118" s="64" t="s">
        <v>981</v>
      </c>
      <c r="E118" s="128" t="s">
        <v>981</v>
      </c>
      <c r="F118" s="65" t="s">
        <v>981</v>
      </c>
      <c r="G118" s="150" t="s">
        <v>981</v>
      </c>
      <c r="H118" s="127" t="s">
        <v>981</v>
      </c>
      <c r="I118" s="47"/>
    </row>
    <row r="119" spans="1:9" s="187" customFormat="1" x14ac:dyDescent="0.25">
      <c r="A119" s="20" t="s">
        <v>400</v>
      </c>
      <c r="B119" s="24" t="s">
        <v>185</v>
      </c>
      <c r="C119" s="22" t="s">
        <v>906</v>
      </c>
      <c r="D119" s="64" t="s">
        <v>981</v>
      </c>
      <c r="E119" s="128" t="s">
        <v>981</v>
      </c>
      <c r="F119" s="65" t="s">
        <v>981</v>
      </c>
      <c r="G119" s="150" t="s">
        <v>981</v>
      </c>
      <c r="H119" s="127" t="s">
        <v>981</v>
      </c>
      <c r="I119" s="47"/>
    </row>
    <row r="120" spans="1:9" s="187" customFormat="1" x14ac:dyDescent="0.25">
      <c r="A120" s="20" t="s">
        <v>401</v>
      </c>
      <c r="B120" s="24" t="s">
        <v>186</v>
      </c>
      <c r="C120" s="22" t="s">
        <v>906</v>
      </c>
      <c r="D120" s="64" t="s">
        <v>981</v>
      </c>
      <c r="E120" s="128" t="s">
        <v>981</v>
      </c>
      <c r="F120" s="65" t="s">
        <v>981</v>
      </c>
      <c r="G120" s="150" t="s">
        <v>981</v>
      </c>
      <c r="H120" s="127" t="s">
        <v>981</v>
      </c>
      <c r="I120" s="47"/>
    </row>
    <row r="121" spans="1:9" s="187" customFormat="1" x14ac:dyDescent="0.25">
      <c r="A121" s="20" t="s">
        <v>402</v>
      </c>
      <c r="B121" s="21" t="s">
        <v>291</v>
      </c>
      <c r="C121" s="22" t="s">
        <v>906</v>
      </c>
      <c r="D121" s="64">
        <v>0</v>
      </c>
      <c r="E121" s="128">
        <v>0.97</v>
      </c>
      <c r="F121" s="65">
        <f>E121-D121</f>
        <v>0.97</v>
      </c>
      <c r="G121" s="150" t="s">
        <v>441</v>
      </c>
      <c r="H121" s="127" t="s">
        <v>981</v>
      </c>
      <c r="I121" s="47"/>
    </row>
    <row r="122" spans="1:9" s="187" customFormat="1" x14ac:dyDescent="0.25">
      <c r="A122" s="20" t="s">
        <v>403</v>
      </c>
      <c r="B122" s="34" t="s">
        <v>404</v>
      </c>
      <c r="C122" s="22" t="s">
        <v>906</v>
      </c>
      <c r="D122" s="64">
        <v>1.8</v>
      </c>
      <c r="E122" s="65">
        <v>2.0499999999999998</v>
      </c>
      <c r="F122" s="65">
        <f>E122-D122</f>
        <v>0.24999999999999978</v>
      </c>
      <c r="G122" s="150">
        <f>F122/D122*100</f>
        <v>13.888888888888875</v>
      </c>
      <c r="H122" s="127" t="s">
        <v>981</v>
      </c>
      <c r="I122" s="47"/>
    </row>
    <row r="123" spans="1:9" s="187" customFormat="1" x14ac:dyDescent="0.25">
      <c r="A123" s="20" t="s">
        <v>33</v>
      </c>
      <c r="B123" s="21" t="s">
        <v>273</v>
      </c>
      <c r="C123" s="22" t="s">
        <v>906</v>
      </c>
      <c r="D123" s="64" t="s">
        <v>981</v>
      </c>
      <c r="E123" s="65" t="s">
        <v>981</v>
      </c>
      <c r="F123" s="65" t="s">
        <v>981</v>
      </c>
      <c r="G123" s="150" t="s">
        <v>981</v>
      </c>
      <c r="H123" s="127" t="s">
        <v>981</v>
      </c>
      <c r="I123" s="47"/>
    </row>
    <row r="124" spans="1:9" s="187" customFormat="1" ht="31.5" x14ac:dyDescent="0.25">
      <c r="A124" s="20" t="s">
        <v>405</v>
      </c>
      <c r="B124" s="25" t="s">
        <v>274</v>
      </c>
      <c r="C124" s="22" t="s">
        <v>906</v>
      </c>
      <c r="D124" s="64" t="s">
        <v>981</v>
      </c>
      <c r="E124" s="65" t="s">
        <v>981</v>
      </c>
      <c r="F124" s="65" t="s">
        <v>981</v>
      </c>
      <c r="G124" s="150" t="s">
        <v>981</v>
      </c>
      <c r="H124" s="127" t="s">
        <v>981</v>
      </c>
      <c r="I124" s="47"/>
    </row>
    <row r="125" spans="1:9" s="187" customFormat="1" ht="31.5" x14ac:dyDescent="0.25">
      <c r="A125" s="20" t="s">
        <v>406</v>
      </c>
      <c r="B125" s="25" t="s">
        <v>275</v>
      </c>
      <c r="C125" s="22" t="s">
        <v>906</v>
      </c>
      <c r="D125" s="64" t="s">
        <v>981</v>
      </c>
      <c r="E125" s="65" t="s">
        <v>981</v>
      </c>
      <c r="F125" s="65" t="s">
        <v>981</v>
      </c>
      <c r="G125" s="150" t="s">
        <v>981</v>
      </c>
      <c r="H125" s="127" t="s">
        <v>981</v>
      </c>
      <c r="I125" s="47"/>
    </row>
    <row r="126" spans="1:9" s="187" customFormat="1" ht="31.5" x14ac:dyDescent="0.25">
      <c r="A126" s="20" t="s">
        <v>407</v>
      </c>
      <c r="B126" s="25" t="s">
        <v>276</v>
      </c>
      <c r="C126" s="22" t="s">
        <v>906</v>
      </c>
      <c r="D126" s="64" t="s">
        <v>981</v>
      </c>
      <c r="E126" s="65" t="s">
        <v>981</v>
      </c>
      <c r="F126" s="65" t="s">
        <v>981</v>
      </c>
      <c r="G126" s="150" t="s">
        <v>981</v>
      </c>
      <c r="H126" s="127" t="s">
        <v>981</v>
      </c>
      <c r="I126" s="47"/>
    </row>
    <row r="127" spans="1:9" s="187" customFormat="1" x14ac:dyDescent="0.25">
      <c r="A127" s="20" t="s">
        <v>34</v>
      </c>
      <c r="B127" s="26" t="s">
        <v>408</v>
      </c>
      <c r="C127" s="22" t="s">
        <v>906</v>
      </c>
      <c r="D127" s="64" t="s">
        <v>981</v>
      </c>
      <c r="E127" s="65" t="s">
        <v>981</v>
      </c>
      <c r="F127" s="65" t="s">
        <v>981</v>
      </c>
      <c r="G127" s="150" t="s">
        <v>981</v>
      </c>
      <c r="H127" s="127" t="s">
        <v>981</v>
      </c>
      <c r="I127" s="47"/>
    </row>
    <row r="128" spans="1:9" s="187" customFormat="1" x14ac:dyDescent="0.25">
      <c r="A128" s="20" t="s">
        <v>35</v>
      </c>
      <c r="B128" s="26" t="s">
        <v>409</v>
      </c>
      <c r="C128" s="22" t="s">
        <v>906</v>
      </c>
      <c r="D128" s="64">
        <v>1.8</v>
      </c>
      <c r="E128" s="65">
        <v>1.59</v>
      </c>
      <c r="F128" s="65">
        <f>E128-D128</f>
        <v>-0.20999999999999996</v>
      </c>
      <c r="G128" s="150">
        <f>F128/D128*100</f>
        <v>-11.666666666666664</v>
      </c>
      <c r="H128" s="127" t="s">
        <v>981</v>
      </c>
      <c r="I128" s="47"/>
    </row>
    <row r="129" spans="1:9" s="187" customFormat="1" x14ac:dyDescent="0.25">
      <c r="A129" s="20" t="s">
        <v>36</v>
      </c>
      <c r="B129" s="26" t="s">
        <v>410</v>
      </c>
      <c r="C129" s="22" t="s">
        <v>906</v>
      </c>
      <c r="D129" s="64" t="s">
        <v>981</v>
      </c>
      <c r="E129" s="65" t="s">
        <v>981</v>
      </c>
      <c r="F129" s="65" t="s">
        <v>981</v>
      </c>
      <c r="G129" s="150" t="s">
        <v>981</v>
      </c>
      <c r="H129" s="127" t="s">
        <v>981</v>
      </c>
      <c r="I129" s="47"/>
    </row>
    <row r="130" spans="1:9" s="187" customFormat="1" x14ac:dyDescent="0.25">
      <c r="A130" s="20" t="s">
        <v>411</v>
      </c>
      <c r="B130" s="26" t="s">
        <v>412</v>
      </c>
      <c r="C130" s="22" t="s">
        <v>906</v>
      </c>
      <c r="D130" s="64">
        <v>0</v>
      </c>
      <c r="E130" s="65">
        <v>0.27</v>
      </c>
      <c r="F130" s="65">
        <f>E130-D130</f>
        <v>0.27</v>
      </c>
      <c r="G130" s="150" t="s">
        <v>441</v>
      </c>
      <c r="H130" s="127" t="s">
        <v>981</v>
      </c>
      <c r="I130" s="47"/>
    </row>
    <row r="131" spans="1:9" s="187" customFormat="1" x14ac:dyDescent="0.25">
      <c r="A131" s="20" t="s">
        <v>413</v>
      </c>
      <c r="B131" s="26" t="s">
        <v>414</v>
      </c>
      <c r="C131" s="22" t="s">
        <v>906</v>
      </c>
      <c r="D131" s="64" t="s">
        <v>981</v>
      </c>
      <c r="E131" s="65" t="s">
        <v>981</v>
      </c>
      <c r="F131" s="65" t="s">
        <v>981</v>
      </c>
      <c r="G131" s="150" t="s">
        <v>981</v>
      </c>
      <c r="H131" s="127" t="s">
        <v>981</v>
      </c>
      <c r="I131" s="47"/>
    </row>
    <row r="132" spans="1:9" s="187" customFormat="1" x14ac:dyDescent="0.25">
      <c r="A132" s="20" t="s">
        <v>415</v>
      </c>
      <c r="B132" s="26" t="s">
        <v>416</v>
      </c>
      <c r="C132" s="22" t="s">
        <v>906</v>
      </c>
      <c r="D132" s="64" t="s">
        <v>981</v>
      </c>
      <c r="E132" s="65" t="s">
        <v>981</v>
      </c>
      <c r="F132" s="65" t="s">
        <v>981</v>
      </c>
      <c r="G132" s="150" t="s">
        <v>981</v>
      </c>
      <c r="H132" s="127" t="s">
        <v>981</v>
      </c>
      <c r="I132" s="47"/>
    </row>
    <row r="133" spans="1:9" s="187" customFormat="1" ht="31.5" x14ac:dyDescent="0.25">
      <c r="A133" s="20" t="s">
        <v>417</v>
      </c>
      <c r="B133" s="26" t="s">
        <v>287</v>
      </c>
      <c r="C133" s="22" t="s">
        <v>906</v>
      </c>
      <c r="D133" s="64" t="s">
        <v>981</v>
      </c>
      <c r="E133" s="65" t="s">
        <v>981</v>
      </c>
      <c r="F133" s="65" t="s">
        <v>981</v>
      </c>
      <c r="G133" s="150" t="s">
        <v>981</v>
      </c>
      <c r="H133" s="127" t="s">
        <v>981</v>
      </c>
      <c r="I133" s="47"/>
    </row>
    <row r="134" spans="1:9" s="187" customFormat="1" x14ac:dyDescent="0.25">
      <c r="A134" s="20" t="s">
        <v>418</v>
      </c>
      <c r="B134" s="24" t="s">
        <v>419</v>
      </c>
      <c r="C134" s="22" t="s">
        <v>906</v>
      </c>
      <c r="D134" s="64" t="s">
        <v>981</v>
      </c>
      <c r="E134" s="65" t="s">
        <v>981</v>
      </c>
      <c r="F134" s="65" t="s">
        <v>981</v>
      </c>
      <c r="G134" s="150" t="s">
        <v>981</v>
      </c>
      <c r="H134" s="127" t="s">
        <v>981</v>
      </c>
      <c r="I134" s="47"/>
    </row>
    <row r="135" spans="1:9" s="187" customFormat="1" x14ac:dyDescent="0.25">
      <c r="A135" s="20" t="s">
        <v>420</v>
      </c>
      <c r="B135" s="24" t="s">
        <v>186</v>
      </c>
      <c r="C135" s="22" t="s">
        <v>906</v>
      </c>
      <c r="D135" s="64" t="s">
        <v>981</v>
      </c>
      <c r="E135" s="65" t="s">
        <v>981</v>
      </c>
      <c r="F135" s="65" t="s">
        <v>981</v>
      </c>
      <c r="G135" s="150" t="s">
        <v>981</v>
      </c>
      <c r="H135" s="127" t="s">
        <v>981</v>
      </c>
      <c r="I135" s="47"/>
    </row>
    <row r="136" spans="1:9" s="187" customFormat="1" x14ac:dyDescent="0.25">
      <c r="A136" s="20" t="s">
        <v>421</v>
      </c>
      <c r="B136" s="26" t="s">
        <v>422</v>
      </c>
      <c r="C136" s="22" t="s">
        <v>906</v>
      </c>
      <c r="D136" s="64">
        <v>0</v>
      </c>
      <c r="E136" s="65">
        <v>0.19</v>
      </c>
      <c r="F136" s="65">
        <f t="shared" ref="F136:F137" si="20">E136-D136</f>
        <v>0.19</v>
      </c>
      <c r="G136" s="150" t="s">
        <v>441</v>
      </c>
      <c r="H136" s="127" t="s">
        <v>981</v>
      </c>
      <c r="I136" s="47"/>
    </row>
    <row r="137" spans="1:9" s="187" customFormat="1" x14ac:dyDescent="0.25">
      <c r="A137" s="20" t="s">
        <v>423</v>
      </c>
      <c r="B137" s="34" t="s">
        <v>424</v>
      </c>
      <c r="C137" s="22" t="s">
        <v>906</v>
      </c>
      <c r="D137" s="64">
        <f>D107-D122</f>
        <v>0</v>
      </c>
      <c r="E137" s="65">
        <v>2.59</v>
      </c>
      <c r="F137" s="65">
        <f t="shared" si="20"/>
        <v>2.59</v>
      </c>
      <c r="G137" s="150" t="s">
        <v>441</v>
      </c>
      <c r="H137" s="127" t="s">
        <v>981</v>
      </c>
      <c r="I137" s="47"/>
    </row>
    <row r="138" spans="1:9" s="187" customFormat="1" x14ac:dyDescent="0.25">
      <c r="A138" s="20" t="s">
        <v>37</v>
      </c>
      <c r="B138" s="21" t="s">
        <v>273</v>
      </c>
      <c r="C138" s="22" t="s">
        <v>906</v>
      </c>
      <c r="D138" s="64" t="s">
        <v>981</v>
      </c>
      <c r="E138" s="65" t="s">
        <v>981</v>
      </c>
      <c r="F138" s="65" t="s">
        <v>981</v>
      </c>
      <c r="G138" s="150" t="s">
        <v>981</v>
      </c>
      <c r="H138" s="127" t="s">
        <v>981</v>
      </c>
      <c r="I138" s="47"/>
    </row>
    <row r="139" spans="1:9" s="187" customFormat="1" ht="31.5" x14ac:dyDescent="0.25">
      <c r="A139" s="20" t="s">
        <v>425</v>
      </c>
      <c r="B139" s="25" t="s">
        <v>274</v>
      </c>
      <c r="C139" s="22" t="s">
        <v>906</v>
      </c>
      <c r="D139" s="64" t="s">
        <v>981</v>
      </c>
      <c r="E139" s="65" t="s">
        <v>981</v>
      </c>
      <c r="F139" s="65" t="s">
        <v>981</v>
      </c>
      <c r="G139" s="150" t="s">
        <v>981</v>
      </c>
      <c r="H139" s="127" t="s">
        <v>981</v>
      </c>
      <c r="I139" s="47"/>
    </row>
    <row r="140" spans="1:9" s="187" customFormat="1" ht="31.5" x14ac:dyDescent="0.25">
      <c r="A140" s="20" t="s">
        <v>426</v>
      </c>
      <c r="B140" s="25" t="s">
        <v>275</v>
      </c>
      <c r="C140" s="22" t="s">
        <v>906</v>
      </c>
      <c r="D140" s="64" t="s">
        <v>981</v>
      </c>
      <c r="E140" s="65" t="s">
        <v>981</v>
      </c>
      <c r="F140" s="65" t="s">
        <v>981</v>
      </c>
      <c r="G140" s="150" t="s">
        <v>981</v>
      </c>
      <c r="H140" s="127" t="s">
        <v>981</v>
      </c>
      <c r="I140" s="47"/>
    </row>
    <row r="141" spans="1:9" s="187" customFormat="1" ht="31.5" x14ac:dyDescent="0.25">
      <c r="A141" s="20" t="s">
        <v>427</v>
      </c>
      <c r="B141" s="25" t="s">
        <v>276</v>
      </c>
      <c r="C141" s="22" t="s">
        <v>906</v>
      </c>
      <c r="D141" s="64" t="s">
        <v>981</v>
      </c>
      <c r="E141" s="65" t="s">
        <v>981</v>
      </c>
      <c r="F141" s="65" t="s">
        <v>981</v>
      </c>
      <c r="G141" s="150" t="s">
        <v>981</v>
      </c>
      <c r="H141" s="127" t="s">
        <v>981</v>
      </c>
      <c r="I141" s="47"/>
    </row>
    <row r="142" spans="1:9" s="187" customFormat="1" x14ac:dyDescent="0.25">
      <c r="A142" s="20" t="s">
        <v>38</v>
      </c>
      <c r="B142" s="21" t="s">
        <v>277</v>
      </c>
      <c r="C142" s="22" t="s">
        <v>906</v>
      </c>
      <c r="D142" s="64" t="s">
        <v>981</v>
      </c>
      <c r="E142" s="65" t="s">
        <v>981</v>
      </c>
      <c r="F142" s="65" t="s">
        <v>981</v>
      </c>
      <c r="G142" s="150" t="s">
        <v>981</v>
      </c>
      <c r="H142" s="127" t="s">
        <v>981</v>
      </c>
      <c r="I142" s="47"/>
    </row>
    <row r="143" spans="1:9" s="187" customFormat="1" x14ac:dyDescent="0.25">
      <c r="A143" s="20" t="s">
        <v>39</v>
      </c>
      <c r="B143" s="21" t="s">
        <v>278</v>
      </c>
      <c r="C143" s="22" t="s">
        <v>906</v>
      </c>
      <c r="D143" s="64">
        <v>0</v>
      </c>
      <c r="E143" s="65">
        <v>0.73</v>
      </c>
      <c r="F143" s="65">
        <f>E143-D143</f>
        <v>0.73</v>
      </c>
      <c r="G143" s="150" t="s">
        <v>441</v>
      </c>
      <c r="H143" s="127" t="s">
        <v>981</v>
      </c>
      <c r="I143" s="47"/>
    </row>
    <row r="144" spans="1:9" s="187" customFormat="1" x14ac:dyDescent="0.25">
      <c r="A144" s="20" t="s">
        <v>40</v>
      </c>
      <c r="B144" s="21" t="s">
        <v>279</v>
      </c>
      <c r="C144" s="22" t="s">
        <v>906</v>
      </c>
      <c r="D144" s="64" t="s">
        <v>981</v>
      </c>
      <c r="E144" s="65" t="s">
        <v>981</v>
      </c>
      <c r="F144" s="65" t="s">
        <v>981</v>
      </c>
      <c r="G144" s="150" t="s">
        <v>981</v>
      </c>
      <c r="H144" s="127" t="s">
        <v>981</v>
      </c>
      <c r="I144" s="47"/>
    </row>
    <row r="145" spans="1:12" s="187" customFormat="1" x14ac:dyDescent="0.25">
      <c r="A145" s="20" t="s">
        <v>428</v>
      </c>
      <c r="B145" s="23" t="s">
        <v>281</v>
      </c>
      <c r="C145" s="22" t="s">
        <v>906</v>
      </c>
      <c r="D145" s="64">
        <v>0</v>
      </c>
      <c r="E145" s="65">
        <v>1.08</v>
      </c>
      <c r="F145" s="65">
        <f>E145-D145</f>
        <v>1.08</v>
      </c>
      <c r="G145" s="150" t="s">
        <v>441</v>
      </c>
      <c r="H145" s="127" t="s">
        <v>981</v>
      </c>
      <c r="I145" s="47"/>
    </row>
    <row r="146" spans="1:12" s="187" customFormat="1" x14ac:dyDescent="0.25">
      <c r="A146" s="20" t="s">
        <v>429</v>
      </c>
      <c r="B146" s="21" t="s">
        <v>283</v>
      </c>
      <c r="C146" s="22" t="s">
        <v>906</v>
      </c>
      <c r="D146" s="64" t="s">
        <v>981</v>
      </c>
      <c r="E146" s="65" t="s">
        <v>981</v>
      </c>
      <c r="F146" s="65" t="s">
        <v>981</v>
      </c>
      <c r="G146" s="150" t="s">
        <v>981</v>
      </c>
      <c r="H146" s="127" t="s">
        <v>981</v>
      </c>
      <c r="I146" s="47"/>
    </row>
    <row r="147" spans="1:12" s="187" customFormat="1" x14ac:dyDescent="0.25">
      <c r="A147" s="20" t="s">
        <v>430</v>
      </c>
      <c r="B147" s="21" t="s">
        <v>285</v>
      </c>
      <c r="C147" s="22" t="s">
        <v>906</v>
      </c>
      <c r="D147" s="64" t="s">
        <v>981</v>
      </c>
      <c r="E147" s="65" t="s">
        <v>981</v>
      </c>
      <c r="F147" s="65" t="s">
        <v>981</v>
      </c>
      <c r="G147" s="150" t="s">
        <v>981</v>
      </c>
      <c r="H147" s="127" t="s">
        <v>981</v>
      </c>
      <c r="I147" s="47"/>
    </row>
    <row r="148" spans="1:12" s="187" customFormat="1" ht="31.5" x14ac:dyDescent="0.25">
      <c r="A148" s="20" t="s">
        <v>431</v>
      </c>
      <c r="B148" s="23" t="s">
        <v>287</v>
      </c>
      <c r="C148" s="22" t="s">
        <v>906</v>
      </c>
      <c r="D148" s="64" t="s">
        <v>981</v>
      </c>
      <c r="E148" s="65" t="s">
        <v>981</v>
      </c>
      <c r="F148" s="65" t="s">
        <v>981</v>
      </c>
      <c r="G148" s="150" t="s">
        <v>981</v>
      </c>
      <c r="H148" s="127" t="s">
        <v>981</v>
      </c>
      <c r="I148" s="47"/>
    </row>
    <row r="149" spans="1:12" s="187" customFormat="1" x14ac:dyDescent="0.25">
      <c r="A149" s="20" t="s">
        <v>432</v>
      </c>
      <c r="B149" s="24" t="s">
        <v>185</v>
      </c>
      <c r="C149" s="22" t="s">
        <v>906</v>
      </c>
      <c r="D149" s="64" t="s">
        <v>981</v>
      </c>
      <c r="E149" s="65" t="s">
        <v>981</v>
      </c>
      <c r="F149" s="65" t="s">
        <v>981</v>
      </c>
      <c r="G149" s="150" t="s">
        <v>981</v>
      </c>
      <c r="H149" s="127" t="s">
        <v>981</v>
      </c>
      <c r="I149" s="47"/>
    </row>
    <row r="150" spans="1:12" s="187" customFormat="1" x14ac:dyDescent="0.25">
      <c r="A150" s="20" t="s">
        <v>433</v>
      </c>
      <c r="B150" s="24" t="s">
        <v>186</v>
      </c>
      <c r="C150" s="22" t="s">
        <v>906</v>
      </c>
      <c r="D150" s="64" t="s">
        <v>981</v>
      </c>
      <c r="E150" s="65" t="s">
        <v>981</v>
      </c>
      <c r="F150" s="65" t="s">
        <v>981</v>
      </c>
      <c r="G150" s="150" t="s">
        <v>981</v>
      </c>
      <c r="H150" s="127" t="s">
        <v>981</v>
      </c>
      <c r="I150" s="47"/>
    </row>
    <row r="151" spans="1:12" s="187" customFormat="1" x14ac:dyDescent="0.25">
      <c r="A151" s="20" t="s">
        <v>434</v>
      </c>
      <c r="B151" s="21" t="s">
        <v>291</v>
      </c>
      <c r="C151" s="22" t="s">
        <v>906</v>
      </c>
      <c r="D151" s="64">
        <v>0</v>
      </c>
      <c r="E151" s="65">
        <v>0.78</v>
      </c>
      <c r="F151" s="65">
        <f t="shared" ref="F151" si="21">E151-D151</f>
        <v>0.78</v>
      </c>
      <c r="G151" s="150" t="s">
        <v>441</v>
      </c>
      <c r="H151" s="127" t="s">
        <v>981</v>
      </c>
      <c r="I151" s="47"/>
    </row>
    <row r="152" spans="1:12" s="187" customFormat="1" x14ac:dyDescent="0.25">
      <c r="A152" s="20" t="s">
        <v>435</v>
      </c>
      <c r="B152" s="34" t="s">
        <v>436</v>
      </c>
      <c r="C152" s="22" t="s">
        <v>906</v>
      </c>
      <c r="D152" s="64" t="s">
        <v>981</v>
      </c>
      <c r="E152" s="65" t="s">
        <v>981</v>
      </c>
      <c r="F152" s="65" t="s">
        <v>981</v>
      </c>
      <c r="G152" s="150" t="s">
        <v>981</v>
      </c>
      <c r="H152" s="127" t="s">
        <v>981</v>
      </c>
      <c r="I152" s="47"/>
    </row>
    <row r="153" spans="1:12" s="187" customFormat="1" x14ac:dyDescent="0.25">
      <c r="A153" s="20" t="s">
        <v>41</v>
      </c>
      <c r="B153" s="26" t="s">
        <v>437</v>
      </c>
      <c r="C153" s="22" t="s">
        <v>906</v>
      </c>
      <c r="D153" s="64" t="s">
        <v>981</v>
      </c>
      <c r="E153" s="65" t="s">
        <v>981</v>
      </c>
      <c r="F153" s="65" t="s">
        <v>981</v>
      </c>
      <c r="G153" s="150" t="s">
        <v>981</v>
      </c>
      <c r="H153" s="127" t="s">
        <v>981</v>
      </c>
      <c r="I153" s="47"/>
    </row>
    <row r="154" spans="1:12" s="187" customFormat="1" x14ac:dyDescent="0.25">
      <c r="A154" s="20" t="s">
        <v>42</v>
      </c>
      <c r="B154" s="26" t="s">
        <v>1035</v>
      </c>
      <c r="C154" s="22" t="s">
        <v>906</v>
      </c>
      <c r="D154" s="64" t="s">
        <v>981</v>
      </c>
      <c r="E154" s="65" t="s">
        <v>981</v>
      </c>
      <c r="F154" s="65" t="s">
        <v>981</v>
      </c>
      <c r="G154" s="150" t="s">
        <v>981</v>
      </c>
      <c r="H154" s="127" t="s">
        <v>981</v>
      </c>
      <c r="I154" s="47"/>
    </row>
    <row r="155" spans="1:12" s="187" customFormat="1" x14ac:dyDescent="0.25">
      <c r="A155" s="20" t="s">
        <v>43</v>
      </c>
      <c r="B155" s="26" t="s">
        <v>438</v>
      </c>
      <c r="C155" s="22" t="s">
        <v>906</v>
      </c>
      <c r="D155" s="64" t="s">
        <v>981</v>
      </c>
      <c r="E155" s="65" t="s">
        <v>981</v>
      </c>
      <c r="F155" s="65" t="s">
        <v>981</v>
      </c>
      <c r="G155" s="150" t="s">
        <v>981</v>
      </c>
      <c r="H155" s="127" t="s">
        <v>981</v>
      </c>
      <c r="I155" s="47"/>
      <c r="L155" s="319"/>
    </row>
    <row r="156" spans="1:12" s="187" customFormat="1" ht="16.5" thickBot="1" x14ac:dyDescent="0.3">
      <c r="A156" s="178" t="s">
        <v>44</v>
      </c>
      <c r="B156" s="26" t="s">
        <v>439</v>
      </c>
      <c r="C156" s="22" t="s">
        <v>906</v>
      </c>
      <c r="D156" s="64" t="s">
        <v>981</v>
      </c>
      <c r="E156" s="64" t="s">
        <v>981</v>
      </c>
      <c r="F156" s="68" t="s">
        <v>981</v>
      </c>
      <c r="G156" s="151" t="s">
        <v>981</v>
      </c>
      <c r="H156" s="127" t="s">
        <v>981</v>
      </c>
      <c r="I156" s="47"/>
      <c r="L156" s="319"/>
    </row>
    <row r="157" spans="1:12" s="187" customFormat="1" x14ac:dyDescent="0.25">
      <c r="A157" s="172" t="s">
        <v>440</v>
      </c>
      <c r="B157" s="162" t="s">
        <v>344</v>
      </c>
      <c r="C157" s="165" t="s">
        <v>441</v>
      </c>
      <c r="D157" s="166"/>
      <c r="E157" s="167"/>
      <c r="F157" s="167"/>
      <c r="G157" s="168"/>
      <c r="H157" s="127" t="s">
        <v>981</v>
      </c>
      <c r="I157" s="47"/>
    </row>
    <row r="158" spans="1:12" s="187" customFormat="1" ht="31.5" x14ac:dyDescent="0.25">
      <c r="A158" s="20" t="s">
        <v>45</v>
      </c>
      <c r="B158" s="26" t="s">
        <v>442</v>
      </c>
      <c r="C158" s="22" t="s">
        <v>906</v>
      </c>
      <c r="D158" s="64">
        <f>D107+D67</f>
        <v>10.754999999999999</v>
      </c>
      <c r="E158" s="65">
        <f>E107+E67</f>
        <v>10.07</v>
      </c>
      <c r="F158" s="65">
        <f>E158-D158</f>
        <v>-0.68499999999999872</v>
      </c>
      <c r="G158" s="150">
        <f>F158/D158*100</f>
        <v>-6.3691306369130523</v>
      </c>
      <c r="H158" s="127" t="s">
        <v>981</v>
      </c>
      <c r="I158" s="47"/>
    </row>
    <row r="159" spans="1:12" s="187" customFormat="1" x14ac:dyDescent="0.25">
      <c r="A159" s="20" t="s">
        <v>46</v>
      </c>
      <c r="B159" s="26" t="s">
        <v>443</v>
      </c>
      <c r="C159" s="22" t="s">
        <v>906</v>
      </c>
      <c r="D159" s="64" t="s">
        <v>981</v>
      </c>
      <c r="E159" s="65" t="s">
        <v>981</v>
      </c>
      <c r="F159" s="65" t="s">
        <v>981</v>
      </c>
      <c r="G159" s="65" t="s">
        <v>981</v>
      </c>
      <c r="H159" s="127" t="s">
        <v>981</v>
      </c>
      <c r="I159" s="47"/>
    </row>
    <row r="160" spans="1:12" s="187" customFormat="1" x14ac:dyDescent="0.25">
      <c r="A160" s="20" t="s">
        <v>444</v>
      </c>
      <c r="B160" s="25" t="s">
        <v>445</v>
      </c>
      <c r="C160" s="22" t="s">
        <v>906</v>
      </c>
      <c r="D160" s="64" t="s">
        <v>981</v>
      </c>
      <c r="E160" s="65" t="s">
        <v>981</v>
      </c>
      <c r="F160" s="65" t="s">
        <v>981</v>
      </c>
      <c r="G160" s="65" t="s">
        <v>981</v>
      </c>
      <c r="H160" s="127" t="s">
        <v>981</v>
      </c>
      <c r="I160" s="47"/>
    </row>
    <row r="161" spans="1:9" s="187" customFormat="1" x14ac:dyDescent="0.25">
      <c r="A161" s="20" t="s">
        <v>47</v>
      </c>
      <c r="B161" s="26" t="s">
        <v>446</v>
      </c>
      <c r="C161" s="22" t="s">
        <v>906</v>
      </c>
      <c r="D161" s="64" t="s">
        <v>981</v>
      </c>
      <c r="E161" s="65" t="s">
        <v>981</v>
      </c>
      <c r="F161" s="65" t="s">
        <v>981</v>
      </c>
      <c r="G161" s="65" t="s">
        <v>981</v>
      </c>
      <c r="H161" s="127" t="s">
        <v>981</v>
      </c>
      <c r="I161" s="47"/>
    </row>
    <row r="162" spans="1:9" s="187" customFormat="1" x14ac:dyDescent="0.25">
      <c r="A162" s="171" t="s">
        <v>447</v>
      </c>
      <c r="B162" s="25" t="s">
        <v>448</v>
      </c>
      <c r="C162" s="22" t="s">
        <v>906</v>
      </c>
      <c r="D162" s="144" t="s">
        <v>981</v>
      </c>
      <c r="E162" s="67" t="s">
        <v>981</v>
      </c>
      <c r="F162" s="67" t="s">
        <v>981</v>
      </c>
      <c r="G162" s="67" t="s">
        <v>981</v>
      </c>
      <c r="H162" s="127" t="s">
        <v>981</v>
      </c>
      <c r="I162" s="47"/>
    </row>
    <row r="163" spans="1:9" s="187" customFormat="1" ht="32.25" thickBot="1" x14ac:dyDescent="0.3">
      <c r="A163" s="178" t="s">
        <v>48</v>
      </c>
      <c r="B163" s="35" t="s">
        <v>449</v>
      </c>
      <c r="C163" s="32" t="s">
        <v>441</v>
      </c>
      <c r="D163" s="143" t="s">
        <v>981</v>
      </c>
      <c r="E163" s="68" t="s">
        <v>981</v>
      </c>
      <c r="F163" s="68" t="s">
        <v>981</v>
      </c>
      <c r="G163" s="68" t="s">
        <v>981</v>
      </c>
      <c r="H163" s="127" t="s">
        <v>981</v>
      </c>
      <c r="I163" s="47"/>
    </row>
    <row r="164" spans="1:9" s="187" customFormat="1" ht="19.5" thickBot="1" x14ac:dyDescent="0.3">
      <c r="A164" s="448" t="s">
        <v>450</v>
      </c>
      <c r="B164" s="449"/>
      <c r="C164" s="449"/>
      <c r="D164" s="449"/>
      <c r="E164" s="449"/>
      <c r="F164" s="449"/>
      <c r="G164" s="449"/>
      <c r="H164" s="450"/>
      <c r="I164" s="47"/>
    </row>
    <row r="165" spans="1:9" s="187" customFormat="1" x14ac:dyDescent="0.25">
      <c r="A165" s="170" t="s">
        <v>451</v>
      </c>
      <c r="B165" s="36" t="s">
        <v>452</v>
      </c>
      <c r="C165" s="22" t="s">
        <v>906</v>
      </c>
      <c r="D165" s="292">
        <v>171</v>
      </c>
      <c r="E165" s="292">
        <v>78.8</v>
      </c>
      <c r="F165" s="69">
        <f>E165-D165</f>
        <v>-92.2</v>
      </c>
      <c r="G165" s="169">
        <f>F165/D165*100</f>
        <v>-53.918128654970765</v>
      </c>
      <c r="H165" s="300" t="str">
        <f>H21</f>
        <v>нд</v>
      </c>
      <c r="I165" s="47"/>
    </row>
    <row r="166" spans="1:9" s="187" customFormat="1" x14ac:dyDescent="0.25">
      <c r="A166" s="20" t="s">
        <v>49</v>
      </c>
      <c r="B166" s="21" t="s">
        <v>273</v>
      </c>
      <c r="C166" s="22" t="s">
        <v>906</v>
      </c>
      <c r="D166" s="65" t="s">
        <v>981</v>
      </c>
      <c r="E166" s="65" t="s">
        <v>981</v>
      </c>
      <c r="F166" s="65" t="s">
        <v>981</v>
      </c>
      <c r="G166" s="150" t="s">
        <v>981</v>
      </c>
      <c r="H166" s="65" t="s">
        <v>981</v>
      </c>
      <c r="I166" s="47"/>
    </row>
    <row r="167" spans="1:9" s="187" customFormat="1" ht="31.5" x14ac:dyDescent="0.25">
      <c r="A167" s="20" t="s">
        <v>453</v>
      </c>
      <c r="B167" s="25" t="s">
        <v>274</v>
      </c>
      <c r="C167" s="22" t="s">
        <v>906</v>
      </c>
      <c r="D167" s="65" t="s">
        <v>981</v>
      </c>
      <c r="E167" s="65" t="s">
        <v>981</v>
      </c>
      <c r="F167" s="65" t="s">
        <v>981</v>
      </c>
      <c r="G167" s="150" t="s">
        <v>981</v>
      </c>
      <c r="H167" s="65" t="s">
        <v>981</v>
      </c>
      <c r="I167" s="47"/>
    </row>
    <row r="168" spans="1:9" s="187" customFormat="1" ht="31.5" x14ac:dyDescent="0.25">
      <c r="A168" s="20" t="s">
        <v>454</v>
      </c>
      <c r="B168" s="25" t="s">
        <v>275</v>
      </c>
      <c r="C168" s="22" t="s">
        <v>906</v>
      </c>
      <c r="D168" s="65" t="s">
        <v>981</v>
      </c>
      <c r="E168" s="65" t="s">
        <v>981</v>
      </c>
      <c r="F168" s="65" t="s">
        <v>981</v>
      </c>
      <c r="G168" s="150" t="s">
        <v>981</v>
      </c>
      <c r="H168" s="65" t="s">
        <v>981</v>
      </c>
      <c r="I168" s="47"/>
    </row>
    <row r="169" spans="1:9" s="187" customFormat="1" ht="31.5" x14ac:dyDescent="0.25">
      <c r="A169" s="20" t="s">
        <v>455</v>
      </c>
      <c r="B169" s="25" t="s">
        <v>276</v>
      </c>
      <c r="C169" s="22" t="s">
        <v>906</v>
      </c>
      <c r="D169" s="65" t="s">
        <v>981</v>
      </c>
      <c r="E169" s="65" t="s">
        <v>981</v>
      </c>
      <c r="F169" s="65" t="s">
        <v>981</v>
      </c>
      <c r="G169" s="150" t="s">
        <v>981</v>
      </c>
      <c r="H169" s="65" t="s">
        <v>981</v>
      </c>
      <c r="I169" s="47"/>
    </row>
    <row r="170" spans="1:9" s="187" customFormat="1" x14ac:dyDescent="0.25">
      <c r="A170" s="20" t="s">
        <v>50</v>
      </c>
      <c r="B170" s="21" t="s">
        <v>277</v>
      </c>
      <c r="C170" s="22" t="s">
        <v>906</v>
      </c>
      <c r="D170" s="65" t="s">
        <v>981</v>
      </c>
      <c r="E170" s="65" t="s">
        <v>981</v>
      </c>
      <c r="F170" s="65" t="s">
        <v>981</v>
      </c>
      <c r="G170" s="150" t="s">
        <v>981</v>
      </c>
      <c r="H170" s="65" t="s">
        <v>981</v>
      </c>
      <c r="I170" s="47"/>
    </row>
    <row r="171" spans="1:9" s="187" customFormat="1" x14ac:dyDescent="0.25">
      <c r="A171" s="20" t="s">
        <v>51</v>
      </c>
      <c r="B171" s="21" t="s">
        <v>278</v>
      </c>
      <c r="C171" s="22" t="s">
        <v>906</v>
      </c>
      <c r="D171" s="65">
        <v>165.6</v>
      </c>
      <c r="E171" s="65">
        <v>76.2</v>
      </c>
      <c r="F171" s="65">
        <f>E171-D171</f>
        <v>-89.399999999999991</v>
      </c>
      <c r="G171" s="150">
        <f>F171/D171*100</f>
        <v>-53.985507246376805</v>
      </c>
      <c r="H171" s="301" t="str">
        <f>H27</f>
        <v>нд</v>
      </c>
      <c r="I171" s="47"/>
    </row>
    <row r="172" spans="1:9" s="187" customFormat="1" x14ac:dyDescent="0.25">
      <c r="A172" s="20" t="s">
        <v>52</v>
      </c>
      <c r="B172" s="21" t="s">
        <v>279</v>
      </c>
      <c r="C172" s="22" t="s">
        <v>906</v>
      </c>
      <c r="D172" s="65" t="s">
        <v>981</v>
      </c>
      <c r="E172" s="65" t="s">
        <v>981</v>
      </c>
      <c r="F172" s="65" t="s">
        <v>981</v>
      </c>
      <c r="G172" s="150" t="s">
        <v>981</v>
      </c>
      <c r="H172" s="65" t="s">
        <v>981</v>
      </c>
      <c r="I172" s="47"/>
    </row>
    <row r="173" spans="1:9" s="187" customFormat="1" x14ac:dyDescent="0.25">
      <c r="A173" s="20" t="s">
        <v>456</v>
      </c>
      <c r="B173" s="21" t="s">
        <v>281</v>
      </c>
      <c r="C173" s="22" t="s">
        <v>906</v>
      </c>
      <c r="D173" s="65">
        <v>1.8</v>
      </c>
      <c r="E173" s="65">
        <v>1</v>
      </c>
      <c r="F173" s="65">
        <f>E173-D173</f>
        <v>-0.8</v>
      </c>
      <c r="G173" s="150">
        <f>F173/D173*100</f>
        <v>-44.44444444444445</v>
      </c>
      <c r="H173" s="65" t="str">
        <f>H29</f>
        <v>нд</v>
      </c>
      <c r="I173" s="47"/>
    </row>
    <row r="174" spans="1:9" s="187" customFormat="1" x14ac:dyDescent="0.25">
      <c r="A174" s="20" t="s">
        <v>457</v>
      </c>
      <c r="B174" s="21" t="s">
        <v>283</v>
      </c>
      <c r="C174" s="22" t="s">
        <v>906</v>
      </c>
      <c r="D174" s="65" t="s">
        <v>981</v>
      </c>
      <c r="E174" s="65" t="s">
        <v>981</v>
      </c>
      <c r="F174" s="65" t="s">
        <v>981</v>
      </c>
      <c r="G174" s="150" t="s">
        <v>981</v>
      </c>
      <c r="H174" s="65" t="s">
        <v>981</v>
      </c>
      <c r="I174" s="47"/>
    </row>
    <row r="175" spans="1:9" s="187" customFormat="1" x14ac:dyDescent="0.25">
      <c r="A175" s="20" t="s">
        <v>458</v>
      </c>
      <c r="B175" s="21" t="s">
        <v>285</v>
      </c>
      <c r="C175" s="22" t="s">
        <v>906</v>
      </c>
      <c r="D175" s="65" t="s">
        <v>981</v>
      </c>
      <c r="E175" s="65" t="s">
        <v>981</v>
      </c>
      <c r="F175" s="65" t="s">
        <v>981</v>
      </c>
      <c r="G175" s="150" t="s">
        <v>981</v>
      </c>
      <c r="H175" s="65" t="s">
        <v>981</v>
      </c>
      <c r="I175" s="47"/>
    </row>
    <row r="176" spans="1:9" s="187" customFormat="1" ht="31.5" x14ac:dyDescent="0.25">
      <c r="A176" s="20" t="s">
        <v>459</v>
      </c>
      <c r="B176" s="23" t="s">
        <v>287</v>
      </c>
      <c r="C176" s="22" t="s">
        <v>906</v>
      </c>
      <c r="D176" s="65" t="s">
        <v>981</v>
      </c>
      <c r="E176" s="65" t="s">
        <v>981</v>
      </c>
      <c r="F176" s="65" t="s">
        <v>981</v>
      </c>
      <c r="G176" s="150" t="s">
        <v>981</v>
      </c>
      <c r="H176" s="65" t="s">
        <v>981</v>
      </c>
      <c r="I176" s="47"/>
    </row>
    <row r="177" spans="1:9" s="187" customFormat="1" x14ac:dyDescent="0.25">
      <c r="A177" s="20" t="s">
        <v>460</v>
      </c>
      <c r="B177" s="24" t="s">
        <v>185</v>
      </c>
      <c r="C177" s="22" t="s">
        <v>906</v>
      </c>
      <c r="D177" s="65" t="s">
        <v>981</v>
      </c>
      <c r="E177" s="65" t="s">
        <v>981</v>
      </c>
      <c r="F177" s="65" t="s">
        <v>981</v>
      </c>
      <c r="G177" s="150" t="s">
        <v>981</v>
      </c>
      <c r="H177" s="65" t="s">
        <v>981</v>
      </c>
      <c r="I177" s="47"/>
    </row>
    <row r="178" spans="1:9" s="187" customFormat="1" x14ac:dyDescent="0.25">
      <c r="A178" s="20" t="s">
        <v>461</v>
      </c>
      <c r="B178" s="24" t="s">
        <v>186</v>
      </c>
      <c r="C178" s="22" t="s">
        <v>906</v>
      </c>
      <c r="D178" s="65" t="s">
        <v>981</v>
      </c>
      <c r="E178" s="65" t="s">
        <v>981</v>
      </c>
      <c r="F178" s="65" t="s">
        <v>981</v>
      </c>
      <c r="G178" s="150" t="s">
        <v>981</v>
      </c>
      <c r="H178" s="65" t="s">
        <v>981</v>
      </c>
      <c r="I178" s="47"/>
    </row>
    <row r="179" spans="1:9" s="187" customFormat="1" ht="31.5" x14ac:dyDescent="0.25">
      <c r="A179" s="20" t="s">
        <v>462</v>
      </c>
      <c r="B179" s="26" t="s">
        <v>463</v>
      </c>
      <c r="C179" s="22" t="s">
        <v>906</v>
      </c>
      <c r="D179" s="65" t="s">
        <v>981</v>
      </c>
      <c r="E179" s="65" t="s">
        <v>981</v>
      </c>
      <c r="F179" s="65" t="s">
        <v>981</v>
      </c>
      <c r="G179" s="150" t="s">
        <v>981</v>
      </c>
      <c r="H179" s="65" t="s">
        <v>981</v>
      </c>
      <c r="I179" s="47"/>
    </row>
    <row r="180" spans="1:9" s="187" customFormat="1" x14ac:dyDescent="0.25">
      <c r="A180" s="20" t="s">
        <v>464</v>
      </c>
      <c r="B180" s="25" t="s">
        <v>465</v>
      </c>
      <c r="C180" s="22" t="s">
        <v>906</v>
      </c>
      <c r="D180" s="65" t="s">
        <v>981</v>
      </c>
      <c r="E180" s="65" t="s">
        <v>981</v>
      </c>
      <c r="F180" s="65" t="s">
        <v>981</v>
      </c>
      <c r="G180" s="150" t="s">
        <v>981</v>
      </c>
      <c r="H180" s="65" t="s">
        <v>981</v>
      </c>
      <c r="I180" s="47"/>
    </row>
    <row r="181" spans="1:9" s="187" customFormat="1" x14ac:dyDescent="0.25">
      <c r="A181" s="20" t="s">
        <v>466</v>
      </c>
      <c r="B181" s="25" t="s">
        <v>467</v>
      </c>
      <c r="C181" s="22" t="s">
        <v>906</v>
      </c>
      <c r="D181" s="65" t="s">
        <v>981</v>
      </c>
      <c r="E181" s="65" t="s">
        <v>981</v>
      </c>
      <c r="F181" s="65" t="s">
        <v>981</v>
      </c>
      <c r="G181" s="150" t="s">
        <v>981</v>
      </c>
      <c r="H181" s="65" t="s">
        <v>981</v>
      </c>
      <c r="I181" s="47"/>
    </row>
    <row r="182" spans="1:9" s="187" customFormat="1" x14ac:dyDescent="0.25">
      <c r="A182" s="20" t="s">
        <v>468</v>
      </c>
      <c r="B182" s="21" t="s">
        <v>291</v>
      </c>
      <c r="C182" s="22" t="s">
        <v>906</v>
      </c>
      <c r="D182" s="65">
        <v>3.6</v>
      </c>
      <c r="E182" s="65">
        <v>1.6</v>
      </c>
      <c r="F182" s="65">
        <f t="shared" ref="F182:F183" si="22">E182-D182</f>
        <v>-2</v>
      </c>
      <c r="G182" s="150">
        <f t="shared" ref="G182:G183" si="23">F182/D182*100</f>
        <v>-55.555555555555557</v>
      </c>
      <c r="H182" s="150" t="str">
        <f>H35</f>
        <v>нд</v>
      </c>
      <c r="I182" s="47"/>
    </row>
    <row r="183" spans="1:9" s="187" customFormat="1" x14ac:dyDescent="0.25">
      <c r="A183" s="20" t="s">
        <v>469</v>
      </c>
      <c r="B183" s="34" t="s">
        <v>470</v>
      </c>
      <c r="C183" s="22" t="s">
        <v>906</v>
      </c>
      <c r="D183" s="65">
        <v>159.25299999999999</v>
      </c>
      <c r="E183" s="72">
        <f>E185+E192+E193+E194+E196+E198+E200</f>
        <v>77.416999999999987</v>
      </c>
      <c r="F183" s="65">
        <f t="shared" si="22"/>
        <v>-81.835999999999999</v>
      </c>
      <c r="G183" s="150">
        <f t="shared" si="23"/>
        <v>-51.387414993752081</v>
      </c>
      <c r="H183" s="71" t="s">
        <v>981</v>
      </c>
      <c r="I183" s="47"/>
    </row>
    <row r="184" spans="1:9" s="187" customFormat="1" x14ac:dyDescent="0.25">
      <c r="A184" s="20" t="s">
        <v>471</v>
      </c>
      <c r="B184" s="26" t="s">
        <v>472</v>
      </c>
      <c r="C184" s="22" t="s">
        <v>906</v>
      </c>
      <c r="D184" s="65" t="s">
        <v>981</v>
      </c>
      <c r="E184" s="64" t="s">
        <v>981</v>
      </c>
      <c r="F184" s="65" t="s">
        <v>981</v>
      </c>
      <c r="G184" s="150" t="s">
        <v>981</v>
      </c>
      <c r="H184" s="65" t="s">
        <v>981</v>
      </c>
      <c r="I184" s="47"/>
    </row>
    <row r="185" spans="1:9" s="187" customFormat="1" x14ac:dyDescent="0.25">
      <c r="A185" s="20" t="s">
        <v>473</v>
      </c>
      <c r="B185" s="26" t="s">
        <v>474</v>
      </c>
      <c r="C185" s="22" t="s">
        <v>906</v>
      </c>
      <c r="D185" s="65">
        <v>76.5</v>
      </c>
      <c r="E185" s="65">
        <v>41.4</v>
      </c>
      <c r="F185" s="65">
        <f>E185-D185</f>
        <v>-35.1</v>
      </c>
      <c r="G185" s="150">
        <f>F185/D185*100</f>
        <v>-45.882352941176471</v>
      </c>
      <c r="H185" s="71">
        <f>E185+E192+E193+E194+E198+E200</f>
        <v>72.399999999999991</v>
      </c>
      <c r="I185" s="47"/>
    </row>
    <row r="186" spans="1:9" s="187" customFormat="1" x14ac:dyDescent="0.25">
      <c r="A186" s="20" t="s">
        <v>475</v>
      </c>
      <c r="B186" s="25" t="s">
        <v>476</v>
      </c>
      <c r="C186" s="22" t="s">
        <v>906</v>
      </c>
      <c r="D186" s="65" t="s">
        <v>981</v>
      </c>
      <c r="E186" s="65" t="s">
        <v>981</v>
      </c>
      <c r="F186" s="65" t="s">
        <v>981</v>
      </c>
      <c r="G186" s="150" t="s">
        <v>981</v>
      </c>
      <c r="H186" s="65" t="s">
        <v>981</v>
      </c>
      <c r="I186" s="47"/>
    </row>
    <row r="187" spans="1:9" s="187" customFormat="1" x14ac:dyDescent="0.25">
      <c r="A187" s="20" t="s">
        <v>477</v>
      </c>
      <c r="B187" s="25" t="s">
        <v>478</v>
      </c>
      <c r="C187" s="22" t="s">
        <v>906</v>
      </c>
      <c r="D187" s="65" t="s">
        <v>981</v>
      </c>
      <c r="E187" s="65" t="s">
        <v>981</v>
      </c>
      <c r="F187" s="65" t="s">
        <v>981</v>
      </c>
      <c r="G187" s="150" t="s">
        <v>981</v>
      </c>
      <c r="H187" s="65" t="s">
        <v>981</v>
      </c>
      <c r="I187" s="47"/>
    </row>
    <row r="188" spans="1:9" s="187" customFormat="1" x14ac:dyDescent="0.25">
      <c r="A188" s="20" t="s">
        <v>479</v>
      </c>
      <c r="B188" s="25" t="s">
        <v>480</v>
      </c>
      <c r="C188" s="22" t="s">
        <v>906</v>
      </c>
      <c r="D188" s="65">
        <v>75.7</v>
      </c>
      <c r="E188" s="65">
        <v>40.9</v>
      </c>
      <c r="F188" s="65">
        <f>E188-D188</f>
        <v>-34.800000000000004</v>
      </c>
      <c r="G188" s="150">
        <f>F188/D188*100</f>
        <v>-45.970937912813739</v>
      </c>
      <c r="H188" s="71" t="s">
        <v>981</v>
      </c>
      <c r="I188" s="47"/>
    </row>
    <row r="189" spans="1:9" s="187" customFormat="1" ht="31.5" x14ac:dyDescent="0.25">
      <c r="A189" s="20" t="s">
        <v>481</v>
      </c>
      <c r="B189" s="26" t="s">
        <v>482</v>
      </c>
      <c r="C189" s="22" t="s">
        <v>906</v>
      </c>
      <c r="D189" s="65" t="s">
        <v>981</v>
      </c>
      <c r="E189" s="65" t="s">
        <v>981</v>
      </c>
      <c r="F189" s="65" t="s">
        <v>981</v>
      </c>
      <c r="G189" s="150" t="s">
        <v>981</v>
      </c>
      <c r="H189" s="65" t="s">
        <v>981</v>
      </c>
      <c r="I189" s="47"/>
    </row>
    <row r="190" spans="1:9" s="187" customFormat="1" ht="31.5" x14ac:dyDescent="0.25">
      <c r="A190" s="20" t="s">
        <v>483</v>
      </c>
      <c r="B190" s="26" t="s">
        <v>484</v>
      </c>
      <c r="C190" s="22" t="s">
        <v>906</v>
      </c>
      <c r="D190" s="65" t="s">
        <v>981</v>
      </c>
      <c r="E190" s="65" t="s">
        <v>981</v>
      </c>
      <c r="F190" s="65" t="s">
        <v>981</v>
      </c>
      <c r="G190" s="150" t="s">
        <v>981</v>
      </c>
      <c r="H190" s="65" t="s">
        <v>981</v>
      </c>
      <c r="I190" s="47"/>
    </row>
    <row r="191" spans="1:9" s="187" customFormat="1" x14ac:dyDescent="0.25">
      <c r="A191" s="20" t="s">
        <v>485</v>
      </c>
      <c r="B191" s="26" t="s">
        <v>486</v>
      </c>
      <c r="C191" s="22" t="s">
        <v>906</v>
      </c>
      <c r="D191" s="65" t="s">
        <v>981</v>
      </c>
      <c r="E191" s="65" t="s">
        <v>981</v>
      </c>
      <c r="F191" s="65" t="s">
        <v>981</v>
      </c>
      <c r="G191" s="150" t="s">
        <v>981</v>
      </c>
      <c r="H191" s="65" t="s">
        <v>981</v>
      </c>
      <c r="I191" s="47"/>
    </row>
    <row r="192" spans="1:9" s="187" customFormat="1" x14ac:dyDescent="0.25">
      <c r="A192" s="20" t="s">
        <v>487</v>
      </c>
      <c r="B192" s="26" t="s">
        <v>488</v>
      </c>
      <c r="C192" s="22" t="s">
        <v>906</v>
      </c>
      <c r="D192" s="65">
        <v>31</v>
      </c>
      <c r="E192" s="65">
        <v>14.7</v>
      </c>
      <c r="F192" s="65">
        <f t="shared" ref="F192:F196" si="24">E192-D192</f>
        <v>-16.3</v>
      </c>
      <c r="G192" s="150">
        <f t="shared" ref="G192:G196" si="25">F192/D192*100</f>
        <v>-52.580645161290327</v>
      </c>
      <c r="H192" s="71" t="s">
        <v>981</v>
      </c>
      <c r="I192" s="47"/>
    </row>
    <row r="193" spans="1:9" s="187" customFormat="1" x14ac:dyDescent="0.25">
      <c r="A193" s="20" t="s">
        <v>489</v>
      </c>
      <c r="B193" s="26" t="s">
        <v>490</v>
      </c>
      <c r="C193" s="22" t="s">
        <v>906</v>
      </c>
      <c r="D193" s="65">
        <v>10.5</v>
      </c>
      <c r="E193" s="65">
        <v>5.7</v>
      </c>
      <c r="F193" s="65">
        <f t="shared" si="24"/>
        <v>-4.8</v>
      </c>
      <c r="G193" s="150">
        <f t="shared" si="25"/>
        <v>-45.714285714285715</v>
      </c>
      <c r="H193" s="71" t="s">
        <v>981</v>
      </c>
      <c r="I193" s="47"/>
    </row>
    <row r="194" spans="1:9" s="187" customFormat="1" x14ac:dyDescent="0.25">
      <c r="A194" s="20" t="s">
        <v>491</v>
      </c>
      <c r="B194" s="26" t="s">
        <v>492</v>
      </c>
      <c r="C194" s="22" t="s">
        <v>906</v>
      </c>
      <c r="D194" s="65">
        <v>24</v>
      </c>
      <c r="E194" s="65">
        <v>8.1999999999999993</v>
      </c>
      <c r="F194" s="65">
        <f t="shared" si="24"/>
        <v>-15.8</v>
      </c>
      <c r="G194" s="150">
        <f t="shared" si="25"/>
        <v>-65.833333333333329</v>
      </c>
      <c r="H194" s="65" t="s">
        <v>981</v>
      </c>
      <c r="I194" s="47"/>
    </row>
    <row r="195" spans="1:9" s="187" customFormat="1" x14ac:dyDescent="0.25">
      <c r="A195" s="20" t="s">
        <v>493</v>
      </c>
      <c r="B195" s="25" t="s">
        <v>494</v>
      </c>
      <c r="C195" s="22" t="s">
        <v>906</v>
      </c>
      <c r="D195" s="65">
        <v>1.8</v>
      </c>
      <c r="E195" s="65">
        <v>1.4</v>
      </c>
      <c r="F195" s="65">
        <f t="shared" si="24"/>
        <v>-0.40000000000000013</v>
      </c>
      <c r="G195" s="150">
        <f t="shared" si="25"/>
        <v>-22.222222222222229</v>
      </c>
      <c r="H195" s="65" t="s">
        <v>981</v>
      </c>
      <c r="I195" s="47"/>
    </row>
    <row r="196" spans="1:9" s="187" customFormat="1" x14ac:dyDescent="0.25">
      <c r="A196" s="20" t="s">
        <v>495</v>
      </c>
      <c r="B196" s="26" t="s">
        <v>496</v>
      </c>
      <c r="C196" s="22" t="s">
        <v>906</v>
      </c>
      <c r="D196" s="65">
        <v>13.053000000000001</v>
      </c>
      <c r="E196" s="65">
        <v>5.0170000000000003</v>
      </c>
      <c r="F196" s="65">
        <f t="shared" si="24"/>
        <v>-8.0360000000000014</v>
      </c>
      <c r="G196" s="150">
        <f t="shared" si="25"/>
        <v>-61.564391327664147</v>
      </c>
      <c r="H196" s="65" t="s">
        <v>981</v>
      </c>
      <c r="I196" s="47"/>
    </row>
    <row r="197" spans="1:9" s="187" customFormat="1" x14ac:dyDescent="0.25">
      <c r="A197" s="20" t="s">
        <v>497</v>
      </c>
      <c r="B197" s="26" t="s">
        <v>498</v>
      </c>
      <c r="C197" s="22" t="s">
        <v>906</v>
      </c>
      <c r="D197" s="65" t="s">
        <v>981</v>
      </c>
      <c r="E197" s="64" t="s">
        <v>981</v>
      </c>
      <c r="F197" s="65" t="s">
        <v>981</v>
      </c>
      <c r="G197" s="150" t="s">
        <v>981</v>
      </c>
      <c r="H197" s="65" t="s">
        <v>981</v>
      </c>
      <c r="I197" s="47"/>
    </row>
    <row r="198" spans="1:9" s="187" customFormat="1" x14ac:dyDescent="0.25">
      <c r="A198" s="20" t="s">
        <v>499</v>
      </c>
      <c r="B198" s="26" t="s">
        <v>500</v>
      </c>
      <c r="C198" s="22" t="s">
        <v>906</v>
      </c>
      <c r="D198" s="65">
        <v>0.2</v>
      </c>
      <c r="E198" s="65">
        <v>0.1</v>
      </c>
      <c r="F198" s="65">
        <f>E198-D198</f>
        <v>-0.1</v>
      </c>
      <c r="G198" s="150">
        <f>F198/D198*100</f>
        <v>-50</v>
      </c>
      <c r="H198" s="65" t="s">
        <v>981</v>
      </c>
      <c r="I198" s="47"/>
    </row>
    <row r="199" spans="1:9" s="187" customFormat="1" ht="31.5" x14ac:dyDescent="0.25">
      <c r="A199" s="20" t="s">
        <v>501</v>
      </c>
      <c r="B199" s="26" t="s">
        <v>502</v>
      </c>
      <c r="C199" s="22" t="s">
        <v>906</v>
      </c>
      <c r="D199" s="65" t="s">
        <v>981</v>
      </c>
      <c r="E199" s="65" t="s">
        <v>981</v>
      </c>
      <c r="F199" s="65" t="s">
        <v>981</v>
      </c>
      <c r="G199" s="150" t="s">
        <v>981</v>
      </c>
      <c r="H199" s="65" t="s">
        <v>981</v>
      </c>
      <c r="I199" s="47"/>
    </row>
    <row r="200" spans="1:9" s="187" customFormat="1" x14ac:dyDescent="0.25">
      <c r="A200" s="20" t="s">
        <v>503</v>
      </c>
      <c r="B200" s="26" t="s">
        <v>504</v>
      </c>
      <c r="C200" s="22" t="s">
        <v>906</v>
      </c>
      <c r="D200" s="65">
        <v>4</v>
      </c>
      <c r="E200" s="145">
        <v>2.2999999999999998</v>
      </c>
      <c r="F200" s="65">
        <f t="shared" ref="F200:F201" si="26">E200-D200</f>
        <v>-1.7000000000000002</v>
      </c>
      <c r="G200" s="150">
        <f t="shared" ref="G200" si="27">F200/D200*100</f>
        <v>-42.500000000000007</v>
      </c>
      <c r="H200" s="65" t="s">
        <v>981</v>
      </c>
      <c r="I200" s="47"/>
    </row>
    <row r="201" spans="1:9" s="187" customFormat="1" x14ac:dyDescent="0.25">
      <c r="A201" s="20" t="s">
        <v>505</v>
      </c>
      <c r="B201" s="34" t="s">
        <v>506</v>
      </c>
      <c r="C201" s="22" t="s">
        <v>906</v>
      </c>
      <c r="D201" s="65">
        <v>0</v>
      </c>
      <c r="E201" s="71">
        <v>0</v>
      </c>
      <c r="F201" s="65">
        <f t="shared" si="26"/>
        <v>0</v>
      </c>
      <c r="G201" s="150" t="s">
        <v>441</v>
      </c>
      <c r="H201" s="65"/>
      <c r="I201" s="47"/>
    </row>
    <row r="202" spans="1:9" s="187" customFormat="1" x14ac:dyDescent="0.25">
      <c r="A202" s="20" t="s">
        <v>507</v>
      </c>
      <c r="B202" s="26" t="s">
        <v>508</v>
      </c>
      <c r="C202" s="22" t="s">
        <v>906</v>
      </c>
      <c r="D202" s="65" t="s">
        <v>981</v>
      </c>
      <c r="E202" s="65" t="s">
        <v>981</v>
      </c>
      <c r="F202" s="65" t="s">
        <v>981</v>
      </c>
      <c r="G202" s="150" t="s">
        <v>981</v>
      </c>
      <c r="H202" s="65" t="s">
        <v>981</v>
      </c>
      <c r="I202" s="47"/>
    </row>
    <row r="203" spans="1:9" s="187" customFormat="1" x14ac:dyDescent="0.25">
      <c r="A203" s="20" t="s">
        <v>509</v>
      </c>
      <c r="B203" s="26" t="s">
        <v>510</v>
      </c>
      <c r="C203" s="22" t="s">
        <v>906</v>
      </c>
      <c r="D203" s="65" t="s">
        <v>981</v>
      </c>
      <c r="E203" s="65" t="s">
        <v>981</v>
      </c>
      <c r="F203" s="65" t="s">
        <v>981</v>
      </c>
      <c r="G203" s="150" t="s">
        <v>981</v>
      </c>
      <c r="H203" s="65" t="s">
        <v>981</v>
      </c>
      <c r="I203" s="47"/>
    </row>
    <row r="204" spans="1:9" s="187" customFormat="1" ht="31.5" x14ac:dyDescent="0.25">
      <c r="A204" s="20" t="s">
        <v>511</v>
      </c>
      <c r="B204" s="25" t="s">
        <v>512</v>
      </c>
      <c r="C204" s="22" t="s">
        <v>906</v>
      </c>
      <c r="D204" s="65" t="s">
        <v>981</v>
      </c>
      <c r="E204" s="65" t="s">
        <v>981</v>
      </c>
      <c r="F204" s="65" t="s">
        <v>981</v>
      </c>
      <c r="G204" s="150" t="s">
        <v>981</v>
      </c>
      <c r="H204" s="65" t="s">
        <v>981</v>
      </c>
      <c r="I204" s="47"/>
    </row>
    <row r="205" spans="1:9" s="187" customFormat="1" x14ac:dyDescent="0.25">
      <c r="A205" s="20" t="s">
        <v>513</v>
      </c>
      <c r="B205" s="27" t="s">
        <v>230</v>
      </c>
      <c r="C205" s="22" t="s">
        <v>906</v>
      </c>
      <c r="D205" s="65" t="s">
        <v>981</v>
      </c>
      <c r="E205" s="65" t="s">
        <v>981</v>
      </c>
      <c r="F205" s="65" t="s">
        <v>981</v>
      </c>
      <c r="G205" s="150" t="s">
        <v>981</v>
      </c>
      <c r="H205" s="65" t="s">
        <v>981</v>
      </c>
      <c r="I205" s="47"/>
    </row>
    <row r="206" spans="1:9" s="187" customFormat="1" x14ac:dyDescent="0.25">
      <c r="A206" s="20" t="s">
        <v>514</v>
      </c>
      <c r="B206" s="27" t="s">
        <v>234</v>
      </c>
      <c r="C206" s="22" t="s">
        <v>906</v>
      </c>
      <c r="D206" s="65" t="s">
        <v>981</v>
      </c>
      <c r="E206" s="65" t="s">
        <v>981</v>
      </c>
      <c r="F206" s="65" t="s">
        <v>981</v>
      </c>
      <c r="G206" s="150" t="s">
        <v>981</v>
      </c>
      <c r="H206" s="65" t="s">
        <v>981</v>
      </c>
      <c r="I206" s="47"/>
    </row>
    <row r="207" spans="1:9" s="187" customFormat="1" x14ac:dyDescent="0.25">
      <c r="A207" s="20" t="s">
        <v>515</v>
      </c>
      <c r="B207" s="26" t="s">
        <v>516</v>
      </c>
      <c r="C207" s="22" t="s">
        <v>906</v>
      </c>
      <c r="D207" s="65" t="s">
        <v>981</v>
      </c>
      <c r="E207" s="65" t="s">
        <v>981</v>
      </c>
      <c r="F207" s="65" t="s">
        <v>981</v>
      </c>
      <c r="G207" s="150" t="s">
        <v>981</v>
      </c>
      <c r="H207" s="65" t="s">
        <v>981</v>
      </c>
      <c r="I207" s="47"/>
    </row>
    <row r="208" spans="1:9" s="187" customFormat="1" ht="22.5" x14ac:dyDescent="0.25">
      <c r="A208" s="20" t="s">
        <v>517</v>
      </c>
      <c r="B208" s="34" t="s">
        <v>518</v>
      </c>
      <c r="C208" s="22" t="s">
        <v>906</v>
      </c>
      <c r="D208" s="65">
        <v>16.986999999999998</v>
      </c>
      <c r="E208" s="65">
        <v>4.5229999999999997</v>
      </c>
      <c r="F208" s="65">
        <f t="shared" ref="F208:F210" si="28">E208-D208</f>
        <v>-12.463999999999999</v>
      </c>
      <c r="G208" s="150">
        <f t="shared" ref="G208:G210" si="29">F208/D208*100</f>
        <v>-73.373756401954438</v>
      </c>
      <c r="H208" s="302" t="s">
        <v>1063</v>
      </c>
      <c r="I208" s="47"/>
    </row>
    <row r="209" spans="1:9" s="187" customFormat="1" ht="22.5" x14ac:dyDescent="0.25">
      <c r="A209" s="20" t="s">
        <v>519</v>
      </c>
      <c r="B209" s="26" t="s">
        <v>520</v>
      </c>
      <c r="C209" s="22" t="s">
        <v>906</v>
      </c>
      <c r="D209" s="65">
        <v>16.986999999999998</v>
      </c>
      <c r="E209" s="65">
        <f>E210+E211+E213</f>
        <v>4.5229999999999997</v>
      </c>
      <c r="F209" s="65">
        <f t="shared" si="28"/>
        <v>-12.463999999999999</v>
      </c>
      <c r="G209" s="150">
        <f t="shared" si="29"/>
        <v>-73.373756401954438</v>
      </c>
      <c r="H209" s="302" t="s">
        <v>1063</v>
      </c>
      <c r="I209" s="47"/>
    </row>
    <row r="210" spans="1:9" s="187" customFormat="1" x14ac:dyDescent="0.25">
      <c r="A210" s="20" t="s">
        <v>521</v>
      </c>
      <c r="B210" s="25" t="s">
        <v>522</v>
      </c>
      <c r="C210" s="22" t="s">
        <v>906</v>
      </c>
      <c r="D210" s="65">
        <v>7.1840000000000002</v>
      </c>
      <c r="E210" s="65">
        <v>3.8290000000000002</v>
      </c>
      <c r="F210" s="65">
        <f t="shared" si="28"/>
        <v>-3.355</v>
      </c>
      <c r="G210" s="150">
        <f t="shared" si="29"/>
        <v>-46.701002227171493</v>
      </c>
      <c r="H210" s="65" t="s">
        <v>981</v>
      </c>
      <c r="I210" s="47"/>
    </row>
    <row r="211" spans="1:9" s="187" customFormat="1" x14ac:dyDescent="0.25">
      <c r="A211" s="20" t="s">
        <v>523</v>
      </c>
      <c r="B211" s="25" t="s">
        <v>524</v>
      </c>
      <c r="C211" s="22" t="s">
        <v>906</v>
      </c>
      <c r="D211" s="65">
        <v>1.9239999999999999</v>
      </c>
      <c r="E211" s="65">
        <v>0</v>
      </c>
      <c r="F211" s="65">
        <f t="shared" ref="F211" si="30">E211-D211</f>
        <v>-1.9239999999999999</v>
      </c>
      <c r="G211" s="150">
        <f t="shared" ref="G211" si="31">F211/D211*100</f>
        <v>-100</v>
      </c>
      <c r="H211" s="65" t="s">
        <v>981</v>
      </c>
      <c r="I211" s="47"/>
    </row>
    <row r="212" spans="1:9" s="187" customFormat="1" x14ac:dyDescent="0.25">
      <c r="A212" s="20" t="s">
        <v>525</v>
      </c>
      <c r="B212" s="25" t="s">
        <v>526</v>
      </c>
      <c r="C212" s="22" t="s">
        <v>906</v>
      </c>
      <c r="D212" s="65" t="s">
        <v>981</v>
      </c>
      <c r="E212" s="65" t="s">
        <v>981</v>
      </c>
      <c r="F212" s="65" t="s">
        <v>981</v>
      </c>
      <c r="G212" s="150" t="s">
        <v>981</v>
      </c>
      <c r="H212" s="65" t="s">
        <v>981</v>
      </c>
      <c r="I212" s="47"/>
    </row>
    <row r="213" spans="1:9" s="187" customFormat="1" x14ac:dyDescent="0.25">
      <c r="A213" s="20" t="s">
        <v>527</v>
      </c>
      <c r="B213" s="25" t="s">
        <v>528</v>
      </c>
      <c r="C213" s="22" t="s">
        <v>906</v>
      </c>
      <c r="D213" s="65">
        <v>7.8789999999999996</v>
      </c>
      <c r="E213" s="65">
        <v>0.69399999999999995</v>
      </c>
      <c r="F213" s="65">
        <f t="shared" ref="F213" si="32">E213-D213</f>
        <v>-7.1849999999999996</v>
      </c>
      <c r="G213" s="150">
        <f t="shared" ref="G213" si="33">F213/D213*100</f>
        <v>-91.191775606041375</v>
      </c>
      <c r="H213" s="65" t="s">
        <v>981</v>
      </c>
      <c r="I213" s="47"/>
    </row>
    <row r="214" spans="1:9" s="187" customFormat="1" x14ac:dyDescent="0.25">
      <c r="A214" s="20" t="s">
        <v>529</v>
      </c>
      <c r="B214" s="25" t="s">
        <v>530</v>
      </c>
      <c r="C214" s="22" t="s">
        <v>906</v>
      </c>
      <c r="D214" s="65" t="s">
        <v>981</v>
      </c>
      <c r="E214" s="65" t="s">
        <v>981</v>
      </c>
      <c r="F214" s="65" t="s">
        <v>981</v>
      </c>
      <c r="G214" s="150" t="s">
        <v>981</v>
      </c>
      <c r="H214" s="65" t="s">
        <v>981</v>
      </c>
      <c r="I214" s="47"/>
    </row>
    <row r="215" spans="1:9" s="187" customFormat="1" x14ac:dyDescent="0.25">
      <c r="A215" s="20" t="s">
        <v>531</v>
      </c>
      <c r="B215" s="25" t="s">
        <v>532</v>
      </c>
      <c r="C215" s="22" t="s">
        <v>906</v>
      </c>
      <c r="D215" s="65" t="s">
        <v>981</v>
      </c>
      <c r="E215" s="65" t="s">
        <v>981</v>
      </c>
      <c r="F215" s="65" t="s">
        <v>981</v>
      </c>
      <c r="G215" s="150" t="s">
        <v>981</v>
      </c>
      <c r="H215" s="65" t="s">
        <v>981</v>
      </c>
      <c r="I215" s="47"/>
    </row>
    <row r="216" spans="1:9" s="187" customFormat="1" x14ac:dyDescent="0.25">
      <c r="A216" s="20" t="s">
        <v>533</v>
      </c>
      <c r="B216" s="26" t="s">
        <v>534</v>
      </c>
      <c r="C216" s="22" t="s">
        <v>906</v>
      </c>
      <c r="D216" s="65" t="s">
        <v>981</v>
      </c>
      <c r="E216" s="65" t="s">
        <v>981</v>
      </c>
      <c r="F216" s="65" t="s">
        <v>981</v>
      </c>
      <c r="G216" s="150" t="s">
        <v>981</v>
      </c>
      <c r="H216" s="65" t="s">
        <v>981</v>
      </c>
      <c r="I216" s="47"/>
    </row>
    <row r="217" spans="1:9" s="187" customFormat="1" x14ac:dyDescent="0.25">
      <c r="A217" s="20" t="s">
        <v>535</v>
      </c>
      <c r="B217" s="26" t="s">
        <v>536</v>
      </c>
      <c r="C217" s="22" t="s">
        <v>906</v>
      </c>
      <c r="D217" s="65" t="s">
        <v>981</v>
      </c>
      <c r="E217" s="65" t="s">
        <v>981</v>
      </c>
      <c r="F217" s="65" t="s">
        <v>981</v>
      </c>
      <c r="G217" s="150" t="s">
        <v>981</v>
      </c>
      <c r="H217" s="65" t="s">
        <v>981</v>
      </c>
      <c r="I217" s="47"/>
    </row>
    <row r="218" spans="1:9" s="187" customFormat="1" x14ac:dyDescent="0.25">
      <c r="A218" s="20" t="s">
        <v>537</v>
      </c>
      <c r="B218" s="26" t="s">
        <v>344</v>
      </c>
      <c r="C218" s="22" t="s">
        <v>441</v>
      </c>
      <c r="D218" s="65" t="s">
        <v>981</v>
      </c>
      <c r="E218" s="65" t="s">
        <v>981</v>
      </c>
      <c r="F218" s="65" t="s">
        <v>981</v>
      </c>
      <c r="G218" s="150" t="s">
        <v>981</v>
      </c>
      <c r="H218" s="65" t="s">
        <v>981</v>
      </c>
      <c r="I218" s="47"/>
    </row>
    <row r="219" spans="1:9" s="187" customFormat="1" ht="17.25" customHeight="1" x14ac:dyDescent="0.25">
      <c r="A219" s="20" t="s">
        <v>538</v>
      </c>
      <c r="B219" s="26" t="s">
        <v>539</v>
      </c>
      <c r="C219" s="22" t="s">
        <v>906</v>
      </c>
      <c r="D219" s="65" t="s">
        <v>981</v>
      </c>
      <c r="E219" s="65" t="s">
        <v>981</v>
      </c>
      <c r="F219" s="65" t="s">
        <v>981</v>
      </c>
      <c r="G219" s="150" t="s">
        <v>981</v>
      </c>
      <c r="H219" s="65" t="s">
        <v>981</v>
      </c>
      <c r="I219" s="47"/>
    </row>
    <row r="220" spans="1:9" s="187" customFormat="1" x14ac:dyDescent="0.25">
      <c r="A220" s="20" t="s">
        <v>540</v>
      </c>
      <c r="B220" s="34" t="s">
        <v>541</v>
      </c>
      <c r="C220" s="22" t="s">
        <v>906</v>
      </c>
      <c r="D220" s="65" t="s">
        <v>981</v>
      </c>
      <c r="E220" s="65" t="s">
        <v>981</v>
      </c>
      <c r="F220" s="65" t="s">
        <v>981</v>
      </c>
      <c r="G220" s="150" t="s">
        <v>981</v>
      </c>
      <c r="H220" s="65" t="s">
        <v>981</v>
      </c>
      <c r="I220" s="47"/>
    </row>
    <row r="221" spans="1:9" s="187" customFormat="1" x14ac:dyDescent="0.25">
      <c r="A221" s="20" t="s">
        <v>542</v>
      </c>
      <c r="B221" s="26" t="s">
        <v>543</v>
      </c>
      <c r="C221" s="22" t="s">
        <v>906</v>
      </c>
      <c r="D221" s="65" t="s">
        <v>981</v>
      </c>
      <c r="E221" s="65" t="s">
        <v>981</v>
      </c>
      <c r="F221" s="65" t="s">
        <v>981</v>
      </c>
      <c r="G221" s="150" t="s">
        <v>981</v>
      </c>
      <c r="H221" s="65" t="s">
        <v>981</v>
      </c>
      <c r="I221" s="47"/>
    </row>
    <row r="222" spans="1:9" s="187" customFormat="1" x14ac:dyDescent="0.25">
      <c r="A222" s="20" t="s">
        <v>544</v>
      </c>
      <c r="B222" s="26" t="s">
        <v>545</v>
      </c>
      <c r="C222" s="22" t="s">
        <v>906</v>
      </c>
      <c r="D222" s="65" t="s">
        <v>981</v>
      </c>
      <c r="E222" s="65" t="s">
        <v>981</v>
      </c>
      <c r="F222" s="65" t="s">
        <v>981</v>
      </c>
      <c r="G222" s="150" t="s">
        <v>981</v>
      </c>
      <c r="H222" s="65" t="s">
        <v>981</v>
      </c>
      <c r="I222" s="47"/>
    </row>
    <row r="223" spans="1:9" s="187" customFormat="1" x14ac:dyDescent="0.25">
      <c r="A223" s="20" t="s">
        <v>546</v>
      </c>
      <c r="B223" s="25" t="s">
        <v>547</v>
      </c>
      <c r="C223" s="22" t="s">
        <v>906</v>
      </c>
      <c r="D223" s="65" t="s">
        <v>981</v>
      </c>
      <c r="E223" s="65" t="s">
        <v>981</v>
      </c>
      <c r="F223" s="65" t="s">
        <v>981</v>
      </c>
      <c r="G223" s="150" t="s">
        <v>981</v>
      </c>
      <c r="H223" s="65" t="s">
        <v>981</v>
      </c>
      <c r="I223" s="47"/>
    </row>
    <row r="224" spans="1:9" s="187" customFormat="1" x14ac:dyDescent="0.25">
      <c r="A224" s="20" t="s">
        <v>548</v>
      </c>
      <c r="B224" s="25" t="s">
        <v>549</v>
      </c>
      <c r="C224" s="22" t="s">
        <v>906</v>
      </c>
      <c r="D224" s="65" t="s">
        <v>981</v>
      </c>
      <c r="E224" s="65" t="s">
        <v>981</v>
      </c>
      <c r="F224" s="65" t="s">
        <v>981</v>
      </c>
      <c r="G224" s="150" t="s">
        <v>981</v>
      </c>
      <c r="H224" s="65" t="s">
        <v>981</v>
      </c>
      <c r="I224" s="47"/>
    </row>
    <row r="225" spans="1:9" s="187" customFormat="1" x14ac:dyDescent="0.25">
      <c r="A225" s="20" t="s">
        <v>550</v>
      </c>
      <c r="B225" s="25" t="s">
        <v>551</v>
      </c>
      <c r="C225" s="22" t="s">
        <v>906</v>
      </c>
      <c r="D225" s="65" t="s">
        <v>981</v>
      </c>
      <c r="E225" s="65" t="s">
        <v>981</v>
      </c>
      <c r="F225" s="65" t="s">
        <v>981</v>
      </c>
      <c r="G225" s="150" t="s">
        <v>981</v>
      </c>
      <c r="H225" s="65" t="s">
        <v>981</v>
      </c>
      <c r="I225" s="47"/>
    </row>
    <row r="226" spans="1:9" s="187" customFormat="1" x14ac:dyDescent="0.25">
      <c r="A226" s="20" t="s">
        <v>552</v>
      </c>
      <c r="B226" s="26" t="s">
        <v>553</v>
      </c>
      <c r="C226" s="22" t="s">
        <v>906</v>
      </c>
      <c r="D226" s="65" t="s">
        <v>981</v>
      </c>
      <c r="E226" s="65" t="s">
        <v>981</v>
      </c>
      <c r="F226" s="65" t="s">
        <v>981</v>
      </c>
      <c r="G226" s="150" t="s">
        <v>981</v>
      </c>
      <c r="H226" s="65" t="s">
        <v>981</v>
      </c>
      <c r="I226" s="47"/>
    </row>
    <row r="227" spans="1:9" s="187" customFormat="1" x14ac:dyDescent="0.25">
      <c r="A227" s="20" t="s">
        <v>554</v>
      </c>
      <c r="B227" s="26" t="s">
        <v>555</v>
      </c>
      <c r="C227" s="22" t="s">
        <v>906</v>
      </c>
      <c r="D227" s="65" t="s">
        <v>981</v>
      </c>
      <c r="E227" s="65" t="s">
        <v>981</v>
      </c>
      <c r="F227" s="65" t="s">
        <v>981</v>
      </c>
      <c r="G227" s="150" t="s">
        <v>981</v>
      </c>
      <c r="H227" s="65" t="s">
        <v>981</v>
      </c>
      <c r="I227" s="47"/>
    </row>
    <row r="228" spans="1:9" s="187" customFormat="1" x14ac:dyDescent="0.25">
      <c r="A228" s="20" t="s">
        <v>556</v>
      </c>
      <c r="B228" s="25" t="s">
        <v>557</v>
      </c>
      <c r="C228" s="22" t="s">
        <v>906</v>
      </c>
      <c r="D228" s="65" t="s">
        <v>981</v>
      </c>
      <c r="E228" s="65" t="s">
        <v>981</v>
      </c>
      <c r="F228" s="65" t="s">
        <v>981</v>
      </c>
      <c r="G228" s="150" t="s">
        <v>981</v>
      </c>
      <c r="H228" s="65" t="s">
        <v>981</v>
      </c>
      <c r="I228" s="47"/>
    </row>
    <row r="229" spans="1:9" s="187" customFormat="1" x14ac:dyDescent="0.25">
      <c r="A229" s="20" t="s">
        <v>558</v>
      </c>
      <c r="B229" s="25" t="s">
        <v>559</v>
      </c>
      <c r="C229" s="22" t="s">
        <v>906</v>
      </c>
      <c r="D229" s="65" t="s">
        <v>981</v>
      </c>
      <c r="E229" s="65" t="s">
        <v>981</v>
      </c>
      <c r="F229" s="65" t="s">
        <v>981</v>
      </c>
      <c r="G229" s="150" t="s">
        <v>981</v>
      </c>
      <c r="H229" s="65" t="s">
        <v>981</v>
      </c>
      <c r="I229" s="47"/>
    </row>
    <row r="230" spans="1:9" s="187" customFormat="1" x14ac:dyDescent="0.25">
      <c r="A230" s="20" t="s">
        <v>560</v>
      </c>
      <c r="B230" s="26" t="s">
        <v>561</v>
      </c>
      <c r="C230" s="22" t="s">
        <v>906</v>
      </c>
      <c r="D230" s="65" t="s">
        <v>981</v>
      </c>
      <c r="E230" s="65" t="s">
        <v>981</v>
      </c>
      <c r="F230" s="65" t="s">
        <v>981</v>
      </c>
      <c r="G230" s="150" t="s">
        <v>981</v>
      </c>
      <c r="H230" s="65" t="s">
        <v>981</v>
      </c>
      <c r="I230" s="47"/>
    </row>
    <row r="231" spans="1:9" s="187" customFormat="1" x14ac:dyDescent="0.25">
      <c r="A231" s="20" t="s">
        <v>562</v>
      </c>
      <c r="B231" s="26" t="s">
        <v>563</v>
      </c>
      <c r="C231" s="22" t="s">
        <v>906</v>
      </c>
      <c r="D231" s="65" t="s">
        <v>981</v>
      </c>
      <c r="E231" s="65" t="s">
        <v>981</v>
      </c>
      <c r="F231" s="65" t="s">
        <v>981</v>
      </c>
      <c r="G231" s="150" t="s">
        <v>981</v>
      </c>
      <c r="H231" s="65" t="s">
        <v>981</v>
      </c>
      <c r="I231" s="47"/>
    </row>
    <row r="232" spans="1:9" s="187" customFormat="1" x14ac:dyDescent="0.25">
      <c r="A232" s="20" t="s">
        <v>564</v>
      </c>
      <c r="B232" s="26" t="s">
        <v>565</v>
      </c>
      <c r="C232" s="22" t="s">
        <v>906</v>
      </c>
      <c r="D232" s="65" t="s">
        <v>981</v>
      </c>
      <c r="E232" s="65" t="s">
        <v>981</v>
      </c>
      <c r="F232" s="65" t="s">
        <v>981</v>
      </c>
      <c r="G232" s="150" t="s">
        <v>981</v>
      </c>
      <c r="H232" s="65" t="s">
        <v>981</v>
      </c>
      <c r="I232" s="47"/>
    </row>
    <row r="233" spans="1:9" s="187" customFormat="1" x14ac:dyDescent="0.25">
      <c r="A233" s="20" t="s">
        <v>566</v>
      </c>
      <c r="B233" s="34" t="s">
        <v>567</v>
      </c>
      <c r="C233" s="22" t="s">
        <v>906</v>
      </c>
      <c r="D233" s="65" t="s">
        <v>981</v>
      </c>
      <c r="E233" s="65" t="s">
        <v>981</v>
      </c>
      <c r="F233" s="65" t="s">
        <v>981</v>
      </c>
      <c r="G233" s="150" t="s">
        <v>981</v>
      </c>
      <c r="H233" s="65" t="s">
        <v>981</v>
      </c>
      <c r="I233" s="47"/>
    </row>
    <row r="234" spans="1:9" s="187" customFormat="1" x14ac:dyDescent="0.25">
      <c r="A234" s="20" t="s">
        <v>568</v>
      </c>
      <c r="B234" s="26" t="s">
        <v>569</v>
      </c>
      <c r="C234" s="22" t="s">
        <v>906</v>
      </c>
      <c r="D234" s="65" t="s">
        <v>981</v>
      </c>
      <c r="E234" s="65" t="s">
        <v>981</v>
      </c>
      <c r="F234" s="65" t="s">
        <v>981</v>
      </c>
      <c r="G234" s="150" t="s">
        <v>981</v>
      </c>
      <c r="H234" s="65" t="s">
        <v>981</v>
      </c>
      <c r="I234" s="47"/>
    </row>
    <row r="235" spans="1:9" s="187" customFormat="1" x14ac:dyDescent="0.25">
      <c r="A235" s="20" t="s">
        <v>570</v>
      </c>
      <c r="B235" s="25" t="s">
        <v>547</v>
      </c>
      <c r="C235" s="22" t="s">
        <v>906</v>
      </c>
      <c r="D235" s="65" t="s">
        <v>981</v>
      </c>
      <c r="E235" s="65" t="s">
        <v>981</v>
      </c>
      <c r="F235" s="65" t="s">
        <v>981</v>
      </c>
      <c r="G235" s="150" t="s">
        <v>981</v>
      </c>
      <c r="H235" s="65" t="s">
        <v>981</v>
      </c>
      <c r="I235" s="47"/>
    </row>
    <row r="236" spans="1:9" s="187" customFormat="1" x14ac:dyDescent="0.25">
      <c r="A236" s="20" t="s">
        <v>571</v>
      </c>
      <c r="B236" s="25" t="s">
        <v>549</v>
      </c>
      <c r="C236" s="22" t="s">
        <v>906</v>
      </c>
      <c r="D236" s="65" t="s">
        <v>981</v>
      </c>
      <c r="E236" s="65" t="s">
        <v>981</v>
      </c>
      <c r="F236" s="65" t="s">
        <v>981</v>
      </c>
      <c r="G236" s="150" t="s">
        <v>981</v>
      </c>
      <c r="H236" s="65" t="s">
        <v>981</v>
      </c>
      <c r="I236" s="47"/>
    </row>
    <row r="237" spans="1:9" s="187" customFormat="1" x14ac:dyDescent="0.25">
      <c r="A237" s="20" t="s">
        <v>572</v>
      </c>
      <c r="B237" s="25" t="s">
        <v>551</v>
      </c>
      <c r="C237" s="22" t="s">
        <v>906</v>
      </c>
      <c r="D237" s="65" t="s">
        <v>981</v>
      </c>
      <c r="E237" s="65" t="s">
        <v>981</v>
      </c>
      <c r="F237" s="65" t="s">
        <v>981</v>
      </c>
      <c r="G237" s="150" t="s">
        <v>981</v>
      </c>
      <c r="H237" s="65" t="s">
        <v>981</v>
      </c>
      <c r="I237" s="47"/>
    </row>
    <row r="238" spans="1:9" s="187" customFormat="1" ht="13.5" customHeight="1" x14ac:dyDescent="0.25">
      <c r="A238" s="20" t="s">
        <v>573</v>
      </c>
      <c r="B238" s="26" t="s">
        <v>438</v>
      </c>
      <c r="C238" s="22" t="s">
        <v>906</v>
      </c>
      <c r="D238" s="65" t="s">
        <v>981</v>
      </c>
      <c r="E238" s="65" t="s">
        <v>981</v>
      </c>
      <c r="F238" s="65" t="s">
        <v>981</v>
      </c>
      <c r="G238" s="150" t="s">
        <v>981</v>
      </c>
      <c r="H238" s="65" t="s">
        <v>981</v>
      </c>
      <c r="I238" s="47"/>
    </row>
    <row r="239" spans="1:9" s="187" customFormat="1" x14ac:dyDescent="0.25">
      <c r="A239" s="20" t="s">
        <v>574</v>
      </c>
      <c r="B239" s="26" t="s">
        <v>575</v>
      </c>
      <c r="C239" s="22" t="s">
        <v>906</v>
      </c>
      <c r="D239" s="65" t="s">
        <v>981</v>
      </c>
      <c r="E239" s="65" t="s">
        <v>981</v>
      </c>
      <c r="F239" s="65" t="s">
        <v>981</v>
      </c>
      <c r="G239" s="150" t="s">
        <v>981</v>
      </c>
      <c r="H239" s="65" t="s">
        <v>981</v>
      </c>
      <c r="I239" s="47"/>
    </row>
    <row r="240" spans="1:9" s="187" customFormat="1" ht="31.5" x14ac:dyDescent="0.25">
      <c r="A240" s="20" t="s">
        <v>576</v>
      </c>
      <c r="B240" s="34" t="s">
        <v>577</v>
      </c>
      <c r="C240" s="22" t="s">
        <v>906</v>
      </c>
      <c r="D240" s="65">
        <v>11.747</v>
      </c>
      <c r="E240" s="230">
        <f>E165-E183</f>
        <v>1.3830000000000098</v>
      </c>
      <c r="F240" s="65">
        <f t="shared" ref="F240:F241" si="34">E240-D240</f>
        <v>-10.36399999999999</v>
      </c>
      <c r="G240" s="150">
        <f t="shared" ref="G240:G241" si="35">F240/D240*100</f>
        <v>-88.226781305865245</v>
      </c>
      <c r="H240" s="65" t="s">
        <v>981</v>
      </c>
      <c r="I240" s="47"/>
    </row>
    <row r="241" spans="1:9" s="187" customFormat="1" ht="31.5" x14ac:dyDescent="0.25">
      <c r="A241" s="20" t="s">
        <v>578</v>
      </c>
      <c r="B241" s="34" t="s">
        <v>579</v>
      </c>
      <c r="C241" s="22" t="s">
        <v>906</v>
      </c>
      <c r="D241" s="65">
        <v>-16.986999999999998</v>
      </c>
      <c r="E241" s="72">
        <f>E201-E208</f>
        <v>-4.5229999999999997</v>
      </c>
      <c r="F241" s="65">
        <f t="shared" si="34"/>
        <v>12.463999999999999</v>
      </c>
      <c r="G241" s="150">
        <f t="shared" si="35"/>
        <v>-73.373756401954438</v>
      </c>
      <c r="H241" s="65" t="s">
        <v>981</v>
      </c>
      <c r="I241" s="47"/>
    </row>
    <row r="242" spans="1:9" s="187" customFormat="1" x14ac:dyDescent="0.25">
      <c r="A242" s="20" t="s">
        <v>580</v>
      </c>
      <c r="B242" s="26" t="s">
        <v>581</v>
      </c>
      <c r="C242" s="22" t="s">
        <v>906</v>
      </c>
      <c r="D242" s="65" t="s">
        <v>981</v>
      </c>
      <c r="E242" s="65" t="s">
        <v>981</v>
      </c>
      <c r="F242" s="65" t="s">
        <v>981</v>
      </c>
      <c r="G242" s="150" t="s">
        <v>981</v>
      </c>
      <c r="H242" s="65" t="s">
        <v>981</v>
      </c>
      <c r="I242" s="47"/>
    </row>
    <row r="243" spans="1:9" s="187" customFormat="1" x14ac:dyDescent="0.25">
      <c r="A243" s="20" t="s">
        <v>582</v>
      </c>
      <c r="B243" s="26" t="s">
        <v>583</v>
      </c>
      <c r="C243" s="22" t="s">
        <v>906</v>
      </c>
      <c r="D243" s="65" t="s">
        <v>981</v>
      </c>
      <c r="E243" s="65" t="s">
        <v>981</v>
      </c>
      <c r="F243" s="65" t="s">
        <v>981</v>
      </c>
      <c r="G243" s="150" t="s">
        <v>981</v>
      </c>
      <c r="H243" s="65" t="s">
        <v>981</v>
      </c>
      <c r="I243" s="47"/>
    </row>
    <row r="244" spans="1:9" s="187" customFormat="1" ht="31.5" x14ac:dyDescent="0.25">
      <c r="A244" s="20" t="s">
        <v>584</v>
      </c>
      <c r="B244" s="34" t="s">
        <v>585</v>
      </c>
      <c r="C244" s="22" t="s">
        <v>906</v>
      </c>
      <c r="D244" s="65" t="s">
        <v>981</v>
      </c>
      <c r="E244" s="71" t="s">
        <v>981</v>
      </c>
      <c r="F244" s="65" t="s">
        <v>981</v>
      </c>
      <c r="G244" s="150" t="s">
        <v>981</v>
      </c>
      <c r="H244" s="65" t="s">
        <v>981</v>
      </c>
      <c r="I244" s="47"/>
    </row>
    <row r="245" spans="1:9" s="187" customFormat="1" x14ac:dyDescent="0.25">
      <c r="A245" s="20" t="s">
        <v>586</v>
      </c>
      <c r="B245" s="26" t="s">
        <v>587</v>
      </c>
      <c r="C245" s="22" t="s">
        <v>906</v>
      </c>
      <c r="D245" s="65" t="s">
        <v>981</v>
      </c>
      <c r="E245" s="65" t="s">
        <v>981</v>
      </c>
      <c r="F245" s="65" t="s">
        <v>981</v>
      </c>
      <c r="G245" s="150" t="s">
        <v>981</v>
      </c>
      <c r="H245" s="65" t="s">
        <v>981</v>
      </c>
      <c r="I245" s="47"/>
    </row>
    <row r="246" spans="1:9" s="187" customFormat="1" x14ac:dyDescent="0.25">
      <c r="A246" s="20" t="s">
        <v>588</v>
      </c>
      <c r="B246" s="26" t="s">
        <v>589</v>
      </c>
      <c r="C246" s="22" t="s">
        <v>906</v>
      </c>
      <c r="D246" s="65" t="s">
        <v>981</v>
      </c>
      <c r="E246" s="65" t="s">
        <v>981</v>
      </c>
      <c r="F246" s="65" t="s">
        <v>981</v>
      </c>
      <c r="G246" s="150" t="s">
        <v>981</v>
      </c>
      <c r="H246" s="65" t="s">
        <v>981</v>
      </c>
      <c r="I246" s="47"/>
    </row>
    <row r="247" spans="1:9" s="187" customFormat="1" x14ac:dyDescent="0.25">
      <c r="A247" s="20" t="s">
        <v>590</v>
      </c>
      <c r="B247" s="34" t="s">
        <v>591</v>
      </c>
      <c r="C247" s="22" t="s">
        <v>906</v>
      </c>
      <c r="D247" s="65" t="s">
        <v>981</v>
      </c>
      <c r="E247" s="71" t="s">
        <v>981</v>
      </c>
      <c r="F247" s="65" t="s">
        <v>981</v>
      </c>
      <c r="G247" s="150" t="s">
        <v>981</v>
      </c>
      <c r="H247" s="65" t="s">
        <v>981</v>
      </c>
      <c r="I247" s="47"/>
    </row>
    <row r="248" spans="1:9" s="187" customFormat="1" x14ac:dyDescent="0.25">
      <c r="A248" s="20" t="s">
        <v>592</v>
      </c>
      <c r="B248" s="34" t="s">
        <v>593</v>
      </c>
      <c r="C248" s="22" t="s">
        <v>906</v>
      </c>
      <c r="D248" s="65">
        <v>-5.24</v>
      </c>
      <c r="E248" s="145">
        <f>E240+E241</f>
        <v>-3.1399999999999899</v>
      </c>
      <c r="F248" s="65">
        <f t="shared" ref="F248:F250" si="36">E248-D248</f>
        <v>2.1000000000000103</v>
      </c>
      <c r="G248" s="150">
        <f t="shared" ref="G248:G250" si="37">F248/D248*100</f>
        <v>-40.076335877862789</v>
      </c>
      <c r="H248" s="65" t="s">
        <v>981</v>
      </c>
      <c r="I248" s="47"/>
    </row>
    <row r="249" spans="1:9" s="187" customFormat="1" x14ac:dyDescent="0.25">
      <c r="A249" s="20" t="s">
        <v>594</v>
      </c>
      <c r="B249" s="34" t="s">
        <v>595</v>
      </c>
      <c r="C249" s="125" t="s">
        <v>906</v>
      </c>
      <c r="D249" s="65">
        <v>6.24</v>
      </c>
      <c r="E249" s="64">
        <v>6.24</v>
      </c>
      <c r="F249" s="65">
        <f t="shared" si="36"/>
        <v>0</v>
      </c>
      <c r="G249" s="150">
        <f t="shared" si="37"/>
        <v>0</v>
      </c>
      <c r="H249" s="65" t="s">
        <v>981</v>
      </c>
      <c r="I249" s="47"/>
    </row>
    <row r="250" spans="1:9" s="187" customFormat="1" ht="16.5" thickBot="1" x14ac:dyDescent="0.3">
      <c r="A250" s="171" t="s">
        <v>596</v>
      </c>
      <c r="B250" s="212" t="s">
        <v>597</v>
      </c>
      <c r="C250" s="125" t="s">
        <v>906</v>
      </c>
      <c r="D250" s="65">
        <v>1</v>
      </c>
      <c r="E250" s="64">
        <v>3.1</v>
      </c>
      <c r="F250" s="65">
        <f t="shared" si="36"/>
        <v>2.1</v>
      </c>
      <c r="G250" s="150">
        <f t="shared" si="37"/>
        <v>210</v>
      </c>
      <c r="H250" s="65" t="s">
        <v>981</v>
      </c>
      <c r="I250" s="47"/>
    </row>
    <row r="251" spans="1:9" s="187" customFormat="1" x14ac:dyDescent="0.25">
      <c r="A251" s="172" t="s">
        <v>598</v>
      </c>
      <c r="B251" s="162" t="s">
        <v>344</v>
      </c>
      <c r="C251" s="165" t="s">
        <v>441</v>
      </c>
      <c r="D251" s="69"/>
      <c r="E251" s="69"/>
      <c r="F251" s="69"/>
      <c r="G251" s="169"/>
      <c r="H251" s="69"/>
      <c r="I251" s="47"/>
    </row>
    <row r="252" spans="1:9" s="187" customFormat="1" x14ac:dyDescent="0.25">
      <c r="A252" s="20" t="s">
        <v>599</v>
      </c>
      <c r="B252" s="26" t="s">
        <v>600</v>
      </c>
      <c r="C252" s="22" t="s">
        <v>906</v>
      </c>
      <c r="D252" s="65" t="s">
        <v>981</v>
      </c>
      <c r="E252" s="65">
        <v>13.6</v>
      </c>
      <c r="F252" s="65" t="s">
        <v>441</v>
      </c>
      <c r="G252" s="150" t="s">
        <v>441</v>
      </c>
      <c r="H252" s="65" t="s">
        <v>981</v>
      </c>
      <c r="I252" s="47"/>
    </row>
    <row r="253" spans="1:9" s="187" customFormat="1" x14ac:dyDescent="0.25">
      <c r="A253" s="20" t="s">
        <v>601</v>
      </c>
      <c r="B253" s="25" t="s">
        <v>602</v>
      </c>
      <c r="C253" s="22" t="s">
        <v>906</v>
      </c>
      <c r="D253" s="65" t="s">
        <v>981</v>
      </c>
      <c r="E253" s="65" t="s">
        <v>981</v>
      </c>
      <c r="F253" s="65" t="s">
        <v>981</v>
      </c>
      <c r="G253" s="150" t="s">
        <v>981</v>
      </c>
      <c r="H253" s="65" t="s">
        <v>981</v>
      </c>
      <c r="I253" s="47"/>
    </row>
    <row r="254" spans="1:9" s="187" customFormat="1" x14ac:dyDescent="0.25">
      <c r="A254" s="20" t="s">
        <v>603</v>
      </c>
      <c r="B254" s="27" t="s">
        <v>604</v>
      </c>
      <c r="C254" s="22" t="s">
        <v>906</v>
      </c>
      <c r="D254" s="65" t="s">
        <v>981</v>
      </c>
      <c r="E254" s="65" t="s">
        <v>981</v>
      </c>
      <c r="F254" s="65" t="s">
        <v>981</v>
      </c>
      <c r="G254" s="150" t="s">
        <v>981</v>
      </c>
      <c r="H254" s="65" t="s">
        <v>981</v>
      </c>
      <c r="I254" s="47"/>
    </row>
    <row r="255" spans="1:9" s="187" customFormat="1" ht="31.5" x14ac:dyDescent="0.25">
      <c r="A255" s="20" t="s">
        <v>605</v>
      </c>
      <c r="B255" s="27" t="s">
        <v>606</v>
      </c>
      <c r="C255" s="22" t="s">
        <v>906</v>
      </c>
      <c r="D255" s="65" t="s">
        <v>981</v>
      </c>
      <c r="E255" s="65" t="s">
        <v>981</v>
      </c>
      <c r="F255" s="65" t="s">
        <v>981</v>
      </c>
      <c r="G255" s="150" t="s">
        <v>981</v>
      </c>
      <c r="H255" s="65" t="s">
        <v>981</v>
      </c>
      <c r="I255" s="47"/>
    </row>
    <row r="256" spans="1:9" s="187" customFormat="1" x14ac:dyDescent="0.25">
      <c r="A256" s="20" t="s">
        <v>607</v>
      </c>
      <c r="B256" s="28" t="s">
        <v>604</v>
      </c>
      <c r="C256" s="22" t="s">
        <v>906</v>
      </c>
      <c r="D256" s="65" t="s">
        <v>981</v>
      </c>
      <c r="E256" s="65" t="s">
        <v>981</v>
      </c>
      <c r="F256" s="65" t="s">
        <v>981</v>
      </c>
      <c r="G256" s="150" t="s">
        <v>981</v>
      </c>
      <c r="H256" s="65" t="s">
        <v>981</v>
      </c>
      <c r="I256" s="47"/>
    </row>
    <row r="257" spans="1:9" s="187" customFormat="1" ht="31.5" x14ac:dyDescent="0.25">
      <c r="A257" s="20" t="s">
        <v>608</v>
      </c>
      <c r="B257" s="27" t="s">
        <v>275</v>
      </c>
      <c r="C257" s="22" t="s">
        <v>906</v>
      </c>
      <c r="D257" s="65" t="s">
        <v>981</v>
      </c>
      <c r="E257" s="65" t="s">
        <v>981</v>
      </c>
      <c r="F257" s="65" t="s">
        <v>981</v>
      </c>
      <c r="G257" s="150" t="s">
        <v>981</v>
      </c>
      <c r="H257" s="65" t="s">
        <v>981</v>
      </c>
      <c r="I257" s="47"/>
    </row>
    <row r="258" spans="1:9" s="187" customFormat="1" x14ac:dyDescent="0.25">
      <c r="A258" s="20" t="s">
        <v>609</v>
      </c>
      <c r="B258" s="28" t="s">
        <v>604</v>
      </c>
      <c r="C258" s="22" t="s">
        <v>906</v>
      </c>
      <c r="D258" s="65" t="s">
        <v>981</v>
      </c>
      <c r="E258" s="65" t="s">
        <v>981</v>
      </c>
      <c r="F258" s="65" t="s">
        <v>981</v>
      </c>
      <c r="G258" s="150" t="s">
        <v>981</v>
      </c>
      <c r="H258" s="65" t="s">
        <v>981</v>
      </c>
      <c r="I258" s="47"/>
    </row>
    <row r="259" spans="1:9" s="187" customFormat="1" ht="31.5" x14ac:dyDescent="0.25">
      <c r="A259" s="20" t="s">
        <v>610</v>
      </c>
      <c r="B259" s="27" t="s">
        <v>276</v>
      </c>
      <c r="C259" s="22" t="s">
        <v>906</v>
      </c>
      <c r="D259" s="65" t="s">
        <v>981</v>
      </c>
      <c r="E259" s="65" t="s">
        <v>981</v>
      </c>
      <c r="F259" s="65" t="s">
        <v>981</v>
      </c>
      <c r="G259" s="150" t="s">
        <v>981</v>
      </c>
      <c r="H259" s="65" t="s">
        <v>981</v>
      </c>
      <c r="I259" s="47"/>
    </row>
    <row r="260" spans="1:9" s="187" customFormat="1" x14ac:dyDescent="0.25">
      <c r="A260" s="20" t="s">
        <v>611</v>
      </c>
      <c r="B260" s="28" t="s">
        <v>604</v>
      </c>
      <c r="C260" s="22" t="s">
        <v>906</v>
      </c>
      <c r="D260" s="65" t="s">
        <v>981</v>
      </c>
      <c r="E260" s="65" t="s">
        <v>981</v>
      </c>
      <c r="F260" s="65" t="s">
        <v>981</v>
      </c>
      <c r="G260" s="150" t="s">
        <v>981</v>
      </c>
      <c r="H260" s="65" t="s">
        <v>981</v>
      </c>
      <c r="I260" s="47"/>
    </row>
    <row r="261" spans="1:9" s="187" customFormat="1" x14ac:dyDescent="0.25">
      <c r="A261" s="20" t="s">
        <v>612</v>
      </c>
      <c r="B261" s="25" t="s">
        <v>613</v>
      </c>
      <c r="C261" s="22" t="s">
        <v>906</v>
      </c>
      <c r="D261" s="65" t="s">
        <v>981</v>
      </c>
      <c r="E261" s="65" t="s">
        <v>981</v>
      </c>
      <c r="F261" s="65" t="s">
        <v>981</v>
      </c>
      <c r="G261" s="150" t="s">
        <v>981</v>
      </c>
      <c r="H261" s="65" t="s">
        <v>981</v>
      </c>
      <c r="I261" s="47"/>
    </row>
    <row r="262" spans="1:9" s="187" customFormat="1" x14ac:dyDescent="0.25">
      <c r="A262" s="20" t="s">
        <v>614</v>
      </c>
      <c r="B262" s="27" t="s">
        <v>604</v>
      </c>
      <c r="C262" s="22" t="s">
        <v>906</v>
      </c>
      <c r="D262" s="65" t="s">
        <v>981</v>
      </c>
      <c r="E262" s="65" t="s">
        <v>981</v>
      </c>
      <c r="F262" s="65" t="s">
        <v>981</v>
      </c>
      <c r="G262" s="150" t="s">
        <v>981</v>
      </c>
      <c r="H262" s="65" t="s">
        <v>981</v>
      </c>
      <c r="I262" s="47"/>
    </row>
    <row r="263" spans="1:9" s="187" customFormat="1" x14ac:dyDescent="0.25">
      <c r="A263" s="20" t="s">
        <v>615</v>
      </c>
      <c r="B263" s="24" t="s">
        <v>178</v>
      </c>
      <c r="C263" s="22" t="s">
        <v>906</v>
      </c>
      <c r="D263" s="65" t="s">
        <v>981</v>
      </c>
      <c r="E263" s="65">
        <v>12.3</v>
      </c>
      <c r="F263" s="65" t="s">
        <v>441</v>
      </c>
      <c r="G263" s="150" t="s">
        <v>441</v>
      </c>
      <c r="H263" s="65" t="s">
        <v>981</v>
      </c>
      <c r="I263" s="47"/>
    </row>
    <row r="264" spans="1:9" s="187" customFormat="1" x14ac:dyDescent="0.25">
      <c r="A264" s="20" t="s">
        <v>616</v>
      </c>
      <c r="B264" s="27" t="s">
        <v>604</v>
      </c>
      <c r="C264" s="22" t="s">
        <v>906</v>
      </c>
      <c r="D264" s="65" t="s">
        <v>981</v>
      </c>
      <c r="E264" s="65">
        <v>0</v>
      </c>
      <c r="F264" s="65" t="s">
        <v>441</v>
      </c>
      <c r="G264" s="150" t="s">
        <v>441</v>
      </c>
      <c r="H264" s="65" t="s">
        <v>981</v>
      </c>
      <c r="I264" s="47"/>
    </row>
    <row r="265" spans="1:9" s="187" customFormat="1" x14ac:dyDescent="0.25">
      <c r="A265" s="20" t="s">
        <v>617</v>
      </c>
      <c r="B265" s="24" t="s">
        <v>618</v>
      </c>
      <c r="C265" s="22" t="s">
        <v>906</v>
      </c>
      <c r="D265" s="65" t="s">
        <v>981</v>
      </c>
      <c r="E265" s="65" t="s">
        <v>981</v>
      </c>
      <c r="F265" s="65" t="s">
        <v>981</v>
      </c>
      <c r="G265" s="150" t="s">
        <v>981</v>
      </c>
      <c r="H265" s="65" t="s">
        <v>981</v>
      </c>
      <c r="I265" s="47"/>
    </row>
    <row r="266" spans="1:9" s="187" customFormat="1" x14ac:dyDescent="0.25">
      <c r="A266" s="20" t="s">
        <v>619</v>
      </c>
      <c r="B266" s="27" t="s">
        <v>604</v>
      </c>
      <c r="C266" s="22" t="s">
        <v>906</v>
      </c>
      <c r="D266" s="65" t="s">
        <v>981</v>
      </c>
      <c r="E266" s="65" t="s">
        <v>981</v>
      </c>
      <c r="F266" s="65" t="s">
        <v>981</v>
      </c>
      <c r="G266" s="150" t="s">
        <v>981</v>
      </c>
      <c r="H266" s="65" t="s">
        <v>981</v>
      </c>
      <c r="I266" s="47"/>
    </row>
    <row r="267" spans="1:9" s="187" customFormat="1" x14ac:dyDescent="0.25">
      <c r="A267" s="20" t="s">
        <v>620</v>
      </c>
      <c r="B267" s="24" t="s">
        <v>621</v>
      </c>
      <c r="C267" s="22" t="s">
        <v>906</v>
      </c>
      <c r="D267" s="65" t="s">
        <v>981</v>
      </c>
      <c r="E267" s="65" t="s">
        <v>981</v>
      </c>
      <c r="F267" s="65" t="s">
        <v>981</v>
      </c>
      <c r="G267" s="150" t="s">
        <v>981</v>
      </c>
      <c r="H267" s="65" t="s">
        <v>981</v>
      </c>
      <c r="I267" s="47"/>
    </row>
    <row r="268" spans="1:9" s="187" customFormat="1" x14ac:dyDescent="0.25">
      <c r="A268" s="20" t="s">
        <v>622</v>
      </c>
      <c r="B268" s="27" t="s">
        <v>604</v>
      </c>
      <c r="C268" s="22" t="s">
        <v>906</v>
      </c>
      <c r="D268" s="65" t="s">
        <v>981</v>
      </c>
      <c r="E268" s="65" t="s">
        <v>981</v>
      </c>
      <c r="F268" s="65" t="s">
        <v>981</v>
      </c>
      <c r="G268" s="150" t="s">
        <v>981</v>
      </c>
      <c r="H268" s="65" t="s">
        <v>981</v>
      </c>
      <c r="I268" s="47"/>
    </row>
    <row r="269" spans="1:9" s="187" customFormat="1" x14ac:dyDescent="0.25">
      <c r="A269" s="20" t="s">
        <v>623</v>
      </c>
      <c r="B269" s="24" t="s">
        <v>180</v>
      </c>
      <c r="C269" s="22" t="s">
        <v>906</v>
      </c>
      <c r="D269" s="65" t="s">
        <v>981</v>
      </c>
      <c r="E269" s="65" t="s">
        <v>981</v>
      </c>
      <c r="F269" s="65" t="s">
        <v>981</v>
      </c>
      <c r="G269" s="150" t="s">
        <v>981</v>
      </c>
      <c r="H269" s="65" t="s">
        <v>981</v>
      </c>
      <c r="I269" s="47"/>
    </row>
    <row r="270" spans="1:9" s="187" customFormat="1" x14ac:dyDescent="0.25">
      <c r="A270" s="20" t="s">
        <v>624</v>
      </c>
      <c r="B270" s="27" t="s">
        <v>604</v>
      </c>
      <c r="C270" s="22" t="s">
        <v>906</v>
      </c>
      <c r="D270" s="65" t="s">
        <v>981</v>
      </c>
      <c r="E270" s="65" t="s">
        <v>981</v>
      </c>
      <c r="F270" s="65" t="s">
        <v>981</v>
      </c>
      <c r="G270" s="150" t="s">
        <v>981</v>
      </c>
      <c r="H270" s="65" t="s">
        <v>981</v>
      </c>
      <c r="I270" s="47"/>
    </row>
    <row r="271" spans="1:9" s="187" customFormat="1" x14ac:dyDescent="0.25">
      <c r="A271" s="20" t="s">
        <v>623</v>
      </c>
      <c r="B271" s="24" t="s">
        <v>625</v>
      </c>
      <c r="C271" s="22" t="s">
        <v>906</v>
      </c>
      <c r="D271" s="65" t="s">
        <v>981</v>
      </c>
      <c r="E271" s="65" t="s">
        <v>981</v>
      </c>
      <c r="F271" s="65" t="s">
        <v>981</v>
      </c>
      <c r="G271" s="150" t="s">
        <v>981</v>
      </c>
      <c r="H271" s="65" t="s">
        <v>981</v>
      </c>
      <c r="I271" s="47"/>
    </row>
    <row r="272" spans="1:9" s="187" customFormat="1" x14ac:dyDescent="0.25">
      <c r="A272" s="20" t="s">
        <v>626</v>
      </c>
      <c r="B272" s="27" t="s">
        <v>604</v>
      </c>
      <c r="C272" s="22" t="s">
        <v>906</v>
      </c>
      <c r="D272" s="65" t="s">
        <v>981</v>
      </c>
      <c r="E272" s="65" t="s">
        <v>981</v>
      </c>
      <c r="F272" s="65" t="s">
        <v>981</v>
      </c>
      <c r="G272" s="150" t="s">
        <v>981</v>
      </c>
      <c r="H272" s="65" t="s">
        <v>981</v>
      </c>
      <c r="I272" s="47"/>
    </row>
    <row r="273" spans="1:9" s="187" customFormat="1" ht="31.5" x14ac:dyDescent="0.25">
      <c r="A273" s="20" t="s">
        <v>627</v>
      </c>
      <c r="B273" s="25" t="s">
        <v>628</v>
      </c>
      <c r="C273" s="22" t="s">
        <v>906</v>
      </c>
      <c r="D273" s="65" t="s">
        <v>981</v>
      </c>
      <c r="E273" s="65" t="s">
        <v>981</v>
      </c>
      <c r="F273" s="65" t="s">
        <v>981</v>
      </c>
      <c r="G273" s="150" t="s">
        <v>981</v>
      </c>
      <c r="H273" s="65" t="s">
        <v>981</v>
      </c>
      <c r="I273" s="47"/>
    </row>
    <row r="274" spans="1:9" s="187" customFormat="1" x14ac:dyDescent="0.25">
      <c r="A274" s="20" t="s">
        <v>629</v>
      </c>
      <c r="B274" s="27" t="s">
        <v>604</v>
      </c>
      <c r="C274" s="22" t="s">
        <v>906</v>
      </c>
      <c r="D274" s="65" t="s">
        <v>981</v>
      </c>
      <c r="E274" s="65" t="s">
        <v>981</v>
      </c>
      <c r="F274" s="65" t="s">
        <v>981</v>
      </c>
      <c r="G274" s="150" t="s">
        <v>981</v>
      </c>
      <c r="H274" s="65" t="s">
        <v>981</v>
      </c>
      <c r="I274" s="47"/>
    </row>
    <row r="275" spans="1:9" s="187" customFormat="1" x14ac:dyDescent="0.25">
      <c r="A275" s="20" t="s">
        <v>630</v>
      </c>
      <c r="B275" s="27" t="s">
        <v>185</v>
      </c>
      <c r="C275" s="22" t="s">
        <v>906</v>
      </c>
      <c r="D275" s="65" t="s">
        <v>981</v>
      </c>
      <c r="E275" s="65" t="s">
        <v>981</v>
      </c>
      <c r="F275" s="65" t="s">
        <v>981</v>
      </c>
      <c r="G275" s="150" t="s">
        <v>981</v>
      </c>
      <c r="H275" s="65" t="s">
        <v>981</v>
      </c>
      <c r="I275" s="47"/>
    </row>
    <row r="276" spans="1:9" s="187" customFormat="1" x14ac:dyDescent="0.25">
      <c r="A276" s="20" t="s">
        <v>631</v>
      </c>
      <c r="B276" s="28" t="s">
        <v>604</v>
      </c>
      <c r="C276" s="22" t="s">
        <v>906</v>
      </c>
      <c r="D276" s="65" t="s">
        <v>981</v>
      </c>
      <c r="E276" s="65" t="s">
        <v>981</v>
      </c>
      <c r="F276" s="65" t="s">
        <v>981</v>
      </c>
      <c r="G276" s="150" t="s">
        <v>981</v>
      </c>
      <c r="H276" s="65" t="s">
        <v>981</v>
      </c>
      <c r="I276" s="47"/>
    </row>
    <row r="277" spans="1:9" s="187" customFormat="1" x14ac:dyDescent="0.25">
      <c r="A277" s="20" t="s">
        <v>632</v>
      </c>
      <c r="B277" s="27" t="s">
        <v>186</v>
      </c>
      <c r="C277" s="22" t="s">
        <v>906</v>
      </c>
      <c r="D277" s="65" t="s">
        <v>981</v>
      </c>
      <c r="E277" s="65" t="s">
        <v>981</v>
      </c>
      <c r="F277" s="65" t="s">
        <v>981</v>
      </c>
      <c r="G277" s="150" t="s">
        <v>981</v>
      </c>
      <c r="H277" s="65" t="s">
        <v>981</v>
      </c>
      <c r="I277" s="47"/>
    </row>
    <row r="278" spans="1:9" s="187" customFormat="1" x14ac:dyDescent="0.25">
      <c r="A278" s="20" t="s">
        <v>633</v>
      </c>
      <c r="B278" s="28" t="s">
        <v>604</v>
      </c>
      <c r="C278" s="22" t="s">
        <v>906</v>
      </c>
      <c r="D278" s="65" t="s">
        <v>981</v>
      </c>
      <c r="E278" s="65" t="s">
        <v>981</v>
      </c>
      <c r="F278" s="65" t="s">
        <v>981</v>
      </c>
      <c r="G278" s="150" t="s">
        <v>981</v>
      </c>
      <c r="H278" s="65" t="s">
        <v>981</v>
      </c>
      <c r="I278" s="47"/>
    </row>
    <row r="279" spans="1:9" s="187" customFormat="1" x14ac:dyDescent="0.25">
      <c r="A279" s="20" t="s">
        <v>634</v>
      </c>
      <c r="B279" s="25" t="s">
        <v>635</v>
      </c>
      <c r="C279" s="22" t="s">
        <v>906</v>
      </c>
      <c r="D279" s="65" t="s">
        <v>981</v>
      </c>
      <c r="E279" s="65">
        <v>1.3</v>
      </c>
      <c r="F279" s="65" t="s">
        <v>441</v>
      </c>
      <c r="G279" s="150" t="s">
        <v>441</v>
      </c>
      <c r="H279" s="65" t="s">
        <v>981</v>
      </c>
      <c r="I279" s="47"/>
    </row>
    <row r="280" spans="1:9" s="187" customFormat="1" x14ac:dyDescent="0.25">
      <c r="A280" s="20" t="s">
        <v>636</v>
      </c>
      <c r="B280" s="27" t="s">
        <v>604</v>
      </c>
      <c r="C280" s="22" t="s">
        <v>906</v>
      </c>
      <c r="D280" s="65" t="s">
        <v>981</v>
      </c>
      <c r="E280" s="65">
        <v>0.4</v>
      </c>
      <c r="F280" s="65" t="s">
        <v>441</v>
      </c>
      <c r="G280" s="150" t="s">
        <v>441</v>
      </c>
      <c r="H280" s="65" t="s">
        <v>981</v>
      </c>
      <c r="I280" s="47"/>
    </row>
    <row r="281" spans="1:9" s="187" customFormat="1" x14ac:dyDescent="0.25">
      <c r="A281" s="20" t="s">
        <v>637</v>
      </c>
      <c r="B281" s="26" t="s">
        <v>638</v>
      </c>
      <c r="C281" s="22" t="s">
        <v>906</v>
      </c>
      <c r="D281" s="65" t="s">
        <v>981</v>
      </c>
      <c r="E281" s="65">
        <v>13</v>
      </c>
      <c r="F281" s="65" t="s">
        <v>441</v>
      </c>
      <c r="G281" s="150" t="s">
        <v>441</v>
      </c>
      <c r="H281" s="65" t="s">
        <v>981</v>
      </c>
      <c r="I281" s="47"/>
    </row>
    <row r="282" spans="1:9" s="187" customFormat="1" x14ac:dyDescent="0.25">
      <c r="A282" s="20" t="s">
        <v>639</v>
      </c>
      <c r="B282" s="25" t="s">
        <v>640</v>
      </c>
      <c r="C282" s="22" t="s">
        <v>906</v>
      </c>
      <c r="D282" s="65" t="s">
        <v>981</v>
      </c>
      <c r="E282" s="65" t="s">
        <v>981</v>
      </c>
      <c r="F282" s="65" t="s">
        <v>981</v>
      </c>
      <c r="G282" s="150" t="s">
        <v>981</v>
      </c>
      <c r="H282" s="65" t="s">
        <v>981</v>
      </c>
      <c r="I282" s="47"/>
    </row>
    <row r="283" spans="1:9" s="187" customFormat="1" x14ac:dyDescent="0.25">
      <c r="A283" s="20" t="s">
        <v>641</v>
      </c>
      <c r="B283" s="27" t="s">
        <v>604</v>
      </c>
      <c r="C283" s="22" t="s">
        <v>906</v>
      </c>
      <c r="D283" s="65" t="s">
        <v>981</v>
      </c>
      <c r="E283" s="65" t="s">
        <v>981</v>
      </c>
      <c r="F283" s="65" t="s">
        <v>981</v>
      </c>
      <c r="G283" s="150" t="s">
        <v>981</v>
      </c>
      <c r="H283" s="65" t="s">
        <v>981</v>
      </c>
      <c r="I283" s="47"/>
    </row>
    <row r="284" spans="1:9" s="187" customFormat="1" x14ac:dyDescent="0.25">
      <c r="A284" s="20" t="s">
        <v>642</v>
      </c>
      <c r="B284" s="25" t="s">
        <v>643</v>
      </c>
      <c r="C284" s="22" t="s">
        <v>906</v>
      </c>
      <c r="D284" s="65" t="s">
        <v>981</v>
      </c>
      <c r="E284" s="65">
        <v>1.3</v>
      </c>
      <c r="F284" s="65" t="s">
        <v>441</v>
      </c>
      <c r="G284" s="150" t="s">
        <v>441</v>
      </c>
      <c r="H284" s="65" t="s">
        <v>981</v>
      </c>
      <c r="I284" s="47"/>
    </row>
    <row r="285" spans="1:9" s="187" customFormat="1" x14ac:dyDescent="0.25">
      <c r="A285" s="20" t="s">
        <v>644</v>
      </c>
      <c r="B285" s="27" t="s">
        <v>476</v>
      </c>
      <c r="C285" s="22" t="s">
        <v>906</v>
      </c>
      <c r="D285" s="65" t="s">
        <v>981</v>
      </c>
      <c r="E285" s="64" t="s">
        <v>981</v>
      </c>
      <c r="F285" s="65" t="s">
        <v>981</v>
      </c>
      <c r="G285" s="150" t="s">
        <v>981</v>
      </c>
      <c r="H285" s="65" t="s">
        <v>981</v>
      </c>
      <c r="I285" s="47"/>
    </row>
    <row r="286" spans="1:9" s="187" customFormat="1" x14ac:dyDescent="0.25">
      <c r="A286" s="20" t="s">
        <v>645</v>
      </c>
      <c r="B286" s="28" t="s">
        <v>604</v>
      </c>
      <c r="C286" s="22" t="s">
        <v>906</v>
      </c>
      <c r="D286" s="65" t="s">
        <v>981</v>
      </c>
      <c r="E286" s="64" t="s">
        <v>981</v>
      </c>
      <c r="F286" s="65" t="s">
        <v>981</v>
      </c>
      <c r="G286" s="150" t="s">
        <v>981</v>
      </c>
      <c r="H286" s="65" t="s">
        <v>981</v>
      </c>
      <c r="I286" s="47"/>
    </row>
    <row r="287" spans="1:9" s="187" customFormat="1" x14ac:dyDescent="0.25">
      <c r="A287" s="20" t="s">
        <v>646</v>
      </c>
      <c r="B287" s="27" t="s">
        <v>647</v>
      </c>
      <c r="C287" s="22" t="s">
        <v>906</v>
      </c>
      <c r="D287" s="65" t="s">
        <v>981</v>
      </c>
      <c r="E287" s="65" t="s">
        <v>981</v>
      </c>
      <c r="F287" s="65" t="s">
        <v>981</v>
      </c>
      <c r="G287" s="150" t="s">
        <v>981</v>
      </c>
      <c r="H287" s="65" t="s">
        <v>981</v>
      </c>
      <c r="I287" s="47"/>
    </row>
    <row r="288" spans="1:9" s="187" customFormat="1" x14ac:dyDescent="0.25">
      <c r="A288" s="20" t="s">
        <v>648</v>
      </c>
      <c r="B288" s="28" t="s">
        <v>604</v>
      </c>
      <c r="C288" s="22" t="s">
        <v>906</v>
      </c>
      <c r="D288" s="65">
        <v>0</v>
      </c>
      <c r="E288" s="65" t="s">
        <v>981</v>
      </c>
      <c r="F288" s="65" t="s">
        <v>981</v>
      </c>
      <c r="G288" s="150" t="s">
        <v>981</v>
      </c>
      <c r="H288" s="65">
        <v>0</v>
      </c>
      <c r="I288" s="47"/>
    </row>
    <row r="289" spans="1:9" s="187" customFormat="1" ht="31.5" x14ac:dyDescent="0.25">
      <c r="A289" s="20" t="s">
        <v>649</v>
      </c>
      <c r="B289" s="25" t="s">
        <v>650</v>
      </c>
      <c r="C289" s="22" t="s">
        <v>906</v>
      </c>
      <c r="D289" s="65" t="s">
        <v>981</v>
      </c>
      <c r="E289" s="65" t="s">
        <v>981</v>
      </c>
      <c r="F289" s="65" t="s">
        <v>981</v>
      </c>
      <c r="G289" s="150" t="s">
        <v>981</v>
      </c>
      <c r="H289" s="65" t="s">
        <v>981</v>
      </c>
      <c r="I289" s="47"/>
    </row>
    <row r="290" spans="1:9" s="187" customFormat="1" x14ac:dyDescent="0.25">
      <c r="A290" s="20" t="s">
        <v>651</v>
      </c>
      <c r="B290" s="27" t="s">
        <v>604</v>
      </c>
      <c r="C290" s="22" t="s">
        <v>906</v>
      </c>
      <c r="D290" s="65" t="s">
        <v>981</v>
      </c>
      <c r="E290" s="65" t="s">
        <v>981</v>
      </c>
      <c r="F290" s="65" t="s">
        <v>981</v>
      </c>
      <c r="G290" s="150" t="s">
        <v>981</v>
      </c>
      <c r="H290" s="65" t="s">
        <v>981</v>
      </c>
      <c r="I290" s="47"/>
    </row>
    <row r="291" spans="1:9" s="187" customFormat="1" x14ac:dyDescent="0.25">
      <c r="A291" s="20" t="s">
        <v>652</v>
      </c>
      <c r="B291" s="25" t="s">
        <v>653</v>
      </c>
      <c r="C291" s="22" t="s">
        <v>906</v>
      </c>
      <c r="D291" s="65" t="s">
        <v>981</v>
      </c>
      <c r="E291" s="65" t="s">
        <v>981</v>
      </c>
      <c r="F291" s="65" t="s">
        <v>981</v>
      </c>
      <c r="G291" s="150" t="s">
        <v>981</v>
      </c>
      <c r="H291" s="65" t="s">
        <v>981</v>
      </c>
      <c r="I291" s="47"/>
    </row>
    <row r="292" spans="1:9" s="187" customFormat="1" x14ac:dyDescent="0.25">
      <c r="A292" s="20" t="s">
        <v>654</v>
      </c>
      <c r="B292" s="27" t="s">
        <v>604</v>
      </c>
      <c r="C292" s="22" t="s">
        <v>906</v>
      </c>
      <c r="D292" s="65" t="s">
        <v>981</v>
      </c>
      <c r="E292" s="65" t="s">
        <v>981</v>
      </c>
      <c r="F292" s="65" t="s">
        <v>981</v>
      </c>
      <c r="G292" s="150" t="s">
        <v>981</v>
      </c>
      <c r="H292" s="65" t="s">
        <v>981</v>
      </c>
      <c r="I292" s="47"/>
    </row>
    <row r="293" spans="1:9" s="187" customFormat="1" x14ac:dyDescent="0.25">
      <c r="A293" s="20" t="s">
        <v>655</v>
      </c>
      <c r="B293" s="25" t="s">
        <v>656</v>
      </c>
      <c r="C293" s="22" t="s">
        <v>906</v>
      </c>
      <c r="D293" s="65" t="s">
        <v>981</v>
      </c>
      <c r="E293" s="65">
        <v>1.2</v>
      </c>
      <c r="F293" s="65" t="s">
        <v>441</v>
      </c>
      <c r="G293" s="150" t="s">
        <v>441</v>
      </c>
      <c r="H293" s="65" t="s">
        <v>981</v>
      </c>
      <c r="I293" s="47"/>
    </row>
    <row r="294" spans="1:9" s="187" customFormat="1" x14ac:dyDescent="0.25">
      <c r="A294" s="20" t="s">
        <v>657</v>
      </c>
      <c r="B294" s="27" t="s">
        <v>604</v>
      </c>
      <c r="C294" s="22" t="s">
        <v>906</v>
      </c>
      <c r="D294" s="65" t="s">
        <v>981</v>
      </c>
      <c r="E294" s="65">
        <v>0</v>
      </c>
      <c r="F294" s="65" t="s">
        <v>441</v>
      </c>
      <c r="G294" s="150" t="s">
        <v>441</v>
      </c>
      <c r="H294" s="65" t="s">
        <v>981</v>
      </c>
      <c r="I294" s="47"/>
    </row>
    <row r="295" spans="1:9" s="187" customFormat="1" x14ac:dyDescent="0.25">
      <c r="A295" s="20" t="s">
        <v>658</v>
      </c>
      <c r="B295" s="25" t="s">
        <v>659</v>
      </c>
      <c r="C295" s="22" t="s">
        <v>906</v>
      </c>
      <c r="D295" s="65" t="s">
        <v>981</v>
      </c>
      <c r="E295" s="65">
        <v>4.2</v>
      </c>
      <c r="F295" s="65" t="s">
        <v>441</v>
      </c>
      <c r="G295" s="150" t="s">
        <v>441</v>
      </c>
      <c r="H295" s="65" t="s">
        <v>981</v>
      </c>
      <c r="I295" s="47"/>
    </row>
    <row r="296" spans="1:9" s="187" customFormat="1" x14ac:dyDescent="0.25">
      <c r="A296" s="20" t="s">
        <v>660</v>
      </c>
      <c r="B296" s="27" t="s">
        <v>604</v>
      </c>
      <c r="C296" s="22" t="s">
        <v>906</v>
      </c>
      <c r="D296" s="65" t="s">
        <v>981</v>
      </c>
      <c r="E296" s="65">
        <v>0</v>
      </c>
      <c r="F296" s="65" t="s">
        <v>441</v>
      </c>
      <c r="G296" s="150" t="s">
        <v>441</v>
      </c>
      <c r="H296" s="65" t="s">
        <v>981</v>
      </c>
      <c r="I296" s="47"/>
    </row>
    <row r="297" spans="1:9" s="187" customFormat="1" x14ac:dyDescent="0.25">
      <c r="A297" s="20" t="s">
        <v>661</v>
      </c>
      <c r="B297" s="25" t="s">
        <v>662</v>
      </c>
      <c r="C297" s="22" t="s">
        <v>906</v>
      </c>
      <c r="D297" s="65" t="s">
        <v>981</v>
      </c>
      <c r="E297" s="65" t="s">
        <v>981</v>
      </c>
      <c r="F297" s="65" t="s">
        <v>981</v>
      </c>
      <c r="G297" s="150" t="s">
        <v>981</v>
      </c>
      <c r="H297" s="65" t="s">
        <v>981</v>
      </c>
      <c r="I297" s="47"/>
    </row>
    <row r="298" spans="1:9" s="187" customFormat="1" x14ac:dyDescent="0.25">
      <c r="A298" s="20" t="s">
        <v>663</v>
      </c>
      <c r="B298" s="27" t="s">
        <v>604</v>
      </c>
      <c r="C298" s="22" t="s">
        <v>906</v>
      </c>
      <c r="D298" s="65" t="s">
        <v>981</v>
      </c>
      <c r="E298" s="65" t="s">
        <v>981</v>
      </c>
      <c r="F298" s="65" t="s">
        <v>981</v>
      </c>
      <c r="G298" s="150" t="s">
        <v>981</v>
      </c>
      <c r="H298" s="65" t="s">
        <v>981</v>
      </c>
      <c r="I298" s="47"/>
    </row>
    <row r="299" spans="1:9" s="187" customFormat="1" ht="31.5" x14ac:dyDescent="0.25">
      <c r="A299" s="20" t="s">
        <v>664</v>
      </c>
      <c r="B299" s="25" t="s">
        <v>665</v>
      </c>
      <c r="C299" s="22" t="s">
        <v>906</v>
      </c>
      <c r="D299" s="65" t="s">
        <v>981</v>
      </c>
      <c r="E299" s="65" t="s">
        <v>981</v>
      </c>
      <c r="F299" s="65" t="s">
        <v>981</v>
      </c>
      <c r="G299" s="150" t="s">
        <v>981</v>
      </c>
      <c r="H299" s="65" t="s">
        <v>981</v>
      </c>
      <c r="I299" s="47"/>
    </row>
    <row r="300" spans="1:9" s="187" customFormat="1" x14ac:dyDescent="0.25">
      <c r="A300" s="20" t="s">
        <v>666</v>
      </c>
      <c r="B300" s="27" t="s">
        <v>604</v>
      </c>
      <c r="C300" s="22" t="s">
        <v>906</v>
      </c>
      <c r="D300" s="65" t="s">
        <v>981</v>
      </c>
      <c r="E300" s="65" t="s">
        <v>981</v>
      </c>
      <c r="F300" s="65" t="s">
        <v>981</v>
      </c>
      <c r="G300" s="150" t="s">
        <v>981</v>
      </c>
      <c r="H300" s="65" t="s">
        <v>981</v>
      </c>
      <c r="I300" s="47"/>
    </row>
    <row r="301" spans="1:9" s="187" customFormat="1" x14ac:dyDescent="0.25">
      <c r="A301" s="20" t="s">
        <v>667</v>
      </c>
      <c r="B301" s="25" t="s">
        <v>668</v>
      </c>
      <c r="C301" s="22" t="s">
        <v>906</v>
      </c>
      <c r="D301" s="65" t="s">
        <v>981</v>
      </c>
      <c r="E301" s="65">
        <f>E281-E284-E293-E295</f>
        <v>6.3</v>
      </c>
      <c r="F301" s="65" t="s">
        <v>441</v>
      </c>
      <c r="G301" s="150" t="s">
        <v>441</v>
      </c>
      <c r="H301" s="65" t="s">
        <v>981</v>
      </c>
      <c r="I301" s="47"/>
    </row>
    <row r="302" spans="1:9" s="187" customFormat="1" x14ac:dyDescent="0.25">
      <c r="A302" s="20" t="s">
        <v>669</v>
      </c>
      <c r="B302" s="27" t="s">
        <v>604</v>
      </c>
      <c r="C302" s="22" t="s">
        <v>906</v>
      </c>
      <c r="D302" s="65" t="s">
        <v>981</v>
      </c>
      <c r="E302" s="65">
        <v>0</v>
      </c>
      <c r="F302" s="65" t="s">
        <v>441</v>
      </c>
      <c r="G302" s="150" t="s">
        <v>441</v>
      </c>
      <c r="H302" s="65" t="s">
        <v>981</v>
      </c>
      <c r="I302" s="47"/>
    </row>
    <row r="303" spans="1:9" s="187" customFormat="1" ht="31.5" x14ac:dyDescent="0.25">
      <c r="A303" s="20" t="s">
        <v>670</v>
      </c>
      <c r="B303" s="26" t="s">
        <v>671</v>
      </c>
      <c r="C303" s="22" t="s">
        <v>8</v>
      </c>
      <c r="D303" s="65">
        <v>100</v>
      </c>
      <c r="E303" s="65">
        <v>100.3</v>
      </c>
      <c r="F303" s="65">
        <f t="shared" ref="F303" si="38">E303-D303</f>
        <v>0.29999999999999716</v>
      </c>
      <c r="G303" s="150">
        <f t="shared" ref="G303" si="39">F303/D303*100</f>
        <v>0.29999999999999716</v>
      </c>
      <c r="H303" s="65" t="s">
        <v>981</v>
      </c>
      <c r="I303" s="47"/>
    </row>
    <row r="304" spans="1:9" s="187" customFormat="1" x14ac:dyDescent="0.25">
      <c r="A304" s="20" t="s">
        <v>672</v>
      </c>
      <c r="B304" s="25" t="s">
        <v>673</v>
      </c>
      <c r="C304" s="22" t="s">
        <v>8</v>
      </c>
      <c r="D304" s="65" t="s">
        <v>981</v>
      </c>
      <c r="E304" s="65" t="s">
        <v>981</v>
      </c>
      <c r="F304" s="65" t="s">
        <v>981</v>
      </c>
      <c r="G304" s="150" t="s">
        <v>981</v>
      </c>
      <c r="H304" s="65" t="s">
        <v>981</v>
      </c>
      <c r="I304" s="47"/>
    </row>
    <row r="305" spans="1:9" s="187" customFormat="1" ht="31.5" x14ac:dyDescent="0.25">
      <c r="A305" s="20" t="s">
        <v>674</v>
      </c>
      <c r="B305" s="25" t="s">
        <v>675</v>
      </c>
      <c r="C305" s="22" t="s">
        <v>8</v>
      </c>
      <c r="D305" s="65" t="s">
        <v>981</v>
      </c>
      <c r="E305" s="65" t="s">
        <v>981</v>
      </c>
      <c r="F305" s="65" t="s">
        <v>981</v>
      </c>
      <c r="G305" s="150" t="s">
        <v>981</v>
      </c>
      <c r="H305" s="65" t="s">
        <v>981</v>
      </c>
      <c r="I305" s="47"/>
    </row>
    <row r="306" spans="1:9" s="187" customFormat="1" ht="31.5" x14ac:dyDescent="0.25">
      <c r="A306" s="20" t="s">
        <v>676</v>
      </c>
      <c r="B306" s="25" t="s">
        <v>677</v>
      </c>
      <c r="C306" s="22" t="s">
        <v>8</v>
      </c>
      <c r="D306" s="65" t="s">
        <v>981</v>
      </c>
      <c r="E306" s="65" t="s">
        <v>981</v>
      </c>
      <c r="F306" s="65" t="s">
        <v>981</v>
      </c>
      <c r="G306" s="150" t="s">
        <v>981</v>
      </c>
      <c r="H306" s="65" t="s">
        <v>981</v>
      </c>
      <c r="I306" s="47"/>
    </row>
    <row r="307" spans="1:9" s="187" customFormat="1" ht="31.5" x14ac:dyDescent="0.25">
      <c r="A307" s="20" t="s">
        <v>678</v>
      </c>
      <c r="B307" s="25" t="s">
        <v>679</v>
      </c>
      <c r="C307" s="22" t="s">
        <v>8</v>
      </c>
      <c r="D307" s="65" t="s">
        <v>981</v>
      </c>
      <c r="E307" s="65" t="s">
        <v>981</v>
      </c>
      <c r="F307" s="65" t="s">
        <v>981</v>
      </c>
      <c r="G307" s="150" t="s">
        <v>981</v>
      </c>
      <c r="H307" s="65" t="s">
        <v>981</v>
      </c>
      <c r="I307" s="47"/>
    </row>
    <row r="308" spans="1:9" s="187" customFormat="1" x14ac:dyDescent="0.25">
      <c r="A308" s="20" t="s">
        <v>680</v>
      </c>
      <c r="B308" s="24" t="s">
        <v>681</v>
      </c>
      <c r="C308" s="22" t="s">
        <v>8</v>
      </c>
      <c r="D308" s="65" t="s">
        <v>981</v>
      </c>
      <c r="E308" s="65" t="s">
        <v>981</v>
      </c>
      <c r="F308" s="65" t="s">
        <v>981</v>
      </c>
      <c r="G308" s="150" t="s">
        <v>981</v>
      </c>
      <c r="H308" s="65" t="s">
        <v>981</v>
      </c>
      <c r="I308" s="47"/>
    </row>
    <row r="309" spans="1:9" s="187" customFormat="1" x14ac:dyDescent="0.25">
      <c r="A309" s="20" t="s">
        <v>682</v>
      </c>
      <c r="B309" s="24" t="s">
        <v>683</v>
      </c>
      <c r="C309" s="22" t="s">
        <v>8</v>
      </c>
      <c r="D309" s="65">
        <v>100</v>
      </c>
      <c r="E309" s="65">
        <v>100.6</v>
      </c>
      <c r="F309" s="65">
        <f>E309-D309</f>
        <v>0.59999999999999432</v>
      </c>
      <c r="G309" s="150">
        <f>F309/D309*100</f>
        <v>0.59999999999999432</v>
      </c>
      <c r="H309" s="65" t="s">
        <v>981</v>
      </c>
      <c r="I309" s="47"/>
    </row>
    <row r="310" spans="1:9" s="187" customFormat="1" x14ac:dyDescent="0.25">
      <c r="A310" s="20" t="s">
        <v>684</v>
      </c>
      <c r="B310" s="24" t="s">
        <v>685</v>
      </c>
      <c r="C310" s="22" t="s">
        <v>8</v>
      </c>
      <c r="D310" s="65" t="s">
        <v>981</v>
      </c>
      <c r="E310" s="65" t="s">
        <v>981</v>
      </c>
      <c r="F310" s="65" t="s">
        <v>981</v>
      </c>
      <c r="G310" s="150" t="s">
        <v>981</v>
      </c>
      <c r="H310" s="65" t="s">
        <v>981</v>
      </c>
      <c r="I310" s="47"/>
    </row>
    <row r="311" spans="1:9" s="187" customFormat="1" x14ac:dyDescent="0.25">
      <c r="A311" s="20" t="s">
        <v>686</v>
      </c>
      <c r="B311" s="24" t="s">
        <v>687</v>
      </c>
      <c r="C311" s="22" t="s">
        <v>8</v>
      </c>
      <c r="D311" s="65"/>
      <c r="E311" s="65" t="s">
        <v>981</v>
      </c>
      <c r="F311" s="65" t="s">
        <v>981</v>
      </c>
      <c r="G311" s="150" t="s">
        <v>981</v>
      </c>
      <c r="H311" s="65" t="s">
        <v>981</v>
      </c>
      <c r="I311" s="47"/>
    </row>
    <row r="312" spans="1:9" s="187" customFormat="1" x14ac:dyDescent="0.25">
      <c r="A312" s="20" t="s">
        <v>688</v>
      </c>
      <c r="B312" s="24" t="s">
        <v>689</v>
      </c>
      <c r="C312" s="22" t="s">
        <v>8</v>
      </c>
      <c r="D312" s="65" t="s">
        <v>981</v>
      </c>
      <c r="E312" s="65" t="s">
        <v>981</v>
      </c>
      <c r="F312" s="67" t="s">
        <v>981</v>
      </c>
      <c r="G312" s="152" t="s">
        <v>981</v>
      </c>
      <c r="H312" s="65" t="s">
        <v>981</v>
      </c>
      <c r="I312" s="47"/>
    </row>
    <row r="313" spans="1:9" s="187" customFormat="1" ht="31.5" x14ac:dyDescent="0.25">
      <c r="A313" s="20" t="s">
        <v>690</v>
      </c>
      <c r="B313" s="25" t="s">
        <v>691</v>
      </c>
      <c r="C313" s="22" t="s">
        <v>8</v>
      </c>
      <c r="D313" s="65" t="s">
        <v>981</v>
      </c>
      <c r="E313" s="65" t="s">
        <v>981</v>
      </c>
      <c r="F313" s="67" t="s">
        <v>981</v>
      </c>
      <c r="G313" s="152" t="s">
        <v>981</v>
      </c>
      <c r="H313" s="65" t="s">
        <v>981</v>
      </c>
      <c r="I313" s="47"/>
    </row>
    <row r="314" spans="1:9" s="187" customFormat="1" x14ac:dyDescent="0.25">
      <c r="A314" s="20" t="s">
        <v>692</v>
      </c>
      <c r="B314" s="37" t="s">
        <v>185</v>
      </c>
      <c r="C314" s="22" t="s">
        <v>8</v>
      </c>
      <c r="D314" s="65" t="s">
        <v>981</v>
      </c>
      <c r="E314" s="65" t="s">
        <v>981</v>
      </c>
      <c r="F314" s="65" t="s">
        <v>981</v>
      </c>
      <c r="G314" s="150" t="s">
        <v>981</v>
      </c>
      <c r="H314" s="65" t="s">
        <v>981</v>
      </c>
      <c r="I314" s="47"/>
    </row>
    <row r="315" spans="1:9" s="187" customFormat="1" ht="16.5" thickBot="1" x14ac:dyDescent="0.3">
      <c r="A315" s="178" t="s">
        <v>693</v>
      </c>
      <c r="B315" s="38" t="s">
        <v>186</v>
      </c>
      <c r="C315" s="32" t="s">
        <v>8</v>
      </c>
      <c r="D315" s="65" t="s">
        <v>981</v>
      </c>
      <c r="E315" s="68" t="s">
        <v>981</v>
      </c>
      <c r="F315" s="68" t="s">
        <v>981</v>
      </c>
      <c r="G315" s="151" t="s">
        <v>981</v>
      </c>
      <c r="H315" s="65" t="s">
        <v>981</v>
      </c>
      <c r="I315" s="47"/>
    </row>
    <row r="316" spans="1:9" s="187" customFormat="1" ht="19.5" thickBot="1" x14ac:dyDescent="0.3">
      <c r="A316" s="448" t="s">
        <v>694</v>
      </c>
      <c r="B316" s="449"/>
      <c r="C316" s="449"/>
      <c r="D316" s="449"/>
      <c r="E316" s="449"/>
      <c r="F316" s="449"/>
      <c r="G316" s="449"/>
      <c r="H316" s="450"/>
      <c r="I316" s="47"/>
    </row>
    <row r="317" spans="1:9" s="47" customFormat="1" ht="31.5" x14ac:dyDescent="0.25">
      <c r="A317" s="170" t="s">
        <v>695</v>
      </c>
      <c r="B317" s="36" t="s">
        <v>696</v>
      </c>
      <c r="C317" s="33" t="s">
        <v>441</v>
      </c>
      <c r="D317" s="69" t="s">
        <v>697</v>
      </c>
      <c r="E317" s="69" t="s">
        <v>697</v>
      </c>
      <c r="F317" s="69" t="s">
        <v>697</v>
      </c>
      <c r="G317" s="69" t="s">
        <v>697</v>
      </c>
      <c r="H317" s="69" t="s">
        <v>697</v>
      </c>
    </row>
    <row r="318" spans="1:9" s="47" customFormat="1" x14ac:dyDescent="0.25">
      <c r="A318" s="20" t="s">
        <v>698</v>
      </c>
      <c r="B318" s="26" t="s">
        <v>699</v>
      </c>
      <c r="C318" s="22" t="s">
        <v>1</v>
      </c>
      <c r="D318" s="64" t="s">
        <v>981</v>
      </c>
      <c r="E318" s="65" t="s">
        <v>981</v>
      </c>
      <c r="F318" s="65" t="s">
        <v>981</v>
      </c>
      <c r="G318" s="65" t="s">
        <v>981</v>
      </c>
      <c r="H318" s="65" t="s">
        <v>981</v>
      </c>
    </row>
    <row r="319" spans="1:9" s="47" customFormat="1" x14ac:dyDescent="0.25">
      <c r="A319" s="20" t="s">
        <v>700</v>
      </c>
      <c r="B319" s="26" t="s">
        <v>701</v>
      </c>
      <c r="C319" s="22" t="s">
        <v>702</v>
      </c>
      <c r="D319" s="64" t="s">
        <v>981</v>
      </c>
      <c r="E319" s="65" t="s">
        <v>981</v>
      </c>
      <c r="F319" s="65" t="s">
        <v>981</v>
      </c>
      <c r="G319" s="65" t="s">
        <v>981</v>
      </c>
      <c r="H319" s="65" t="s">
        <v>981</v>
      </c>
    </row>
    <row r="320" spans="1:9" s="47" customFormat="1" x14ac:dyDescent="0.25">
      <c r="A320" s="20" t="s">
        <v>703</v>
      </c>
      <c r="B320" s="26" t="s">
        <v>704</v>
      </c>
      <c r="C320" s="22" t="s">
        <v>1</v>
      </c>
      <c r="D320" s="64" t="s">
        <v>981</v>
      </c>
      <c r="E320" s="65" t="s">
        <v>981</v>
      </c>
      <c r="F320" s="65" t="s">
        <v>981</v>
      </c>
      <c r="G320" s="65" t="s">
        <v>981</v>
      </c>
      <c r="H320" s="65" t="s">
        <v>981</v>
      </c>
    </row>
    <row r="321" spans="1:8" s="47" customFormat="1" x14ac:dyDescent="0.25">
      <c r="A321" s="20" t="s">
        <v>705</v>
      </c>
      <c r="B321" s="26" t="s">
        <v>706</v>
      </c>
      <c r="C321" s="22" t="s">
        <v>702</v>
      </c>
      <c r="D321" s="64" t="s">
        <v>981</v>
      </c>
      <c r="E321" s="65" t="s">
        <v>981</v>
      </c>
      <c r="F321" s="65" t="s">
        <v>981</v>
      </c>
      <c r="G321" s="65" t="s">
        <v>981</v>
      </c>
      <c r="H321" s="65" t="s">
        <v>981</v>
      </c>
    </row>
    <row r="322" spans="1:8" s="47" customFormat="1" x14ac:dyDescent="0.25">
      <c r="A322" s="20" t="s">
        <v>707</v>
      </c>
      <c r="B322" s="26" t="s">
        <v>708</v>
      </c>
      <c r="C322" s="22" t="s">
        <v>709</v>
      </c>
      <c r="D322" s="64" t="s">
        <v>981</v>
      </c>
      <c r="E322" s="65" t="s">
        <v>981</v>
      </c>
      <c r="F322" s="65" t="s">
        <v>981</v>
      </c>
      <c r="G322" s="65" t="s">
        <v>981</v>
      </c>
      <c r="H322" s="65" t="s">
        <v>981</v>
      </c>
    </row>
    <row r="323" spans="1:8" s="47" customFormat="1" x14ac:dyDescent="0.25">
      <c r="A323" s="20" t="s">
        <v>710</v>
      </c>
      <c r="B323" s="26" t="s">
        <v>711</v>
      </c>
      <c r="C323" s="22" t="s">
        <v>441</v>
      </c>
      <c r="D323" s="65" t="s">
        <v>697</v>
      </c>
      <c r="E323" s="65" t="s">
        <v>697</v>
      </c>
      <c r="F323" s="65" t="s">
        <v>697</v>
      </c>
      <c r="G323" s="65" t="s">
        <v>697</v>
      </c>
      <c r="H323" s="69" t="s">
        <v>697</v>
      </c>
    </row>
    <row r="324" spans="1:8" s="47" customFormat="1" x14ac:dyDescent="0.25">
      <c r="A324" s="20" t="s">
        <v>712</v>
      </c>
      <c r="B324" s="25" t="s">
        <v>713</v>
      </c>
      <c r="C324" s="22" t="s">
        <v>709</v>
      </c>
      <c r="D324" s="64" t="s">
        <v>981</v>
      </c>
      <c r="E324" s="65" t="s">
        <v>981</v>
      </c>
      <c r="F324" s="65" t="s">
        <v>981</v>
      </c>
      <c r="G324" s="65" t="s">
        <v>981</v>
      </c>
      <c r="H324" s="65" t="s">
        <v>981</v>
      </c>
    </row>
    <row r="325" spans="1:8" s="47" customFormat="1" x14ac:dyDescent="0.25">
      <c r="A325" s="20" t="s">
        <v>714</v>
      </c>
      <c r="B325" s="25" t="s">
        <v>715</v>
      </c>
      <c r="C325" s="22" t="s">
        <v>716</v>
      </c>
      <c r="D325" s="64" t="s">
        <v>981</v>
      </c>
      <c r="E325" s="65" t="s">
        <v>981</v>
      </c>
      <c r="F325" s="65" t="s">
        <v>981</v>
      </c>
      <c r="G325" s="65" t="s">
        <v>981</v>
      </c>
      <c r="H325" s="65" t="s">
        <v>981</v>
      </c>
    </row>
    <row r="326" spans="1:8" s="47" customFormat="1" x14ac:dyDescent="0.25">
      <c r="A326" s="20" t="s">
        <v>717</v>
      </c>
      <c r="B326" s="26" t="s">
        <v>718</v>
      </c>
      <c r="C326" s="22" t="s">
        <v>441</v>
      </c>
      <c r="D326" s="65" t="s">
        <v>697</v>
      </c>
      <c r="E326" s="65" t="s">
        <v>697</v>
      </c>
      <c r="F326" s="65" t="s">
        <v>697</v>
      </c>
      <c r="G326" s="65" t="s">
        <v>697</v>
      </c>
      <c r="H326" s="69" t="s">
        <v>697</v>
      </c>
    </row>
    <row r="327" spans="1:8" s="47" customFormat="1" x14ac:dyDescent="0.25">
      <c r="A327" s="20" t="s">
        <v>719</v>
      </c>
      <c r="B327" s="25" t="s">
        <v>713</v>
      </c>
      <c r="C327" s="22" t="s">
        <v>709</v>
      </c>
      <c r="D327" s="64" t="s">
        <v>981</v>
      </c>
      <c r="E327" s="65" t="s">
        <v>981</v>
      </c>
      <c r="F327" s="65" t="s">
        <v>981</v>
      </c>
      <c r="G327" s="65" t="s">
        <v>981</v>
      </c>
      <c r="H327" s="65" t="s">
        <v>981</v>
      </c>
    </row>
    <row r="328" spans="1:8" s="47" customFormat="1" x14ac:dyDescent="0.25">
      <c r="A328" s="20" t="s">
        <v>720</v>
      </c>
      <c r="B328" s="25" t="s">
        <v>721</v>
      </c>
      <c r="C328" s="22" t="s">
        <v>1</v>
      </c>
      <c r="D328" s="64" t="s">
        <v>981</v>
      </c>
      <c r="E328" s="65" t="s">
        <v>981</v>
      </c>
      <c r="F328" s="65" t="s">
        <v>981</v>
      </c>
      <c r="G328" s="65" t="s">
        <v>981</v>
      </c>
      <c r="H328" s="65" t="s">
        <v>981</v>
      </c>
    </row>
    <row r="329" spans="1:8" s="47" customFormat="1" x14ac:dyDescent="0.25">
      <c r="A329" s="20" t="s">
        <v>722</v>
      </c>
      <c r="B329" s="25" t="s">
        <v>715</v>
      </c>
      <c r="C329" s="22" t="s">
        <v>716</v>
      </c>
      <c r="D329" s="64" t="s">
        <v>981</v>
      </c>
      <c r="E329" s="65" t="s">
        <v>981</v>
      </c>
      <c r="F329" s="65" t="s">
        <v>981</v>
      </c>
      <c r="G329" s="65" t="s">
        <v>981</v>
      </c>
      <c r="H329" s="65" t="s">
        <v>981</v>
      </c>
    </row>
    <row r="330" spans="1:8" s="47" customFormat="1" x14ac:dyDescent="0.25">
      <c r="A330" s="20" t="s">
        <v>723</v>
      </c>
      <c r="B330" s="26" t="s">
        <v>724</v>
      </c>
      <c r="C330" s="22" t="s">
        <v>441</v>
      </c>
      <c r="D330" s="65" t="s">
        <v>697</v>
      </c>
      <c r="E330" s="65" t="s">
        <v>697</v>
      </c>
      <c r="F330" s="65" t="s">
        <v>697</v>
      </c>
      <c r="G330" s="65" t="s">
        <v>697</v>
      </c>
      <c r="H330" s="69" t="s">
        <v>697</v>
      </c>
    </row>
    <row r="331" spans="1:8" s="47" customFormat="1" x14ac:dyDescent="0.25">
      <c r="A331" s="20" t="s">
        <v>725</v>
      </c>
      <c r="B331" s="25" t="s">
        <v>713</v>
      </c>
      <c r="C331" s="22" t="s">
        <v>709</v>
      </c>
      <c r="D331" s="64" t="s">
        <v>981</v>
      </c>
      <c r="E331" s="65" t="s">
        <v>981</v>
      </c>
      <c r="F331" s="65" t="s">
        <v>981</v>
      </c>
      <c r="G331" s="65" t="s">
        <v>981</v>
      </c>
      <c r="H331" s="65" t="s">
        <v>981</v>
      </c>
    </row>
    <row r="332" spans="1:8" s="47" customFormat="1" x14ac:dyDescent="0.25">
      <c r="A332" s="20" t="s">
        <v>726</v>
      </c>
      <c r="B332" s="25" t="s">
        <v>715</v>
      </c>
      <c r="C332" s="22" t="s">
        <v>716</v>
      </c>
      <c r="D332" s="64" t="s">
        <v>981</v>
      </c>
      <c r="E332" s="65" t="s">
        <v>981</v>
      </c>
      <c r="F332" s="65" t="s">
        <v>981</v>
      </c>
      <c r="G332" s="65" t="s">
        <v>981</v>
      </c>
      <c r="H332" s="65" t="s">
        <v>981</v>
      </c>
    </row>
    <row r="333" spans="1:8" s="47" customFormat="1" x14ac:dyDescent="0.25">
      <c r="A333" s="20" t="s">
        <v>727</v>
      </c>
      <c r="B333" s="26" t="s">
        <v>728</v>
      </c>
      <c r="C333" s="22" t="s">
        <v>441</v>
      </c>
      <c r="D333" s="65" t="s">
        <v>697</v>
      </c>
      <c r="E333" s="65" t="s">
        <v>697</v>
      </c>
      <c r="F333" s="65" t="s">
        <v>697</v>
      </c>
      <c r="G333" s="65" t="s">
        <v>697</v>
      </c>
      <c r="H333" s="69" t="s">
        <v>697</v>
      </c>
    </row>
    <row r="334" spans="1:8" s="47" customFormat="1" x14ac:dyDescent="0.25">
      <c r="A334" s="20" t="s">
        <v>729</v>
      </c>
      <c r="B334" s="25" t="s">
        <v>713</v>
      </c>
      <c r="C334" s="22" t="s">
        <v>709</v>
      </c>
      <c r="D334" s="64" t="s">
        <v>981</v>
      </c>
      <c r="E334" s="65" t="s">
        <v>981</v>
      </c>
      <c r="F334" s="65" t="s">
        <v>981</v>
      </c>
      <c r="G334" s="65" t="s">
        <v>981</v>
      </c>
      <c r="H334" s="65" t="s">
        <v>981</v>
      </c>
    </row>
    <row r="335" spans="1:8" s="47" customFormat="1" x14ac:dyDescent="0.25">
      <c r="A335" s="20" t="s">
        <v>730</v>
      </c>
      <c r="B335" s="25" t="s">
        <v>721</v>
      </c>
      <c r="C335" s="22" t="s">
        <v>1</v>
      </c>
      <c r="D335" s="64" t="s">
        <v>981</v>
      </c>
      <c r="E335" s="65" t="s">
        <v>981</v>
      </c>
      <c r="F335" s="65" t="s">
        <v>981</v>
      </c>
      <c r="G335" s="65" t="s">
        <v>981</v>
      </c>
      <c r="H335" s="65" t="s">
        <v>981</v>
      </c>
    </row>
    <row r="336" spans="1:8" s="47" customFormat="1" x14ac:dyDescent="0.25">
      <c r="A336" s="20" t="s">
        <v>731</v>
      </c>
      <c r="B336" s="25" t="s">
        <v>715</v>
      </c>
      <c r="C336" s="22" t="s">
        <v>716</v>
      </c>
      <c r="D336" s="64" t="s">
        <v>981</v>
      </c>
      <c r="E336" s="65" t="s">
        <v>981</v>
      </c>
      <c r="F336" s="65" t="s">
        <v>981</v>
      </c>
      <c r="G336" s="65" t="s">
        <v>981</v>
      </c>
      <c r="H336" s="65" t="s">
        <v>981</v>
      </c>
    </row>
    <row r="337" spans="1:8" s="47" customFormat="1" x14ac:dyDescent="0.25">
      <c r="A337" s="170" t="s">
        <v>732</v>
      </c>
      <c r="B337" s="36" t="s">
        <v>733</v>
      </c>
      <c r="C337" s="33" t="s">
        <v>441</v>
      </c>
      <c r="D337" s="65" t="s">
        <v>697</v>
      </c>
      <c r="E337" s="65" t="s">
        <v>697</v>
      </c>
      <c r="F337" s="69" t="s">
        <v>697</v>
      </c>
      <c r="G337" s="69" t="s">
        <v>697</v>
      </c>
      <c r="H337" s="69" t="s">
        <v>697</v>
      </c>
    </row>
    <row r="338" spans="1:8" s="47" customFormat="1" x14ac:dyDescent="0.25">
      <c r="A338" s="20" t="s">
        <v>734</v>
      </c>
      <c r="B338" s="26" t="s">
        <v>735</v>
      </c>
      <c r="C338" s="22" t="s">
        <v>709</v>
      </c>
      <c r="D338" s="64">
        <v>107.1</v>
      </c>
      <c r="E338" s="65">
        <v>54.048000000000002</v>
      </c>
      <c r="F338" s="65">
        <f>E338-D338</f>
        <v>-53.051999999999992</v>
      </c>
      <c r="G338" s="150">
        <f>F338/D338*100</f>
        <v>-49.535014005602235</v>
      </c>
      <c r="H338" s="65" t="s">
        <v>981</v>
      </c>
    </row>
    <row r="339" spans="1:8" s="47" customFormat="1" ht="31.5" x14ac:dyDescent="0.25">
      <c r="A339" s="20" t="s">
        <v>736</v>
      </c>
      <c r="B339" s="25" t="s">
        <v>737</v>
      </c>
      <c r="C339" s="22" t="s">
        <v>709</v>
      </c>
      <c r="D339" s="64" t="s">
        <v>981</v>
      </c>
      <c r="E339" s="65" t="s">
        <v>981</v>
      </c>
      <c r="F339" s="65" t="s">
        <v>981</v>
      </c>
      <c r="G339" s="150" t="s">
        <v>981</v>
      </c>
      <c r="H339" s="65" t="s">
        <v>981</v>
      </c>
    </row>
    <row r="340" spans="1:8" s="47" customFormat="1" x14ac:dyDescent="0.25">
      <c r="A340" s="20" t="s">
        <v>738</v>
      </c>
      <c r="B340" s="37" t="s">
        <v>739</v>
      </c>
      <c r="C340" s="22" t="s">
        <v>709</v>
      </c>
      <c r="D340" s="64" t="s">
        <v>981</v>
      </c>
      <c r="E340" s="65" t="s">
        <v>981</v>
      </c>
      <c r="F340" s="65" t="s">
        <v>981</v>
      </c>
      <c r="G340" s="150" t="s">
        <v>981</v>
      </c>
      <c r="H340" s="65" t="s">
        <v>981</v>
      </c>
    </row>
    <row r="341" spans="1:8" s="47" customFormat="1" x14ac:dyDescent="0.25">
      <c r="A341" s="20" t="s">
        <v>740</v>
      </c>
      <c r="B341" s="37" t="s">
        <v>741</v>
      </c>
      <c r="C341" s="22" t="s">
        <v>709</v>
      </c>
      <c r="D341" s="64">
        <v>107.1</v>
      </c>
      <c r="E341" s="65">
        <v>54.048000000000002</v>
      </c>
      <c r="F341" s="65">
        <f t="shared" ref="F341:F343" si="40">E341-D341</f>
        <v>-53.051999999999992</v>
      </c>
      <c r="G341" s="150">
        <f t="shared" ref="G341:G343" si="41">F341/D341*100</f>
        <v>-49.535014005602235</v>
      </c>
      <c r="H341" s="65" t="s">
        <v>981</v>
      </c>
    </row>
    <row r="342" spans="1:8" s="47" customFormat="1" x14ac:dyDescent="0.25">
      <c r="A342" s="20" t="s">
        <v>742</v>
      </c>
      <c r="B342" s="26" t="s">
        <v>743</v>
      </c>
      <c r="C342" s="22" t="s">
        <v>709</v>
      </c>
      <c r="D342" s="64">
        <v>20.100000000000001</v>
      </c>
      <c r="E342" s="65">
        <v>10.347</v>
      </c>
      <c r="F342" s="65">
        <f t="shared" si="40"/>
        <v>-9.7530000000000019</v>
      </c>
      <c r="G342" s="150">
        <f t="shared" si="41"/>
        <v>-48.522388059701498</v>
      </c>
      <c r="H342" s="65" t="s">
        <v>981</v>
      </c>
    </row>
    <row r="343" spans="1:8" s="47" customFormat="1" x14ac:dyDescent="0.25">
      <c r="A343" s="20" t="s">
        <v>744</v>
      </c>
      <c r="B343" s="26" t="s">
        <v>992</v>
      </c>
      <c r="C343" s="22" t="s">
        <v>1</v>
      </c>
      <c r="D343" s="64">
        <v>18.73</v>
      </c>
      <c r="E343" s="65">
        <v>18.73</v>
      </c>
      <c r="F343" s="65">
        <f t="shared" si="40"/>
        <v>0</v>
      </c>
      <c r="G343" s="150">
        <f t="shared" si="41"/>
        <v>0</v>
      </c>
      <c r="H343" s="65" t="s">
        <v>981</v>
      </c>
    </row>
    <row r="344" spans="1:8" s="47" customFormat="1" ht="31.5" x14ac:dyDescent="0.25">
      <c r="A344" s="20" t="s">
        <v>745</v>
      </c>
      <c r="B344" s="25" t="s">
        <v>746</v>
      </c>
      <c r="C344" s="22" t="s">
        <v>1</v>
      </c>
      <c r="D344" s="64" t="s">
        <v>981</v>
      </c>
      <c r="E344" s="65" t="s">
        <v>981</v>
      </c>
      <c r="F344" s="65" t="s">
        <v>981</v>
      </c>
      <c r="G344" s="150" t="s">
        <v>981</v>
      </c>
      <c r="H344" s="66" t="s">
        <v>981</v>
      </c>
    </row>
    <row r="345" spans="1:8" s="47" customFormat="1" x14ac:dyDescent="0.25">
      <c r="A345" s="20" t="s">
        <v>747</v>
      </c>
      <c r="B345" s="37" t="s">
        <v>739</v>
      </c>
      <c r="C345" s="22" t="s">
        <v>1</v>
      </c>
      <c r="D345" s="64" t="s">
        <v>981</v>
      </c>
      <c r="E345" s="65" t="s">
        <v>981</v>
      </c>
      <c r="F345" s="65" t="s">
        <v>981</v>
      </c>
      <c r="G345" s="150" t="s">
        <v>981</v>
      </c>
      <c r="H345" s="66" t="s">
        <v>981</v>
      </c>
    </row>
    <row r="346" spans="1:8" s="47" customFormat="1" x14ac:dyDescent="0.25">
      <c r="A346" s="20" t="s">
        <v>748</v>
      </c>
      <c r="B346" s="37" t="s">
        <v>741</v>
      </c>
      <c r="C346" s="22" t="s">
        <v>1</v>
      </c>
      <c r="D346" s="64">
        <v>18.73</v>
      </c>
      <c r="E346" s="65">
        <v>18.73</v>
      </c>
      <c r="F346" s="65">
        <f t="shared" ref="F346:F348" si="42">E346-D346</f>
        <v>0</v>
      </c>
      <c r="G346" s="150">
        <f t="shared" ref="G346:G348" si="43">F346/D346*100</f>
        <v>0</v>
      </c>
      <c r="H346" s="65" t="s">
        <v>981</v>
      </c>
    </row>
    <row r="347" spans="1:8" s="47" customFormat="1" x14ac:dyDescent="0.25">
      <c r="A347" s="20" t="s">
        <v>749</v>
      </c>
      <c r="B347" s="26" t="s">
        <v>750</v>
      </c>
      <c r="C347" s="22" t="s">
        <v>751</v>
      </c>
      <c r="D347" s="64">
        <v>2474</v>
      </c>
      <c r="E347" s="65">
        <v>2519.5549999999998</v>
      </c>
      <c r="F347" s="65">
        <f t="shared" si="42"/>
        <v>45.554999999999836</v>
      </c>
      <c r="G347" s="150">
        <f t="shared" si="43"/>
        <v>1.8413500404203653</v>
      </c>
      <c r="H347" s="65" t="s">
        <v>981</v>
      </c>
    </row>
    <row r="348" spans="1:8" s="47" customFormat="1" ht="31.5" x14ac:dyDescent="0.25">
      <c r="A348" s="20" t="s">
        <v>752</v>
      </c>
      <c r="B348" s="26" t="s">
        <v>753</v>
      </c>
      <c r="C348" s="22" t="s">
        <v>906</v>
      </c>
      <c r="D348" s="64">
        <v>73.599999999999994</v>
      </c>
      <c r="E348" s="65">
        <f>E27-E55</f>
        <v>37.549999999999997</v>
      </c>
      <c r="F348" s="65">
        <f t="shared" si="42"/>
        <v>-36.049999999999997</v>
      </c>
      <c r="G348" s="150">
        <f t="shared" si="43"/>
        <v>-48.98097826086957</v>
      </c>
      <c r="H348" s="65" t="s">
        <v>981</v>
      </c>
    </row>
    <row r="349" spans="1:8" s="47" customFormat="1" x14ac:dyDescent="0.25">
      <c r="A349" s="20" t="s">
        <v>754</v>
      </c>
      <c r="B349" s="34" t="s">
        <v>755</v>
      </c>
      <c r="C349" s="22" t="s">
        <v>441</v>
      </c>
      <c r="D349" s="65" t="s">
        <v>697</v>
      </c>
      <c r="E349" s="65" t="s">
        <v>697</v>
      </c>
      <c r="F349" s="65" t="s">
        <v>697</v>
      </c>
      <c r="G349" s="150" t="s">
        <v>697</v>
      </c>
      <c r="H349" s="69" t="s">
        <v>697</v>
      </c>
    </row>
    <row r="350" spans="1:8" s="47" customFormat="1" x14ac:dyDescent="0.25">
      <c r="A350" s="20" t="s">
        <v>756</v>
      </c>
      <c r="B350" s="26" t="s">
        <v>757</v>
      </c>
      <c r="C350" s="22" t="s">
        <v>709</v>
      </c>
      <c r="D350" s="64" t="s">
        <v>981</v>
      </c>
      <c r="E350" s="65" t="s">
        <v>981</v>
      </c>
      <c r="F350" s="65" t="s">
        <v>981</v>
      </c>
      <c r="G350" s="150" t="s">
        <v>981</v>
      </c>
      <c r="H350" s="65" t="s">
        <v>981</v>
      </c>
    </row>
    <row r="351" spans="1:8" s="47" customFormat="1" x14ac:dyDescent="0.25">
      <c r="A351" s="20" t="s">
        <v>758</v>
      </c>
      <c r="B351" s="26" t="s">
        <v>759</v>
      </c>
      <c r="C351" s="22" t="s">
        <v>702</v>
      </c>
      <c r="D351" s="64" t="s">
        <v>981</v>
      </c>
      <c r="E351" s="65" t="s">
        <v>981</v>
      </c>
      <c r="F351" s="65" t="s">
        <v>981</v>
      </c>
      <c r="G351" s="150" t="s">
        <v>981</v>
      </c>
      <c r="H351" s="65" t="s">
        <v>981</v>
      </c>
    </row>
    <row r="352" spans="1:8" s="47" customFormat="1" ht="47.25" x14ac:dyDescent="0.25">
      <c r="A352" s="20" t="s">
        <v>760</v>
      </c>
      <c r="B352" s="26" t="s">
        <v>761</v>
      </c>
      <c r="C352" s="22" t="s">
        <v>906</v>
      </c>
      <c r="D352" s="64" t="s">
        <v>981</v>
      </c>
      <c r="E352" s="65" t="s">
        <v>981</v>
      </c>
      <c r="F352" s="65" t="s">
        <v>981</v>
      </c>
      <c r="G352" s="150" t="s">
        <v>981</v>
      </c>
      <c r="H352" s="65" t="s">
        <v>981</v>
      </c>
    </row>
    <row r="353" spans="1:8" s="47" customFormat="1" ht="31.5" x14ac:dyDescent="0.25">
      <c r="A353" s="20" t="s">
        <v>762</v>
      </c>
      <c r="B353" s="26" t="s">
        <v>763</v>
      </c>
      <c r="C353" s="22" t="s">
        <v>906</v>
      </c>
      <c r="D353" s="64" t="s">
        <v>981</v>
      </c>
      <c r="E353" s="65" t="s">
        <v>981</v>
      </c>
      <c r="F353" s="65" t="s">
        <v>981</v>
      </c>
      <c r="G353" s="150" t="s">
        <v>981</v>
      </c>
      <c r="H353" s="65" t="s">
        <v>981</v>
      </c>
    </row>
    <row r="354" spans="1:8" s="47" customFormat="1" x14ac:dyDescent="0.25">
      <c r="A354" s="20" t="s">
        <v>764</v>
      </c>
      <c r="B354" s="34" t="s">
        <v>765</v>
      </c>
      <c r="C354" s="58" t="s">
        <v>441</v>
      </c>
      <c r="D354" s="65" t="s">
        <v>697</v>
      </c>
      <c r="E354" s="65" t="s">
        <v>697</v>
      </c>
      <c r="F354" s="65" t="s">
        <v>697</v>
      </c>
      <c r="G354" s="150" t="s">
        <v>697</v>
      </c>
      <c r="H354" s="69" t="s">
        <v>697</v>
      </c>
    </row>
    <row r="355" spans="1:8" s="47" customFormat="1" x14ac:dyDescent="0.25">
      <c r="A355" s="20" t="s">
        <v>766</v>
      </c>
      <c r="B355" s="26" t="s">
        <v>767</v>
      </c>
      <c r="C355" s="22" t="s">
        <v>1</v>
      </c>
      <c r="D355" s="64" t="s">
        <v>981</v>
      </c>
      <c r="E355" s="65" t="s">
        <v>981</v>
      </c>
      <c r="F355" s="65" t="s">
        <v>981</v>
      </c>
      <c r="G355" s="150" t="s">
        <v>981</v>
      </c>
      <c r="H355" s="65" t="s">
        <v>981</v>
      </c>
    </row>
    <row r="356" spans="1:8" s="47" customFormat="1" ht="47.25" x14ac:dyDescent="0.25">
      <c r="A356" s="20" t="s">
        <v>768</v>
      </c>
      <c r="B356" s="25" t="s">
        <v>769</v>
      </c>
      <c r="C356" s="22" t="s">
        <v>1</v>
      </c>
      <c r="D356" s="64" t="s">
        <v>981</v>
      </c>
      <c r="E356" s="65" t="s">
        <v>981</v>
      </c>
      <c r="F356" s="65" t="s">
        <v>981</v>
      </c>
      <c r="G356" s="150" t="s">
        <v>981</v>
      </c>
      <c r="H356" s="65" t="s">
        <v>981</v>
      </c>
    </row>
    <row r="357" spans="1:8" s="47" customFormat="1" ht="47.25" x14ac:dyDescent="0.25">
      <c r="A357" s="20" t="s">
        <v>770</v>
      </c>
      <c r="B357" s="25" t="s">
        <v>771</v>
      </c>
      <c r="C357" s="22" t="s">
        <v>1</v>
      </c>
      <c r="D357" s="64" t="s">
        <v>981</v>
      </c>
      <c r="E357" s="65" t="s">
        <v>981</v>
      </c>
      <c r="F357" s="65" t="s">
        <v>981</v>
      </c>
      <c r="G357" s="150" t="s">
        <v>981</v>
      </c>
      <c r="H357" s="65" t="s">
        <v>981</v>
      </c>
    </row>
    <row r="358" spans="1:8" s="47" customFormat="1" ht="31.5" x14ac:dyDescent="0.25">
      <c r="A358" s="20" t="s">
        <v>772</v>
      </c>
      <c r="B358" s="25" t="s">
        <v>773</v>
      </c>
      <c r="C358" s="22" t="s">
        <v>1</v>
      </c>
      <c r="D358" s="64" t="s">
        <v>981</v>
      </c>
      <c r="E358" s="65" t="s">
        <v>981</v>
      </c>
      <c r="F358" s="65" t="s">
        <v>981</v>
      </c>
      <c r="G358" s="150" t="s">
        <v>981</v>
      </c>
      <c r="H358" s="65" t="s">
        <v>981</v>
      </c>
    </row>
    <row r="359" spans="1:8" s="47" customFormat="1" x14ac:dyDescent="0.25">
      <c r="A359" s="20" t="s">
        <v>774</v>
      </c>
      <c r="B359" s="26" t="s">
        <v>775</v>
      </c>
      <c r="C359" s="22" t="s">
        <v>709</v>
      </c>
      <c r="D359" s="64" t="s">
        <v>981</v>
      </c>
      <c r="E359" s="65" t="s">
        <v>981</v>
      </c>
      <c r="F359" s="65" t="s">
        <v>981</v>
      </c>
      <c r="G359" s="150" t="s">
        <v>981</v>
      </c>
      <c r="H359" s="65" t="s">
        <v>981</v>
      </c>
    </row>
    <row r="360" spans="1:8" s="47" customFormat="1" ht="31.5" x14ac:dyDescent="0.25">
      <c r="A360" s="20" t="s">
        <v>776</v>
      </c>
      <c r="B360" s="25" t="s">
        <v>777</v>
      </c>
      <c r="C360" s="22" t="s">
        <v>709</v>
      </c>
      <c r="D360" s="64" t="s">
        <v>981</v>
      </c>
      <c r="E360" s="65" t="s">
        <v>981</v>
      </c>
      <c r="F360" s="65" t="s">
        <v>981</v>
      </c>
      <c r="G360" s="150" t="s">
        <v>981</v>
      </c>
      <c r="H360" s="65" t="s">
        <v>981</v>
      </c>
    </row>
    <row r="361" spans="1:8" s="47" customFormat="1" x14ac:dyDescent="0.25">
      <c r="A361" s="20" t="s">
        <v>778</v>
      </c>
      <c r="B361" s="25" t="s">
        <v>779</v>
      </c>
      <c r="C361" s="22" t="s">
        <v>709</v>
      </c>
      <c r="D361" s="64" t="s">
        <v>981</v>
      </c>
      <c r="E361" s="65" t="s">
        <v>981</v>
      </c>
      <c r="F361" s="65" t="s">
        <v>981</v>
      </c>
      <c r="G361" s="150" t="s">
        <v>981</v>
      </c>
      <c r="H361" s="65" t="s">
        <v>981</v>
      </c>
    </row>
    <row r="362" spans="1:8" s="47" customFormat="1" ht="31.5" x14ac:dyDescent="0.25">
      <c r="A362" s="20" t="s">
        <v>780</v>
      </c>
      <c r="B362" s="26" t="s">
        <v>781</v>
      </c>
      <c r="C362" s="22" t="s">
        <v>906</v>
      </c>
      <c r="D362" s="64" t="s">
        <v>981</v>
      </c>
      <c r="E362" s="65" t="s">
        <v>981</v>
      </c>
      <c r="F362" s="65" t="s">
        <v>981</v>
      </c>
      <c r="G362" s="150" t="s">
        <v>981</v>
      </c>
      <c r="H362" s="65" t="s">
        <v>981</v>
      </c>
    </row>
    <row r="363" spans="1:8" s="47" customFormat="1" x14ac:dyDescent="0.25">
      <c r="A363" s="20" t="s">
        <v>782</v>
      </c>
      <c r="B363" s="25" t="s">
        <v>783</v>
      </c>
      <c r="C363" s="22" t="s">
        <v>906</v>
      </c>
      <c r="D363" s="144" t="s">
        <v>981</v>
      </c>
      <c r="E363" s="65" t="s">
        <v>981</v>
      </c>
      <c r="F363" s="65" t="s">
        <v>981</v>
      </c>
      <c r="G363" s="150" t="s">
        <v>981</v>
      </c>
      <c r="H363" s="65" t="s">
        <v>981</v>
      </c>
    </row>
    <row r="364" spans="1:8" s="47" customFormat="1" x14ac:dyDescent="0.25">
      <c r="A364" s="20" t="s">
        <v>784</v>
      </c>
      <c r="B364" s="25" t="s">
        <v>186</v>
      </c>
      <c r="C364" s="22" t="s">
        <v>906</v>
      </c>
      <c r="D364" s="144" t="s">
        <v>981</v>
      </c>
      <c r="E364" s="65" t="s">
        <v>981</v>
      </c>
      <c r="F364" s="65" t="s">
        <v>981</v>
      </c>
      <c r="G364" s="150" t="s">
        <v>981</v>
      </c>
      <c r="H364" s="65" t="s">
        <v>981</v>
      </c>
    </row>
    <row r="365" spans="1:8" s="47" customFormat="1" ht="16.5" thickBot="1" x14ac:dyDescent="0.3">
      <c r="A365" s="178" t="s">
        <v>785</v>
      </c>
      <c r="B365" s="173" t="s">
        <v>786</v>
      </c>
      <c r="C365" s="32" t="s">
        <v>908</v>
      </c>
      <c r="D365" s="143">
        <v>97</v>
      </c>
      <c r="E365" s="68">
        <v>96</v>
      </c>
      <c r="F365" s="68">
        <f>E365-D365</f>
        <v>-1</v>
      </c>
      <c r="G365" s="303">
        <f>F365/D365*100</f>
        <v>-1.0309278350515463</v>
      </c>
      <c r="H365" s="68">
        <v>97</v>
      </c>
    </row>
    <row r="366" spans="1:8" s="47" customFormat="1" x14ac:dyDescent="0.25">
      <c r="A366" s="451" t="s">
        <v>787</v>
      </c>
      <c r="B366" s="452"/>
      <c r="C366" s="452"/>
      <c r="D366" s="452"/>
      <c r="E366" s="452"/>
      <c r="F366" s="452"/>
      <c r="G366" s="452"/>
      <c r="H366" s="453"/>
    </row>
    <row r="367" spans="1:8" s="47" customFormat="1" ht="16.5" thickBot="1" x14ac:dyDescent="0.3">
      <c r="A367" s="451"/>
      <c r="B367" s="452"/>
      <c r="C367" s="452"/>
      <c r="D367" s="452"/>
      <c r="E367" s="452"/>
      <c r="F367" s="452"/>
      <c r="G367" s="452"/>
      <c r="H367" s="453"/>
    </row>
    <row r="368" spans="1:8" s="293" customFormat="1" ht="60" customHeight="1" x14ac:dyDescent="0.25">
      <c r="A368" s="429" t="s">
        <v>169</v>
      </c>
      <c r="B368" s="431" t="s">
        <v>170</v>
      </c>
      <c r="C368" s="433" t="s">
        <v>270</v>
      </c>
      <c r="D368" s="435" t="s">
        <v>1062</v>
      </c>
      <c r="E368" s="436"/>
      <c r="F368" s="437" t="s">
        <v>873</v>
      </c>
      <c r="G368" s="436"/>
      <c r="H368" s="438" t="s">
        <v>7</v>
      </c>
    </row>
    <row r="369" spans="1:8" s="293" customFormat="1" ht="45" x14ac:dyDescent="0.25">
      <c r="A369" s="430"/>
      <c r="B369" s="432"/>
      <c r="C369" s="434"/>
      <c r="D369" s="62" t="s">
        <v>848</v>
      </c>
      <c r="E369" s="63" t="s">
        <v>10</v>
      </c>
      <c r="F369" s="63" t="s">
        <v>849</v>
      </c>
      <c r="G369" s="62" t="s">
        <v>847</v>
      </c>
      <c r="H369" s="439"/>
    </row>
    <row r="370" spans="1:8" s="47" customFormat="1" ht="16.5" thickBot="1" x14ac:dyDescent="0.3">
      <c r="A370" s="314">
        <v>1</v>
      </c>
      <c r="B370" s="313">
        <v>2</v>
      </c>
      <c r="C370" s="312">
        <v>3</v>
      </c>
      <c r="D370" s="315">
        <v>4</v>
      </c>
      <c r="E370" s="316">
        <v>5</v>
      </c>
      <c r="F370" s="316">
        <v>6</v>
      </c>
      <c r="G370" s="316">
        <v>7</v>
      </c>
      <c r="H370" s="129">
        <v>8</v>
      </c>
    </row>
    <row r="371" spans="1:8" s="47" customFormat="1" ht="30.75" customHeight="1" x14ac:dyDescent="0.25">
      <c r="A371" s="456" t="s">
        <v>788</v>
      </c>
      <c r="B371" s="457"/>
      <c r="C371" s="22" t="s">
        <v>906</v>
      </c>
      <c r="D371" s="304">
        <f>D372</f>
        <v>16.986999999999998</v>
      </c>
      <c r="E371" s="305">
        <f>E372</f>
        <v>9.1469999999999985</v>
      </c>
      <c r="F371" s="305">
        <f t="shared" ref="F371:F374" si="44">E371-D371</f>
        <v>-7.84</v>
      </c>
      <c r="G371" s="306">
        <f t="shared" ref="G371:G374" si="45">F371/D371*100</f>
        <v>-46.152940483899457</v>
      </c>
      <c r="H371" s="307" t="s">
        <v>1063</v>
      </c>
    </row>
    <row r="372" spans="1:8" s="47" customFormat="1" ht="36.75" customHeight="1" x14ac:dyDescent="0.25">
      <c r="A372" s="20" t="s">
        <v>171</v>
      </c>
      <c r="B372" s="40" t="s">
        <v>789</v>
      </c>
      <c r="C372" s="22" t="s">
        <v>906</v>
      </c>
      <c r="D372" s="64">
        <f>D373+D397+D425</f>
        <v>16.986999999999998</v>
      </c>
      <c r="E372" s="65">
        <f>E373+E397+E425</f>
        <v>9.1469999999999985</v>
      </c>
      <c r="F372" s="65">
        <f t="shared" si="44"/>
        <v>-7.84</v>
      </c>
      <c r="G372" s="308">
        <f t="shared" si="45"/>
        <v>-46.152940483899457</v>
      </c>
      <c r="H372" s="307" t="s">
        <v>1063</v>
      </c>
    </row>
    <row r="373" spans="1:8" s="47" customFormat="1" ht="22.5" x14ac:dyDescent="0.25">
      <c r="A373" s="20" t="s">
        <v>172</v>
      </c>
      <c r="B373" s="26" t="s">
        <v>173</v>
      </c>
      <c r="C373" s="22" t="s">
        <v>906</v>
      </c>
      <c r="D373" s="64">
        <v>5.2</v>
      </c>
      <c r="E373" s="65">
        <f>E374</f>
        <v>0.57899999999999996</v>
      </c>
      <c r="F373" s="65">
        <f t="shared" si="44"/>
        <v>-4.6210000000000004</v>
      </c>
      <c r="G373" s="308">
        <f t="shared" si="45"/>
        <v>-88.865384615384627</v>
      </c>
      <c r="H373" s="307" t="s">
        <v>1161</v>
      </c>
    </row>
    <row r="374" spans="1:8" s="47" customFormat="1" ht="31.5" x14ac:dyDescent="0.25">
      <c r="A374" s="20" t="s">
        <v>174</v>
      </c>
      <c r="B374" s="25" t="s">
        <v>790</v>
      </c>
      <c r="C374" s="22" t="s">
        <v>906</v>
      </c>
      <c r="D374" s="64">
        <v>5.2</v>
      </c>
      <c r="E374" s="131">
        <f>E380</f>
        <v>0.57899999999999996</v>
      </c>
      <c r="F374" s="131">
        <f t="shared" si="44"/>
        <v>-4.6210000000000004</v>
      </c>
      <c r="G374" s="74">
        <f t="shared" si="45"/>
        <v>-88.865384615384627</v>
      </c>
      <c r="H374" s="131" t="s">
        <v>981</v>
      </c>
    </row>
    <row r="375" spans="1:8" s="47" customFormat="1" x14ac:dyDescent="0.25">
      <c r="A375" s="20" t="s">
        <v>175</v>
      </c>
      <c r="B375" s="27" t="s">
        <v>791</v>
      </c>
      <c r="C375" s="22" t="s">
        <v>906</v>
      </c>
      <c r="D375" s="64" t="s">
        <v>981</v>
      </c>
      <c r="E375" s="131" t="s">
        <v>981</v>
      </c>
      <c r="F375" s="131" t="s">
        <v>981</v>
      </c>
      <c r="G375" s="130" t="s">
        <v>981</v>
      </c>
      <c r="H375" s="131" t="s">
        <v>981</v>
      </c>
    </row>
    <row r="376" spans="1:8" s="47" customFormat="1" ht="31.5" x14ac:dyDescent="0.25">
      <c r="A376" s="20" t="s">
        <v>792</v>
      </c>
      <c r="B376" s="28" t="s">
        <v>274</v>
      </c>
      <c r="C376" s="22" t="s">
        <v>906</v>
      </c>
      <c r="D376" s="64" t="s">
        <v>981</v>
      </c>
      <c r="E376" s="131" t="s">
        <v>981</v>
      </c>
      <c r="F376" s="131" t="s">
        <v>981</v>
      </c>
      <c r="G376" s="130" t="s">
        <v>981</v>
      </c>
      <c r="H376" s="131" t="s">
        <v>981</v>
      </c>
    </row>
    <row r="377" spans="1:8" s="47" customFormat="1" ht="31.5" x14ac:dyDescent="0.25">
      <c r="A377" s="20" t="s">
        <v>793</v>
      </c>
      <c r="B377" s="28" t="s">
        <v>275</v>
      </c>
      <c r="C377" s="22" t="s">
        <v>906</v>
      </c>
      <c r="D377" s="64" t="s">
        <v>981</v>
      </c>
      <c r="E377" s="131" t="s">
        <v>981</v>
      </c>
      <c r="F377" s="131" t="s">
        <v>981</v>
      </c>
      <c r="G377" s="130" t="s">
        <v>981</v>
      </c>
      <c r="H377" s="131" t="s">
        <v>981</v>
      </c>
    </row>
    <row r="378" spans="1:8" s="47" customFormat="1" ht="31.5" x14ac:dyDescent="0.25">
      <c r="A378" s="20" t="s">
        <v>794</v>
      </c>
      <c r="B378" s="28" t="s">
        <v>276</v>
      </c>
      <c r="C378" s="22" t="s">
        <v>906</v>
      </c>
      <c r="D378" s="64" t="s">
        <v>981</v>
      </c>
      <c r="E378" s="131" t="s">
        <v>981</v>
      </c>
      <c r="F378" s="131" t="s">
        <v>981</v>
      </c>
      <c r="G378" s="130" t="s">
        <v>981</v>
      </c>
      <c r="H378" s="131" t="s">
        <v>981</v>
      </c>
    </row>
    <row r="379" spans="1:8" s="47" customFormat="1" x14ac:dyDescent="0.25">
      <c r="A379" s="20" t="s">
        <v>177</v>
      </c>
      <c r="B379" s="27" t="s">
        <v>795</v>
      </c>
      <c r="C379" s="22" t="s">
        <v>906</v>
      </c>
      <c r="D379" s="64" t="s">
        <v>981</v>
      </c>
      <c r="E379" s="131" t="s">
        <v>981</v>
      </c>
      <c r="F379" s="131" t="s">
        <v>981</v>
      </c>
      <c r="G379" s="130" t="s">
        <v>981</v>
      </c>
      <c r="H379" s="131" t="s">
        <v>981</v>
      </c>
    </row>
    <row r="380" spans="1:8" s="47" customFormat="1" ht="22.5" x14ac:dyDescent="0.25">
      <c r="A380" s="20" t="s">
        <v>179</v>
      </c>
      <c r="B380" s="27" t="s">
        <v>796</v>
      </c>
      <c r="C380" s="22" t="s">
        <v>906</v>
      </c>
      <c r="D380" s="64">
        <v>5.2</v>
      </c>
      <c r="E380" s="131">
        <v>0.57899999999999996</v>
      </c>
      <c r="F380" s="131">
        <f>E380-D380</f>
        <v>-4.6210000000000004</v>
      </c>
      <c r="G380" s="308">
        <f>F380/D380*100</f>
        <v>-88.865384615384627</v>
      </c>
      <c r="H380" s="307" t="s">
        <v>1161</v>
      </c>
    </row>
    <row r="381" spans="1:8" s="47" customFormat="1" x14ac:dyDescent="0.25">
      <c r="A381" s="20" t="s">
        <v>181</v>
      </c>
      <c r="B381" s="27" t="s">
        <v>797</v>
      </c>
      <c r="C381" s="22" t="s">
        <v>906</v>
      </c>
      <c r="D381" s="64" t="s">
        <v>981</v>
      </c>
      <c r="E381" s="131" t="s">
        <v>981</v>
      </c>
      <c r="F381" s="131" t="s">
        <v>981</v>
      </c>
      <c r="G381" s="130" t="s">
        <v>981</v>
      </c>
      <c r="H381" s="131" t="s">
        <v>981</v>
      </c>
    </row>
    <row r="382" spans="1:8" s="47" customFormat="1" x14ac:dyDescent="0.25">
      <c r="A382" s="20" t="s">
        <v>182</v>
      </c>
      <c r="B382" s="27" t="s">
        <v>798</v>
      </c>
      <c r="C382" s="22" t="s">
        <v>906</v>
      </c>
      <c r="D382" s="64" t="s">
        <v>981</v>
      </c>
      <c r="E382" s="131" t="s">
        <v>981</v>
      </c>
      <c r="F382" s="131" t="s">
        <v>981</v>
      </c>
      <c r="G382" s="130" t="s">
        <v>981</v>
      </c>
      <c r="H382" s="131" t="s">
        <v>981</v>
      </c>
    </row>
    <row r="383" spans="1:8" s="47" customFormat="1" ht="31.5" x14ac:dyDescent="0.25">
      <c r="A383" s="20" t="s">
        <v>799</v>
      </c>
      <c r="B383" s="28" t="s">
        <v>800</v>
      </c>
      <c r="C383" s="22" t="s">
        <v>906</v>
      </c>
      <c r="D383" s="64" t="s">
        <v>981</v>
      </c>
      <c r="E383" s="131" t="s">
        <v>981</v>
      </c>
      <c r="F383" s="131" t="s">
        <v>981</v>
      </c>
      <c r="G383" s="130" t="s">
        <v>981</v>
      </c>
      <c r="H383" s="131" t="s">
        <v>981</v>
      </c>
    </row>
    <row r="384" spans="1:8" s="47" customFormat="1" x14ac:dyDescent="0.25">
      <c r="A384" s="20" t="s">
        <v>801</v>
      </c>
      <c r="B384" s="28" t="s">
        <v>802</v>
      </c>
      <c r="C384" s="22" t="s">
        <v>906</v>
      </c>
      <c r="D384" s="64" t="s">
        <v>981</v>
      </c>
      <c r="E384" s="131" t="s">
        <v>981</v>
      </c>
      <c r="F384" s="131" t="s">
        <v>981</v>
      </c>
      <c r="G384" s="130" t="s">
        <v>981</v>
      </c>
      <c r="H384" s="131" t="s">
        <v>981</v>
      </c>
    </row>
    <row r="385" spans="1:8" s="47" customFormat="1" x14ac:dyDescent="0.25">
      <c r="A385" s="20" t="s">
        <v>803</v>
      </c>
      <c r="B385" s="28" t="s">
        <v>189</v>
      </c>
      <c r="C385" s="22" t="s">
        <v>906</v>
      </c>
      <c r="D385" s="64" t="s">
        <v>981</v>
      </c>
      <c r="E385" s="131" t="s">
        <v>981</v>
      </c>
      <c r="F385" s="131" t="s">
        <v>981</v>
      </c>
      <c r="G385" s="130" t="s">
        <v>981</v>
      </c>
      <c r="H385" s="131" t="s">
        <v>981</v>
      </c>
    </row>
    <row r="386" spans="1:8" s="47" customFormat="1" x14ac:dyDescent="0.25">
      <c r="A386" s="20" t="s">
        <v>804</v>
      </c>
      <c r="B386" s="28" t="s">
        <v>802</v>
      </c>
      <c r="C386" s="22" t="s">
        <v>906</v>
      </c>
      <c r="D386" s="64" t="s">
        <v>981</v>
      </c>
      <c r="E386" s="131" t="s">
        <v>981</v>
      </c>
      <c r="F386" s="131" t="s">
        <v>981</v>
      </c>
      <c r="G386" s="130" t="s">
        <v>981</v>
      </c>
      <c r="H386" s="131" t="s">
        <v>981</v>
      </c>
    </row>
    <row r="387" spans="1:8" s="47" customFormat="1" x14ac:dyDescent="0.25">
      <c r="A387" s="20" t="s">
        <v>183</v>
      </c>
      <c r="B387" s="27" t="s">
        <v>805</v>
      </c>
      <c r="C387" s="22" t="s">
        <v>906</v>
      </c>
      <c r="D387" s="64" t="s">
        <v>981</v>
      </c>
      <c r="E387" s="131" t="s">
        <v>981</v>
      </c>
      <c r="F387" s="131" t="s">
        <v>981</v>
      </c>
      <c r="G387" s="130" t="s">
        <v>981</v>
      </c>
      <c r="H387" s="131" t="s">
        <v>981</v>
      </c>
    </row>
    <row r="388" spans="1:8" s="47" customFormat="1" x14ac:dyDescent="0.25">
      <c r="A388" s="20" t="s">
        <v>184</v>
      </c>
      <c r="B388" s="27" t="s">
        <v>625</v>
      </c>
      <c r="C388" s="22" t="s">
        <v>906</v>
      </c>
      <c r="D388" s="64" t="s">
        <v>981</v>
      </c>
      <c r="E388" s="131" t="s">
        <v>981</v>
      </c>
      <c r="F388" s="131" t="s">
        <v>981</v>
      </c>
      <c r="G388" s="130" t="s">
        <v>981</v>
      </c>
      <c r="H388" s="131" t="s">
        <v>981</v>
      </c>
    </row>
    <row r="389" spans="1:8" s="47" customFormat="1" ht="31.5" x14ac:dyDescent="0.25">
      <c r="A389" s="20" t="s">
        <v>806</v>
      </c>
      <c r="B389" s="27" t="s">
        <v>807</v>
      </c>
      <c r="C389" s="22" t="s">
        <v>906</v>
      </c>
      <c r="D389" s="64" t="s">
        <v>981</v>
      </c>
      <c r="E389" s="131" t="s">
        <v>981</v>
      </c>
      <c r="F389" s="131" t="s">
        <v>981</v>
      </c>
      <c r="G389" s="130" t="s">
        <v>981</v>
      </c>
      <c r="H389" s="131" t="s">
        <v>981</v>
      </c>
    </row>
    <row r="390" spans="1:8" s="47" customFormat="1" x14ac:dyDescent="0.25">
      <c r="A390" s="20" t="s">
        <v>808</v>
      </c>
      <c r="B390" s="28" t="s">
        <v>185</v>
      </c>
      <c r="C390" s="22" t="s">
        <v>906</v>
      </c>
      <c r="D390" s="64" t="s">
        <v>981</v>
      </c>
      <c r="E390" s="131" t="s">
        <v>981</v>
      </c>
      <c r="F390" s="131" t="s">
        <v>981</v>
      </c>
      <c r="G390" s="130" t="s">
        <v>981</v>
      </c>
      <c r="H390" s="131" t="s">
        <v>981</v>
      </c>
    </row>
    <row r="391" spans="1:8" s="47" customFormat="1" x14ac:dyDescent="0.25">
      <c r="A391" s="20" t="s">
        <v>809</v>
      </c>
      <c r="B391" s="41" t="s">
        <v>186</v>
      </c>
      <c r="C391" s="22" t="s">
        <v>906</v>
      </c>
      <c r="D391" s="64" t="s">
        <v>981</v>
      </c>
      <c r="E391" s="131" t="s">
        <v>981</v>
      </c>
      <c r="F391" s="131" t="s">
        <v>981</v>
      </c>
      <c r="G391" s="130" t="s">
        <v>981</v>
      </c>
      <c r="H391" s="131" t="s">
        <v>981</v>
      </c>
    </row>
    <row r="392" spans="1:8" s="47" customFormat="1" ht="31.5" x14ac:dyDescent="0.25">
      <c r="A392" s="20" t="s">
        <v>187</v>
      </c>
      <c r="B392" s="25" t="s">
        <v>810</v>
      </c>
      <c r="C392" s="22" t="s">
        <v>906</v>
      </c>
      <c r="D392" s="64" t="s">
        <v>981</v>
      </c>
      <c r="E392" s="65" t="s">
        <v>981</v>
      </c>
      <c r="F392" s="65" t="s">
        <v>981</v>
      </c>
      <c r="G392" s="130" t="s">
        <v>981</v>
      </c>
      <c r="H392" s="131" t="s">
        <v>981</v>
      </c>
    </row>
    <row r="393" spans="1:8" s="47" customFormat="1" ht="31.5" x14ac:dyDescent="0.25">
      <c r="A393" s="20" t="s">
        <v>811</v>
      </c>
      <c r="B393" s="27" t="s">
        <v>274</v>
      </c>
      <c r="C393" s="22" t="s">
        <v>906</v>
      </c>
      <c r="D393" s="64" t="s">
        <v>981</v>
      </c>
      <c r="E393" s="65" t="s">
        <v>981</v>
      </c>
      <c r="F393" s="65" t="s">
        <v>981</v>
      </c>
      <c r="G393" s="130" t="s">
        <v>981</v>
      </c>
      <c r="H393" s="131" t="s">
        <v>981</v>
      </c>
    </row>
    <row r="394" spans="1:8" s="47" customFormat="1" ht="31.5" x14ac:dyDescent="0.25">
      <c r="A394" s="20" t="s">
        <v>812</v>
      </c>
      <c r="B394" s="27" t="s">
        <v>275</v>
      </c>
      <c r="C394" s="22" t="s">
        <v>906</v>
      </c>
      <c r="D394" s="64" t="s">
        <v>981</v>
      </c>
      <c r="E394" s="65" t="s">
        <v>981</v>
      </c>
      <c r="F394" s="65" t="s">
        <v>981</v>
      </c>
      <c r="G394" s="130" t="s">
        <v>981</v>
      </c>
      <c r="H394" s="131" t="s">
        <v>981</v>
      </c>
    </row>
    <row r="395" spans="1:8" s="47" customFormat="1" ht="31.5" x14ac:dyDescent="0.25">
      <c r="A395" s="20" t="s">
        <v>813</v>
      </c>
      <c r="B395" s="27" t="s">
        <v>276</v>
      </c>
      <c r="C395" s="22" t="s">
        <v>906</v>
      </c>
      <c r="D395" s="64" t="s">
        <v>981</v>
      </c>
      <c r="E395" s="65" t="s">
        <v>981</v>
      </c>
      <c r="F395" s="65" t="s">
        <v>981</v>
      </c>
      <c r="G395" s="130" t="s">
        <v>981</v>
      </c>
      <c r="H395" s="131" t="s">
        <v>981</v>
      </c>
    </row>
    <row r="396" spans="1:8" s="47" customFormat="1" x14ac:dyDescent="0.25">
      <c r="A396" s="20" t="s">
        <v>188</v>
      </c>
      <c r="B396" s="25" t="s">
        <v>814</v>
      </c>
      <c r="C396" s="22" t="s">
        <v>906</v>
      </c>
      <c r="D396" s="64" t="s">
        <v>981</v>
      </c>
      <c r="E396" s="65" t="s">
        <v>981</v>
      </c>
      <c r="F396" s="65" t="s">
        <v>981</v>
      </c>
      <c r="G396" s="130" t="s">
        <v>981</v>
      </c>
      <c r="H396" s="131" t="s">
        <v>981</v>
      </c>
    </row>
    <row r="397" spans="1:8" s="47" customFormat="1" ht="22.5" x14ac:dyDescent="0.25">
      <c r="A397" s="20" t="s">
        <v>190</v>
      </c>
      <c r="B397" s="26" t="s">
        <v>815</v>
      </c>
      <c r="C397" s="22" t="s">
        <v>906</v>
      </c>
      <c r="D397" s="64">
        <v>8.9559999999999995</v>
      </c>
      <c r="E397" s="65">
        <f>E398</f>
        <v>7.0439999999999996</v>
      </c>
      <c r="F397" s="71">
        <f t="shared" ref="F397:F398" si="46">E397-D397</f>
        <v>-1.9119999999999999</v>
      </c>
      <c r="G397" s="309">
        <f t="shared" ref="G397:G398" si="47">F397/D397*100</f>
        <v>-21.348816435908887</v>
      </c>
      <c r="H397" s="307" t="s">
        <v>1063</v>
      </c>
    </row>
    <row r="398" spans="1:8" s="47" customFormat="1" x14ac:dyDescent="0.25">
      <c r="A398" s="20" t="s">
        <v>191</v>
      </c>
      <c r="B398" s="25" t="s">
        <v>816</v>
      </c>
      <c r="C398" s="22" t="s">
        <v>906</v>
      </c>
      <c r="D398" s="64">
        <v>8.9559999999999995</v>
      </c>
      <c r="E398" s="131">
        <f>E404</f>
        <v>7.0439999999999996</v>
      </c>
      <c r="F398" s="74">
        <f t="shared" si="46"/>
        <v>-1.9119999999999999</v>
      </c>
      <c r="G398" s="309">
        <f t="shared" si="47"/>
        <v>-21.348816435908887</v>
      </c>
      <c r="H398" s="131" t="s">
        <v>981</v>
      </c>
    </row>
    <row r="399" spans="1:8" s="47" customFormat="1" x14ac:dyDescent="0.25">
      <c r="A399" s="20" t="s">
        <v>192</v>
      </c>
      <c r="B399" s="27" t="s">
        <v>176</v>
      </c>
      <c r="C399" s="22" t="s">
        <v>906</v>
      </c>
      <c r="D399" s="64" t="s">
        <v>981</v>
      </c>
      <c r="E399" s="131" t="s">
        <v>981</v>
      </c>
      <c r="F399" s="131" t="s">
        <v>981</v>
      </c>
      <c r="G399" s="130" t="s">
        <v>981</v>
      </c>
      <c r="H399" s="131" t="s">
        <v>981</v>
      </c>
    </row>
    <row r="400" spans="1:8" s="47" customFormat="1" ht="31.5" x14ac:dyDescent="0.25">
      <c r="A400" s="20" t="s">
        <v>817</v>
      </c>
      <c r="B400" s="27" t="s">
        <v>274</v>
      </c>
      <c r="C400" s="22" t="s">
        <v>906</v>
      </c>
      <c r="D400" s="64" t="s">
        <v>981</v>
      </c>
      <c r="E400" s="131" t="s">
        <v>981</v>
      </c>
      <c r="F400" s="131" t="s">
        <v>981</v>
      </c>
      <c r="G400" s="130" t="s">
        <v>981</v>
      </c>
      <c r="H400" s="131" t="s">
        <v>981</v>
      </c>
    </row>
    <row r="401" spans="1:8" s="47" customFormat="1" ht="31.5" x14ac:dyDescent="0.25">
      <c r="A401" s="20" t="s">
        <v>818</v>
      </c>
      <c r="B401" s="27" t="s">
        <v>275</v>
      </c>
      <c r="C401" s="22" t="s">
        <v>906</v>
      </c>
      <c r="D401" s="64" t="s">
        <v>981</v>
      </c>
      <c r="E401" s="131" t="s">
        <v>981</v>
      </c>
      <c r="F401" s="131" t="s">
        <v>981</v>
      </c>
      <c r="G401" s="130" t="s">
        <v>981</v>
      </c>
      <c r="H401" s="131" t="s">
        <v>981</v>
      </c>
    </row>
    <row r="402" spans="1:8" s="47" customFormat="1" ht="31.5" x14ac:dyDescent="0.25">
      <c r="A402" s="20" t="s">
        <v>819</v>
      </c>
      <c r="B402" s="27" t="s">
        <v>276</v>
      </c>
      <c r="C402" s="22" t="s">
        <v>906</v>
      </c>
      <c r="D402" s="64" t="s">
        <v>981</v>
      </c>
      <c r="E402" s="131" t="s">
        <v>981</v>
      </c>
      <c r="F402" s="131" t="s">
        <v>981</v>
      </c>
      <c r="G402" s="130" t="s">
        <v>981</v>
      </c>
      <c r="H402" s="131" t="s">
        <v>981</v>
      </c>
    </row>
    <row r="403" spans="1:8" s="47" customFormat="1" x14ac:dyDescent="0.25">
      <c r="A403" s="20" t="s">
        <v>193</v>
      </c>
      <c r="B403" s="27" t="s">
        <v>613</v>
      </c>
      <c r="C403" s="22" t="s">
        <v>906</v>
      </c>
      <c r="D403" s="64" t="s">
        <v>981</v>
      </c>
      <c r="E403" s="131" t="s">
        <v>981</v>
      </c>
      <c r="F403" s="131" t="s">
        <v>981</v>
      </c>
      <c r="G403" s="130" t="s">
        <v>981</v>
      </c>
      <c r="H403" s="131" t="s">
        <v>981</v>
      </c>
    </row>
    <row r="404" spans="1:8" s="47" customFormat="1" x14ac:dyDescent="0.25">
      <c r="A404" s="20" t="s">
        <v>194</v>
      </c>
      <c r="B404" s="27" t="s">
        <v>178</v>
      </c>
      <c r="C404" s="22" t="s">
        <v>906</v>
      </c>
      <c r="D404" s="64">
        <v>8.9559999999999995</v>
      </c>
      <c r="E404" s="131">
        <v>7.0439999999999996</v>
      </c>
      <c r="F404" s="131">
        <f>E404-D404</f>
        <v>-1.9119999999999999</v>
      </c>
      <c r="G404" s="308">
        <f>F404/D404*100</f>
        <v>-21.348816435908887</v>
      </c>
      <c r="H404" s="131" t="s">
        <v>981</v>
      </c>
    </row>
    <row r="405" spans="1:8" s="47" customFormat="1" x14ac:dyDescent="0.25">
      <c r="A405" s="20" t="s">
        <v>195</v>
      </c>
      <c r="B405" s="27" t="s">
        <v>618</v>
      </c>
      <c r="C405" s="22" t="s">
        <v>906</v>
      </c>
      <c r="D405" s="64" t="s">
        <v>981</v>
      </c>
      <c r="E405" s="131" t="s">
        <v>981</v>
      </c>
      <c r="F405" s="131" t="s">
        <v>981</v>
      </c>
      <c r="G405" s="130" t="s">
        <v>981</v>
      </c>
      <c r="H405" s="131" t="s">
        <v>981</v>
      </c>
    </row>
    <row r="406" spans="1:8" s="47" customFormat="1" x14ac:dyDescent="0.25">
      <c r="A406" s="20" t="s">
        <v>196</v>
      </c>
      <c r="B406" s="27" t="s">
        <v>180</v>
      </c>
      <c r="C406" s="22" t="s">
        <v>906</v>
      </c>
      <c r="D406" s="64" t="s">
        <v>981</v>
      </c>
      <c r="E406" s="131" t="s">
        <v>981</v>
      </c>
      <c r="F406" s="131" t="s">
        <v>981</v>
      </c>
      <c r="G406" s="130" t="s">
        <v>981</v>
      </c>
      <c r="H406" s="131" t="s">
        <v>981</v>
      </c>
    </row>
    <row r="407" spans="1:8" s="47" customFormat="1" x14ac:dyDescent="0.25">
      <c r="A407" s="20" t="s">
        <v>197</v>
      </c>
      <c r="B407" s="27" t="s">
        <v>625</v>
      </c>
      <c r="C407" s="22" t="s">
        <v>906</v>
      </c>
      <c r="D407" s="64" t="s">
        <v>981</v>
      </c>
      <c r="E407" s="131" t="s">
        <v>981</v>
      </c>
      <c r="F407" s="131" t="s">
        <v>981</v>
      </c>
      <c r="G407" s="130" t="s">
        <v>981</v>
      </c>
      <c r="H407" s="131" t="s">
        <v>981</v>
      </c>
    </row>
    <row r="408" spans="1:8" s="47" customFormat="1" ht="31.5" x14ac:dyDescent="0.25">
      <c r="A408" s="20" t="s">
        <v>198</v>
      </c>
      <c r="B408" s="27" t="s">
        <v>628</v>
      </c>
      <c r="C408" s="22" t="s">
        <v>906</v>
      </c>
      <c r="D408" s="64" t="s">
        <v>981</v>
      </c>
      <c r="E408" s="131" t="s">
        <v>981</v>
      </c>
      <c r="F408" s="131" t="s">
        <v>981</v>
      </c>
      <c r="G408" s="130" t="s">
        <v>981</v>
      </c>
      <c r="H408" s="131" t="s">
        <v>981</v>
      </c>
    </row>
    <row r="409" spans="1:8" s="47" customFormat="1" x14ac:dyDescent="0.25">
      <c r="A409" s="20" t="s">
        <v>199</v>
      </c>
      <c r="B409" s="28" t="s">
        <v>185</v>
      </c>
      <c r="C409" s="22" t="s">
        <v>906</v>
      </c>
      <c r="D409" s="64" t="s">
        <v>981</v>
      </c>
      <c r="E409" s="131" t="s">
        <v>981</v>
      </c>
      <c r="F409" s="131" t="s">
        <v>981</v>
      </c>
      <c r="G409" s="130" t="s">
        <v>981</v>
      </c>
      <c r="H409" s="131" t="s">
        <v>981</v>
      </c>
    </row>
    <row r="410" spans="1:8" s="47" customFormat="1" x14ac:dyDescent="0.25">
      <c r="A410" s="20" t="s">
        <v>200</v>
      </c>
      <c r="B410" s="41" t="s">
        <v>186</v>
      </c>
      <c r="C410" s="22" t="s">
        <v>906</v>
      </c>
      <c r="D410" s="64" t="s">
        <v>981</v>
      </c>
      <c r="E410" s="131" t="s">
        <v>981</v>
      </c>
      <c r="F410" s="131" t="s">
        <v>981</v>
      </c>
      <c r="G410" s="130" t="s">
        <v>981</v>
      </c>
      <c r="H410" s="131" t="s">
        <v>981</v>
      </c>
    </row>
    <row r="411" spans="1:8" s="47" customFormat="1" x14ac:dyDescent="0.25">
      <c r="A411" s="20" t="s">
        <v>201</v>
      </c>
      <c r="B411" s="25" t="s">
        <v>820</v>
      </c>
      <c r="C411" s="22" t="s">
        <v>906</v>
      </c>
      <c r="D411" s="64" t="s">
        <v>981</v>
      </c>
      <c r="E411" s="65" t="s">
        <v>981</v>
      </c>
      <c r="F411" s="65" t="s">
        <v>981</v>
      </c>
      <c r="G411" s="138" t="s">
        <v>981</v>
      </c>
      <c r="H411" s="131" t="s">
        <v>981</v>
      </c>
    </row>
    <row r="412" spans="1:8" s="47" customFormat="1" x14ac:dyDescent="0.25">
      <c r="A412" s="20" t="s">
        <v>202</v>
      </c>
      <c r="B412" s="25" t="s">
        <v>203</v>
      </c>
      <c r="C412" s="22" t="s">
        <v>906</v>
      </c>
      <c r="D412" s="206" t="s">
        <v>981</v>
      </c>
      <c r="E412" s="64" t="s">
        <v>981</v>
      </c>
      <c r="F412" s="183" t="s">
        <v>981</v>
      </c>
      <c r="G412" s="128" t="s">
        <v>981</v>
      </c>
      <c r="H412" s="131" t="s">
        <v>981</v>
      </c>
    </row>
    <row r="413" spans="1:8" s="47" customFormat="1" x14ac:dyDescent="0.25">
      <c r="A413" s="20" t="s">
        <v>204</v>
      </c>
      <c r="B413" s="27" t="s">
        <v>176</v>
      </c>
      <c r="C413" s="22" t="s">
        <v>906</v>
      </c>
      <c r="D413" s="206" t="s">
        <v>981</v>
      </c>
      <c r="E413" s="207" t="s">
        <v>981</v>
      </c>
      <c r="F413" s="65" t="s">
        <v>981</v>
      </c>
      <c r="G413" s="130" t="s">
        <v>981</v>
      </c>
      <c r="H413" s="131" t="s">
        <v>981</v>
      </c>
    </row>
    <row r="414" spans="1:8" s="47" customFormat="1" ht="31.5" x14ac:dyDescent="0.25">
      <c r="A414" s="20" t="s">
        <v>821</v>
      </c>
      <c r="B414" s="27" t="s">
        <v>274</v>
      </c>
      <c r="C414" s="22" t="s">
        <v>906</v>
      </c>
      <c r="D414" s="206" t="s">
        <v>981</v>
      </c>
      <c r="E414" s="207" t="s">
        <v>981</v>
      </c>
      <c r="F414" s="65" t="s">
        <v>981</v>
      </c>
      <c r="G414" s="138" t="s">
        <v>981</v>
      </c>
      <c r="H414" s="131" t="s">
        <v>981</v>
      </c>
    </row>
    <row r="415" spans="1:8" s="47" customFormat="1" ht="31.5" x14ac:dyDescent="0.25">
      <c r="A415" s="20" t="s">
        <v>822</v>
      </c>
      <c r="B415" s="27" t="s">
        <v>275</v>
      </c>
      <c r="C415" s="22" t="s">
        <v>906</v>
      </c>
      <c r="D415" s="206" t="s">
        <v>981</v>
      </c>
      <c r="E415" s="207" t="s">
        <v>981</v>
      </c>
      <c r="F415" s="65" t="s">
        <v>981</v>
      </c>
      <c r="G415" s="138" t="s">
        <v>981</v>
      </c>
      <c r="H415" s="131" t="s">
        <v>981</v>
      </c>
    </row>
    <row r="416" spans="1:8" s="47" customFormat="1" ht="31.5" x14ac:dyDescent="0.25">
      <c r="A416" s="20" t="s">
        <v>823</v>
      </c>
      <c r="B416" s="27" t="s">
        <v>276</v>
      </c>
      <c r="C416" s="22" t="s">
        <v>906</v>
      </c>
      <c r="D416" s="206" t="s">
        <v>981</v>
      </c>
      <c r="E416" s="207" t="s">
        <v>981</v>
      </c>
      <c r="F416" s="65" t="s">
        <v>981</v>
      </c>
      <c r="G416" s="138" t="s">
        <v>981</v>
      </c>
      <c r="H416" s="131" t="s">
        <v>981</v>
      </c>
    </row>
    <row r="417" spans="1:10" s="47" customFormat="1" x14ac:dyDescent="0.25">
      <c r="A417" s="20" t="s">
        <v>205</v>
      </c>
      <c r="B417" s="27" t="s">
        <v>613</v>
      </c>
      <c r="C417" s="22" t="s">
        <v>906</v>
      </c>
      <c r="D417" s="206" t="s">
        <v>981</v>
      </c>
      <c r="E417" s="207" t="s">
        <v>981</v>
      </c>
      <c r="F417" s="65" t="s">
        <v>981</v>
      </c>
      <c r="G417" s="138" t="s">
        <v>981</v>
      </c>
      <c r="H417" s="131" t="s">
        <v>981</v>
      </c>
    </row>
    <row r="418" spans="1:10" s="47" customFormat="1" x14ac:dyDescent="0.25">
      <c r="A418" s="20" t="s">
        <v>206</v>
      </c>
      <c r="B418" s="27" t="s">
        <v>178</v>
      </c>
      <c r="C418" s="22" t="s">
        <v>906</v>
      </c>
      <c r="D418" s="206" t="s">
        <v>981</v>
      </c>
      <c r="E418" s="64" t="s">
        <v>981</v>
      </c>
      <c r="F418" s="183" t="s">
        <v>981</v>
      </c>
      <c r="G418" s="128" t="s">
        <v>981</v>
      </c>
      <c r="H418" s="131" t="s">
        <v>981</v>
      </c>
    </row>
    <row r="419" spans="1:10" s="47" customFormat="1" x14ac:dyDescent="0.25">
      <c r="A419" s="20" t="s">
        <v>207</v>
      </c>
      <c r="B419" s="27" t="s">
        <v>618</v>
      </c>
      <c r="C419" s="22" t="s">
        <v>906</v>
      </c>
      <c r="D419" s="206" t="s">
        <v>981</v>
      </c>
      <c r="E419" s="207" t="s">
        <v>981</v>
      </c>
      <c r="F419" s="65" t="s">
        <v>981</v>
      </c>
      <c r="G419" s="130" t="s">
        <v>981</v>
      </c>
      <c r="H419" s="131" t="s">
        <v>981</v>
      </c>
    </row>
    <row r="420" spans="1:10" s="47" customFormat="1" x14ac:dyDescent="0.25">
      <c r="A420" s="20" t="s">
        <v>208</v>
      </c>
      <c r="B420" s="27" t="s">
        <v>180</v>
      </c>
      <c r="C420" s="22" t="s">
        <v>906</v>
      </c>
      <c r="D420" s="64" t="s">
        <v>981</v>
      </c>
      <c r="E420" s="65" t="s">
        <v>981</v>
      </c>
      <c r="F420" s="65" t="s">
        <v>981</v>
      </c>
      <c r="G420" s="138" t="s">
        <v>981</v>
      </c>
      <c r="H420" s="131" t="s">
        <v>981</v>
      </c>
    </row>
    <row r="421" spans="1:10" s="47" customFormat="1" x14ac:dyDescent="0.25">
      <c r="A421" s="20" t="s">
        <v>209</v>
      </c>
      <c r="B421" s="27" t="s">
        <v>625</v>
      </c>
      <c r="C421" s="22" t="s">
        <v>906</v>
      </c>
      <c r="D421" s="64" t="s">
        <v>981</v>
      </c>
      <c r="E421" s="65" t="s">
        <v>981</v>
      </c>
      <c r="F421" s="65" t="s">
        <v>981</v>
      </c>
      <c r="G421" s="130" t="s">
        <v>981</v>
      </c>
      <c r="H421" s="131" t="s">
        <v>981</v>
      </c>
    </row>
    <row r="422" spans="1:10" s="47" customFormat="1" ht="31.5" x14ac:dyDescent="0.25">
      <c r="A422" s="20" t="s">
        <v>210</v>
      </c>
      <c r="B422" s="27" t="s">
        <v>628</v>
      </c>
      <c r="C422" s="22" t="s">
        <v>906</v>
      </c>
      <c r="D422" s="64" t="s">
        <v>981</v>
      </c>
      <c r="E422" s="65" t="s">
        <v>981</v>
      </c>
      <c r="F422" s="65" t="s">
        <v>981</v>
      </c>
      <c r="G422" s="130" t="s">
        <v>981</v>
      </c>
      <c r="H422" s="131" t="s">
        <v>981</v>
      </c>
    </row>
    <row r="423" spans="1:10" s="47" customFormat="1" x14ac:dyDescent="0.25">
      <c r="A423" s="20" t="s">
        <v>211</v>
      </c>
      <c r="B423" s="41" t="s">
        <v>185</v>
      </c>
      <c r="C423" s="22" t="s">
        <v>906</v>
      </c>
      <c r="D423" s="64" t="s">
        <v>981</v>
      </c>
      <c r="E423" s="65" t="s">
        <v>981</v>
      </c>
      <c r="F423" s="65" t="s">
        <v>981</v>
      </c>
      <c r="G423" s="130" t="s">
        <v>981</v>
      </c>
      <c r="H423" s="131" t="s">
        <v>981</v>
      </c>
    </row>
    <row r="424" spans="1:10" s="47" customFormat="1" x14ac:dyDescent="0.25">
      <c r="A424" s="20" t="s">
        <v>212</v>
      </c>
      <c r="B424" s="41" t="s">
        <v>186</v>
      </c>
      <c r="C424" s="22" t="s">
        <v>906</v>
      </c>
      <c r="D424" s="64" t="s">
        <v>981</v>
      </c>
      <c r="E424" s="174" t="s">
        <v>981</v>
      </c>
      <c r="F424" s="65" t="s">
        <v>981</v>
      </c>
      <c r="G424" s="138" t="s">
        <v>981</v>
      </c>
      <c r="H424" s="131" t="s">
        <v>981</v>
      </c>
    </row>
    <row r="425" spans="1:10" s="47" customFormat="1" x14ac:dyDescent="0.25">
      <c r="A425" s="20" t="s">
        <v>213</v>
      </c>
      <c r="B425" s="26" t="s">
        <v>824</v>
      </c>
      <c r="C425" s="22" t="s">
        <v>906</v>
      </c>
      <c r="D425" s="206">
        <v>2.831</v>
      </c>
      <c r="E425" s="64">
        <v>1.524</v>
      </c>
      <c r="F425" s="128">
        <f>E425-D425</f>
        <v>-1.3069999999999999</v>
      </c>
      <c r="G425" s="300">
        <f>F425/D425*100</f>
        <v>-46.167432002825855</v>
      </c>
      <c r="H425" s="131" t="s">
        <v>981</v>
      </c>
    </row>
    <row r="426" spans="1:10" s="47" customFormat="1" x14ac:dyDescent="0.25">
      <c r="A426" s="20" t="s">
        <v>214</v>
      </c>
      <c r="B426" s="26" t="s">
        <v>825</v>
      </c>
      <c r="C426" s="22" t="s">
        <v>906</v>
      </c>
      <c r="D426" s="206" t="s">
        <v>981</v>
      </c>
      <c r="E426" s="208" t="s">
        <v>981</v>
      </c>
      <c r="F426" s="65" t="s">
        <v>981</v>
      </c>
      <c r="G426" s="130" t="s">
        <v>981</v>
      </c>
      <c r="H426" s="131" t="s">
        <v>981</v>
      </c>
    </row>
    <row r="427" spans="1:10" s="47" customFormat="1" ht="18.75" x14ac:dyDescent="0.3">
      <c r="A427" s="20" t="s">
        <v>215</v>
      </c>
      <c r="B427" s="25" t="s">
        <v>826</v>
      </c>
      <c r="C427" s="22" t="s">
        <v>906</v>
      </c>
      <c r="D427" s="64" t="s">
        <v>981</v>
      </c>
      <c r="E427" s="174" t="s">
        <v>981</v>
      </c>
      <c r="F427" s="65" t="s">
        <v>981</v>
      </c>
      <c r="G427" s="138" t="s">
        <v>981</v>
      </c>
      <c r="H427" s="131" t="s">
        <v>981</v>
      </c>
      <c r="I427" s="317"/>
      <c r="J427" s="320"/>
    </row>
    <row r="428" spans="1:10" s="47" customFormat="1" x14ac:dyDescent="0.25">
      <c r="A428" s="20" t="s">
        <v>216</v>
      </c>
      <c r="B428" s="25" t="s">
        <v>217</v>
      </c>
      <c r="C428" s="22" t="s">
        <v>906</v>
      </c>
      <c r="D428" s="64" t="s">
        <v>981</v>
      </c>
      <c r="E428" s="65" t="s">
        <v>981</v>
      </c>
      <c r="F428" s="65" t="s">
        <v>981</v>
      </c>
      <c r="G428" s="130" t="s">
        <v>981</v>
      </c>
      <c r="H428" s="131" t="s">
        <v>981</v>
      </c>
      <c r="I428" s="318"/>
    </row>
    <row r="429" spans="1:10" s="47" customFormat="1" x14ac:dyDescent="0.25">
      <c r="A429" s="20" t="s">
        <v>218</v>
      </c>
      <c r="B429" s="40" t="s">
        <v>219</v>
      </c>
      <c r="C429" s="22" t="s">
        <v>906</v>
      </c>
      <c r="D429" s="64" t="s">
        <v>981</v>
      </c>
      <c r="E429" s="65" t="s">
        <v>981</v>
      </c>
      <c r="F429" s="65" t="s">
        <v>981</v>
      </c>
      <c r="G429" s="130" t="s">
        <v>981</v>
      </c>
      <c r="H429" s="131" t="s">
        <v>981</v>
      </c>
    </row>
    <row r="430" spans="1:10" s="47" customFormat="1" x14ac:dyDescent="0.25">
      <c r="A430" s="20" t="s">
        <v>220</v>
      </c>
      <c r="B430" s="26" t="s">
        <v>221</v>
      </c>
      <c r="C430" s="22" t="s">
        <v>906</v>
      </c>
      <c r="D430" s="64" t="s">
        <v>981</v>
      </c>
      <c r="E430" s="65" t="s">
        <v>981</v>
      </c>
      <c r="F430" s="65" t="s">
        <v>981</v>
      </c>
      <c r="G430" s="130" t="s">
        <v>981</v>
      </c>
      <c r="H430" s="131" t="s">
        <v>981</v>
      </c>
    </row>
    <row r="431" spans="1:10" s="47" customFormat="1" x14ac:dyDescent="0.25">
      <c r="A431" s="20" t="s">
        <v>222</v>
      </c>
      <c r="B431" s="26" t="s">
        <v>223</v>
      </c>
      <c r="C431" s="22" t="s">
        <v>906</v>
      </c>
      <c r="D431" s="64" t="s">
        <v>981</v>
      </c>
      <c r="E431" s="65" t="s">
        <v>981</v>
      </c>
      <c r="F431" s="65" t="s">
        <v>981</v>
      </c>
      <c r="G431" s="130" t="s">
        <v>981</v>
      </c>
      <c r="H431" s="131" t="s">
        <v>981</v>
      </c>
    </row>
    <row r="432" spans="1:10" s="47" customFormat="1" x14ac:dyDescent="0.25">
      <c r="A432" s="20" t="s">
        <v>224</v>
      </c>
      <c r="B432" s="26" t="s">
        <v>827</v>
      </c>
      <c r="C432" s="22" t="s">
        <v>906</v>
      </c>
      <c r="D432" s="64" t="s">
        <v>981</v>
      </c>
      <c r="E432" s="65" t="s">
        <v>981</v>
      </c>
      <c r="F432" s="65" t="s">
        <v>981</v>
      </c>
      <c r="G432" s="130" t="s">
        <v>981</v>
      </c>
      <c r="H432" s="131" t="s">
        <v>981</v>
      </c>
    </row>
    <row r="433" spans="1:8" s="47" customFormat="1" x14ac:dyDescent="0.25">
      <c r="A433" s="20" t="s">
        <v>225</v>
      </c>
      <c r="B433" s="26" t="s">
        <v>226</v>
      </c>
      <c r="C433" s="22" t="s">
        <v>906</v>
      </c>
      <c r="D433" s="64" t="s">
        <v>981</v>
      </c>
      <c r="E433" s="65" t="s">
        <v>981</v>
      </c>
      <c r="F433" s="65" t="s">
        <v>981</v>
      </c>
      <c r="G433" s="130" t="s">
        <v>981</v>
      </c>
      <c r="H433" s="131" t="s">
        <v>981</v>
      </c>
    </row>
    <row r="434" spans="1:8" s="47" customFormat="1" x14ac:dyDescent="0.25">
      <c r="A434" s="20" t="s">
        <v>227</v>
      </c>
      <c r="B434" s="26" t="s">
        <v>228</v>
      </c>
      <c r="C434" s="22" t="s">
        <v>906</v>
      </c>
      <c r="D434" s="64" t="s">
        <v>981</v>
      </c>
      <c r="E434" s="65" t="s">
        <v>981</v>
      </c>
      <c r="F434" s="65" t="s">
        <v>981</v>
      </c>
      <c r="G434" s="130" t="s">
        <v>981</v>
      </c>
      <c r="H434" s="131" t="s">
        <v>981</v>
      </c>
    </row>
    <row r="435" spans="1:8" s="47" customFormat="1" x14ac:dyDescent="0.25">
      <c r="A435" s="20" t="s">
        <v>229</v>
      </c>
      <c r="B435" s="25" t="s">
        <v>230</v>
      </c>
      <c r="C435" s="22" t="s">
        <v>906</v>
      </c>
      <c r="D435" s="64" t="s">
        <v>981</v>
      </c>
      <c r="E435" s="65" t="s">
        <v>981</v>
      </c>
      <c r="F435" s="65" t="s">
        <v>981</v>
      </c>
      <c r="G435" s="130" t="s">
        <v>981</v>
      </c>
      <c r="H435" s="131" t="s">
        <v>981</v>
      </c>
    </row>
    <row r="436" spans="1:8" s="47" customFormat="1" ht="31.5" x14ac:dyDescent="0.25">
      <c r="A436" s="20" t="s">
        <v>231</v>
      </c>
      <c r="B436" s="27" t="s">
        <v>232</v>
      </c>
      <c r="C436" s="22" t="s">
        <v>906</v>
      </c>
      <c r="D436" s="64" t="s">
        <v>981</v>
      </c>
      <c r="E436" s="70" t="s">
        <v>981</v>
      </c>
      <c r="F436" s="70" t="s">
        <v>981</v>
      </c>
      <c r="G436" s="130" t="s">
        <v>981</v>
      </c>
      <c r="H436" s="131" t="s">
        <v>981</v>
      </c>
    </row>
    <row r="437" spans="1:8" s="47" customFormat="1" x14ac:dyDescent="0.25">
      <c r="A437" s="20" t="s">
        <v>233</v>
      </c>
      <c r="B437" s="25" t="s">
        <v>234</v>
      </c>
      <c r="C437" s="22" t="s">
        <v>906</v>
      </c>
      <c r="D437" s="64" t="s">
        <v>981</v>
      </c>
      <c r="E437" s="70" t="s">
        <v>981</v>
      </c>
      <c r="F437" s="70" t="s">
        <v>981</v>
      </c>
      <c r="G437" s="130" t="s">
        <v>981</v>
      </c>
      <c r="H437" s="131" t="s">
        <v>981</v>
      </c>
    </row>
    <row r="438" spans="1:8" s="47" customFormat="1" ht="31.5" x14ac:dyDescent="0.25">
      <c r="A438" s="20" t="s">
        <v>235</v>
      </c>
      <c r="B438" s="27" t="s">
        <v>236</v>
      </c>
      <c r="C438" s="22" t="s">
        <v>906</v>
      </c>
      <c r="D438" s="64" t="s">
        <v>981</v>
      </c>
      <c r="E438" s="70" t="s">
        <v>981</v>
      </c>
      <c r="F438" s="70" t="s">
        <v>981</v>
      </c>
      <c r="G438" s="130" t="s">
        <v>981</v>
      </c>
      <c r="H438" s="131" t="s">
        <v>981</v>
      </c>
    </row>
    <row r="439" spans="1:8" s="47" customFormat="1" x14ac:dyDescent="0.25">
      <c r="A439" s="20" t="s">
        <v>237</v>
      </c>
      <c r="B439" s="26" t="s">
        <v>238</v>
      </c>
      <c r="C439" s="22" t="s">
        <v>906</v>
      </c>
      <c r="D439" s="64" t="s">
        <v>981</v>
      </c>
      <c r="E439" s="65" t="s">
        <v>981</v>
      </c>
      <c r="F439" s="65" t="s">
        <v>981</v>
      </c>
      <c r="G439" s="130" t="s">
        <v>981</v>
      </c>
      <c r="H439" s="131" t="s">
        <v>981</v>
      </c>
    </row>
    <row r="440" spans="1:8" s="47" customFormat="1" ht="16.5" thickBot="1" x14ac:dyDescent="0.3">
      <c r="A440" s="171" t="s">
        <v>239</v>
      </c>
      <c r="B440" s="42" t="s">
        <v>240</v>
      </c>
      <c r="C440" s="22" t="s">
        <v>906</v>
      </c>
      <c r="D440" s="144" t="s">
        <v>981</v>
      </c>
      <c r="E440" s="68" t="s">
        <v>981</v>
      </c>
      <c r="F440" s="68" t="s">
        <v>981</v>
      </c>
      <c r="G440" s="132" t="s">
        <v>981</v>
      </c>
      <c r="H440" s="131" t="s">
        <v>981</v>
      </c>
    </row>
    <row r="441" spans="1:8" s="47" customFormat="1" x14ac:dyDescent="0.25">
      <c r="A441" s="172" t="s">
        <v>351</v>
      </c>
      <c r="B441" s="162" t="s">
        <v>344</v>
      </c>
      <c r="C441" s="175" t="s">
        <v>441</v>
      </c>
      <c r="D441" s="209" t="s">
        <v>441</v>
      </c>
      <c r="E441" s="176" t="s">
        <v>441</v>
      </c>
      <c r="F441" s="176" t="s">
        <v>981</v>
      </c>
      <c r="G441" s="177" t="s">
        <v>981</v>
      </c>
      <c r="H441" s="177" t="s">
        <v>441</v>
      </c>
    </row>
    <row r="442" spans="1:8" s="47" customFormat="1" ht="47.25" x14ac:dyDescent="0.25">
      <c r="A442" s="179" t="s">
        <v>828</v>
      </c>
      <c r="B442" s="26" t="s">
        <v>829</v>
      </c>
      <c r="C442" s="22" t="s">
        <v>906</v>
      </c>
      <c r="D442" s="62">
        <v>2.7</v>
      </c>
      <c r="E442" s="62">
        <v>0.7</v>
      </c>
      <c r="F442" s="62">
        <f t="shared" ref="F442:F443" si="48">E442-D442</f>
        <v>-2</v>
      </c>
      <c r="G442" s="292">
        <f t="shared" ref="G442:G443" si="49">F442/D442*100</f>
        <v>-74.074074074074076</v>
      </c>
      <c r="H442" s="131" t="s">
        <v>981</v>
      </c>
    </row>
    <row r="443" spans="1:8" s="47" customFormat="1" x14ac:dyDescent="0.25">
      <c r="A443" s="179" t="s">
        <v>354</v>
      </c>
      <c r="B443" s="25" t="s">
        <v>830</v>
      </c>
      <c r="C443" s="22" t="s">
        <v>906</v>
      </c>
      <c r="D443" s="62">
        <v>2.7</v>
      </c>
      <c r="E443" s="62">
        <v>0.7</v>
      </c>
      <c r="F443" s="62">
        <f t="shared" si="48"/>
        <v>-2</v>
      </c>
      <c r="G443" s="292">
        <f t="shared" si="49"/>
        <v>-74.074074074074076</v>
      </c>
      <c r="H443" s="131" t="s">
        <v>981</v>
      </c>
    </row>
    <row r="444" spans="1:8" s="47" customFormat="1" ht="31.5" x14ac:dyDescent="0.25">
      <c r="A444" s="179" t="s">
        <v>355</v>
      </c>
      <c r="B444" s="25" t="s">
        <v>831</v>
      </c>
      <c r="C444" s="22" t="s">
        <v>906</v>
      </c>
      <c r="D444" s="144" t="s">
        <v>981</v>
      </c>
      <c r="E444" s="62" t="s">
        <v>981</v>
      </c>
      <c r="F444" s="62" t="s">
        <v>981</v>
      </c>
      <c r="G444" s="128" t="s">
        <v>981</v>
      </c>
      <c r="H444" s="62" t="s">
        <v>981</v>
      </c>
    </row>
    <row r="445" spans="1:8" s="47" customFormat="1" x14ac:dyDescent="0.25">
      <c r="A445" s="179" t="s">
        <v>356</v>
      </c>
      <c r="B445" s="25" t="s">
        <v>832</v>
      </c>
      <c r="C445" s="22" t="s">
        <v>906</v>
      </c>
      <c r="D445" s="144" t="s">
        <v>981</v>
      </c>
      <c r="E445" s="62" t="s">
        <v>981</v>
      </c>
      <c r="F445" s="62" t="s">
        <v>981</v>
      </c>
      <c r="G445" s="128" t="s">
        <v>981</v>
      </c>
      <c r="H445" s="62" t="s">
        <v>981</v>
      </c>
    </row>
    <row r="446" spans="1:8" s="47" customFormat="1" ht="31.5" x14ac:dyDescent="0.25">
      <c r="A446" s="179" t="s">
        <v>357</v>
      </c>
      <c r="B446" s="26" t="s">
        <v>833</v>
      </c>
      <c r="C446" s="39" t="s">
        <v>441</v>
      </c>
      <c r="D446" s="210" t="s">
        <v>981</v>
      </c>
      <c r="E446" s="62" t="s">
        <v>981</v>
      </c>
      <c r="F446" s="62" t="s">
        <v>981</v>
      </c>
      <c r="G446" s="128" t="s">
        <v>981</v>
      </c>
      <c r="H446" s="62" t="s">
        <v>981</v>
      </c>
    </row>
    <row r="447" spans="1:8" s="47" customFormat="1" x14ac:dyDescent="0.25">
      <c r="A447" s="179" t="s">
        <v>834</v>
      </c>
      <c r="B447" s="25" t="s">
        <v>835</v>
      </c>
      <c r="C447" s="22" t="s">
        <v>906</v>
      </c>
      <c r="D447" s="144" t="s">
        <v>981</v>
      </c>
      <c r="E447" s="62" t="s">
        <v>981</v>
      </c>
      <c r="F447" s="62" t="s">
        <v>981</v>
      </c>
      <c r="G447" s="128" t="s">
        <v>981</v>
      </c>
      <c r="H447" s="62" t="s">
        <v>981</v>
      </c>
    </row>
    <row r="448" spans="1:8" s="47" customFormat="1" x14ac:dyDescent="0.25">
      <c r="A448" s="179" t="s">
        <v>836</v>
      </c>
      <c r="B448" s="25" t="s">
        <v>837</v>
      </c>
      <c r="C448" s="22" t="s">
        <v>906</v>
      </c>
      <c r="D448" s="144" t="s">
        <v>981</v>
      </c>
      <c r="E448" s="62" t="s">
        <v>981</v>
      </c>
      <c r="F448" s="62" t="s">
        <v>981</v>
      </c>
      <c r="G448" s="128" t="s">
        <v>981</v>
      </c>
      <c r="H448" s="62" t="s">
        <v>981</v>
      </c>
    </row>
    <row r="449" spans="1:8" s="47" customFormat="1" ht="16.5" thickBot="1" x14ac:dyDescent="0.3">
      <c r="A449" s="180" t="s">
        <v>838</v>
      </c>
      <c r="B449" s="43" t="s">
        <v>839</v>
      </c>
      <c r="C449" s="32" t="s">
        <v>906</v>
      </c>
      <c r="D449" s="143" t="s">
        <v>981</v>
      </c>
      <c r="E449" s="133" t="s">
        <v>981</v>
      </c>
      <c r="F449" s="133" t="s">
        <v>981</v>
      </c>
      <c r="G449" s="134" t="s">
        <v>981</v>
      </c>
      <c r="H449" s="62" t="s">
        <v>981</v>
      </c>
    </row>
    <row r="450" spans="1:8" s="47" customFormat="1" x14ac:dyDescent="0.25">
      <c r="A450" s="59" t="s">
        <v>840</v>
      </c>
      <c r="B450" s="44"/>
      <c r="C450" s="45"/>
      <c r="D450" s="45"/>
      <c r="E450" s="46"/>
      <c r="F450" s="46"/>
    </row>
    <row r="451" spans="1:8" s="47" customFormat="1" x14ac:dyDescent="0.25">
      <c r="A451" s="458" t="s">
        <v>841</v>
      </c>
      <c r="B451" s="458"/>
      <c r="C451" s="458"/>
      <c r="D451" s="458"/>
      <c r="E451" s="458"/>
      <c r="F451" s="458"/>
      <c r="G451" s="458"/>
      <c r="H451" s="458"/>
    </row>
    <row r="452" spans="1:8" s="47" customFormat="1" x14ac:dyDescent="0.25">
      <c r="A452" s="458" t="s">
        <v>842</v>
      </c>
      <c r="B452" s="458"/>
      <c r="C452" s="458"/>
      <c r="D452" s="458"/>
      <c r="E452" s="458"/>
      <c r="F452" s="458"/>
      <c r="G452" s="458"/>
      <c r="H452" s="458"/>
    </row>
    <row r="453" spans="1:8" s="47" customFormat="1" ht="24.75" customHeight="1" x14ac:dyDescent="0.25">
      <c r="A453" s="458" t="s">
        <v>843</v>
      </c>
      <c r="B453" s="458"/>
      <c r="C453" s="458"/>
      <c r="D453" s="458"/>
      <c r="E453" s="458"/>
      <c r="F453" s="458"/>
      <c r="G453" s="458"/>
      <c r="H453" s="458"/>
    </row>
    <row r="454" spans="1:8" s="47" customFormat="1" ht="30" customHeight="1" x14ac:dyDescent="0.25">
      <c r="A454" s="454" t="s">
        <v>844</v>
      </c>
      <c r="B454" s="454"/>
      <c r="C454" s="454"/>
      <c r="D454" s="454"/>
      <c r="E454" s="454"/>
      <c r="F454" s="454"/>
      <c r="G454" s="454"/>
      <c r="H454" s="454"/>
    </row>
    <row r="455" spans="1:8" s="47" customFormat="1" ht="39" customHeight="1" x14ac:dyDescent="0.25">
      <c r="A455" s="455" t="s">
        <v>845</v>
      </c>
      <c r="B455" s="455"/>
      <c r="C455" s="455"/>
      <c r="D455" s="455"/>
      <c r="E455" s="455"/>
      <c r="F455" s="455"/>
      <c r="G455" s="455"/>
      <c r="H455" s="455"/>
    </row>
    <row r="456" spans="1:8" s="47" customFormat="1" x14ac:dyDescent="0.25">
      <c r="A456" s="211"/>
      <c r="B456" s="44"/>
      <c r="C456" s="45"/>
      <c r="D456" s="45"/>
      <c r="E456" s="46"/>
      <c r="F456" s="46"/>
    </row>
    <row r="457" spans="1:8" s="47" customFormat="1" x14ac:dyDescent="0.25">
      <c r="A457" s="211"/>
      <c r="B457" s="44"/>
      <c r="C457" s="45"/>
      <c r="D457" s="45"/>
      <c r="E457" s="46"/>
      <c r="F457" s="46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30">
    <mergeCell ref="A455:H455"/>
    <mergeCell ref="H368:H369"/>
    <mergeCell ref="A371:B371"/>
    <mergeCell ref="A451:H451"/>
    <mergeCell ref="A452:H452"/>
    <mergeCell ref="A453:H453"/>
    <mergeCell ref="A368:A369"/>
    <mergeCell ref="B368:B369"/>
    <mergeCell ref="C368:C369"/>
    <mergeCell ref="D368:E368"/>
    <mergeCell ref="F368:G368"/>
    <mergeCell ref="A20:H20"/>
    <mergeCell ref="A164:H164"/>
    <mergeCell ref="A316:H316"/>
    <mergeCell ref="A366:H367"/>
    <mergeCell ref="A454:H454"/>
    <mergeCell ref="A4:H5"/>
    <mergeCell ref="A12:H12"/>
    <mergeCell ref="A13:H13"/>
    <mergeCell ref="A7:H7"/>
    <mergeCell ref="A10:H10"/>
    <mergeCell ref="A9:H9"/>
    <mergeCell ref="A8:H8"/>
    <mergeCell ref="A16:H16"/>
    <mergeCell ref="A17:A18"/>
    <mergeCell ref="B17:B18"/>
    <mergeCell ref="C17:C18"/>
    <mergeCell ref="D17:E17"/>
    <mergeCell ref="F17:G17"/>
    <mergeCell ref="H17:H18"/>
  </mergeCells>
  <pageMargins left="0.19685039370078741" right="0.19685039370078741" top="0.39370078740157483" bottom="0" header="0.31496062992125984" footer="0.31496062992125984"/>
  <pageSetup paperSize="9" scale="80" fitToHeight="5" orientation="landscape" r:id="rId2"/>
  <rowBreaks count="1" manualBreakCount="1">
    <brk id="40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view="pageBreakPreview" topLeftCell="A94" zoomScale="70" zoomScaleNormal="100" zoomScaleSheetLayoutView="70" workbookViewId="0">
      <selection activeCell="A21" sqref="A21"/>
    </sheetView>
  </sheetViews>
  <sheetFormatPr defaultRowHeight="15.75" x14ac:dyDescent="0.25"/>
  <cols>
    <col min="1" max="1" width="8.25" style="3" customWidth="1"/>
    <col min="2" max="2" width="75.375" style="3" customWidth="1"/>
    <col min="3" max="3" width="11.625" style="3" customWidth="1"/>
    <col min="4" max="4" width="7.625" style="3" customWidth="1"/>
    <col min="5" max="5" width="5.125" style="3" customWidth="1"/>
    <col min="6" max="6" width="7" style="3" customWidth="1"/>
    <col min="7" max="7" width="9.375" style="3" customWidth="1"/>
    <col min="8" max="8" width="5.5" style="3" customWidth="1"/>
    <col min="9" max="9" width="8.75" style="3" customWidth="1"/>
    <col min="10" max="10" width="5.125" style="3" customWidth="1"/>
    <col min="11" max="11" width="6.625" style="3" customWidth="1"/>
    <col min="12" max="12" width="8.5" style="3" customWidth="1"/>
    <col min="13" max="13" width="5.5" style="3" customWidth="1"/>
    <col min="14" max="15" width="8.75" style="3" customWidth="1"/>
    <col min="16" max="16" width="7.5" style="3" customWidth="1"/>
    <col min="17" max="17" width="4.375" style="3" customWidth="1"/>
    <col min="18" max="18" width="7.75" style="3" customWidth="1"/>
    <col min="19" max="19" width="4.25" style="3" customWidth="1"/>
    <col min="20" max="22" width="8.75" style="3" customWidth="1"/>
    <col min="23" max="23" width="5" style="3" customWidth="1"/>
    <col min="24" max="24" width="40.75" style="3" customWidth="1"/>
    <col min="25" max="25" width="12.125" style="17" customWidth="1"/>
    <col min="26" max="26" width="10.625" style="17" customWidth="1"/>
    <col min="27" max="27" width="22.75" style="17" customWidth="1"/>
    <col min="28" max="65" width="10.625" style="17" customWidth="1"/>
    <col min="66" max="66" width="12.125" style="17" customWidth="1"/>
    <col min="67" max="67" width="11.5" style="17" customWidth="1"/>
    <col min="68" max="68" width="14.125" style="17" customWidth="1"/>
    <col min="69" max="69" width="15.125" style="17" customWidth="1"/>
    <col min="70" max="70" width="13" style="17" customWidth="1"/>
    <col min="71" max="71" width="11.75" style="17" customWidth="1"/>
    <col min="72" max="72" width="17.5" style="17" customWidth="1"/>
    <col min="73" max="16384" width="9" style="17"/>
  </cols>
  <sheetData>
    <row r="1" spans="1:30" s="3" customFormat="1" ht="18.75" x14ac:dyDescent="0.25">
      <c r="X1" s="184" t="s">
        <v>55</v>
      </c>
    </row>
    <row r="2" spans="1:30" s="3" customFormat="1" ht="18.75" x14ac:dyDescent="0.3">
      <c r="X2" s="185" t="s">
        <v>0</v>
      </c>
    </row>
    <row r="3" spans="1:30" s="3" customFormat="1" ht="18.75" x14ac:dyDescent="0.3">
      <c r="X3" s="185" t="s">
        <v>899</v>
      </c>
    </row>
    <row r="4" spans="1:30" s="5" customFormat="1" ht="18.75" x14ac:dyDescent="0.3">
      <c r="A4" s="346" t="s">
        <v>909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52"/>
      <c r="Z4" s="52"/>
      <c r="AA4" s="52"/>
      <c r="AB4" s="52"/>
      <c r="AC4" s="52"/>
    </row>
    <row r="5" spans="1:30" s="5" customFormat="1" ht="18.75" customHeight="1" x14ac:dyDescent="0.3">
      <c r="A5" s="347" t="s">
        <v>1144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50"/>
      <c r="Z5" s="50"/>
      <c r="AA5" s="50"/>
      <c r="AB5" s="50"/>
      <c r="AC5" s="50"/>
      <c r="AD5" s="50"/>
    </row>
    <row r="6" spans="1:30" s="5" customFormat="1" ht="18.75" x14ac:dyDescent="0.3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</row>
    <row r="7" spans="1:30" s="5" customFormat="1" ht="18.75" customHeight="1" x14ac:dyDescent="0.3">
      <c r="A7" s="347" t="s">
        <v>988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50"/>
      <c r="Z7" s="50"/>
      <c r="AA7" s="50"/>
      <c r="AB7" s="50"/>
      <c r="AC7" s="50"/>
    </row>
    <row r="8" spans="1:30" s="3" customFormat="1" x14ac:dyDescent="0.25">
      <c r="A8" s="342" t="s">
        <v>68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199"/>
      <c r="Z8" s="199"/>
      <c r="AA8" s="199"/>
      <c r="AB8" s="199"/>
      <c r="AC8" s="199"/>
    </row>
    <row r="9" spans="1:30" s="3" customFormat="1" x14ac:dyDescent="0.25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38"/>
      <c r="Z9" s="238"/>
      <c r="AA9" s="238"/>
      <c r="AB9" s="238"/>
      <c r="AC9" s="238"/>
    </row>
    <row r="10" spans="1:30" s="3" customFormat="1" ht="18.75" x14ac:dyDescent="0.3">
      <c r="A10" s="348" t="s">
        <v>1050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53"/>
      <c r="Z10" s="53"/>
      <c r="AA10" s="53"/>
      <c r="AB10" s="53"/>
      <c r="AC10" s="53"/>
    </row>
    <row r="11" spans="1:30" s="3" customFormat="1" ht="18.75" x14ac:dyDescent="0.3">
      <c r="A11" s="354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AC11" s="185"/>
    </row>
    <row r="12" spans="1:30" s="3" customFormat="1" ht="18.75" x14ac:dyDescent="0.25">
      <c r="A12" s="341" t="s">
        <v>1147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194"/>
      <c r="Z12" s="194"/>
      <c r="AA12" s="194"/>
      <c r="AB12" s="200"/>
      <c r="AC12" s="200"/>
    </row>
    <row r="13" spans="1:30" s="3" customFormat="1" x14ac:dyDescent="0.25">
      <c r="A13" s="342" t="s">
        <v>168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199"/>
      <c r="Z13" s="199"/>
      <c r="AA13" s="199"/>
      <c r="AB13" s="199"/>
      <c r="AC13" s="199"/>
    </row>
    <row r="14" spans="1:30" s="3" customFormat="1" x14ac:dyDescent="0.25">
      <c r="A14" s="355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</row>
    <row r="15" spans="1:30" s="3" customFormat="1" ht="30.75" customHeight="1" x14ac:dyDescent="0.25">
      <c r="A15" s="335" t="s">
        <v>63</v>
      </c>
      <c r="B15" s="334" t="s">
        <v>18</v>
      </c>
      <c r="C15" s="335" t="s">
        <v>5</v>
      </c>
      <c r="D15" s="334" t="s">
        <v>984</v>
      </c>
      <c r="E15" s="334"/>
      <c r="F15" s="334"/>
      <c r="G15" s="334"/>
      <c r="H15" s="334"/>
      <c r="I15" s="334"/>
      <c r="J15" s="334"/>
      <c r="K15" s="334"/>
      <c r="L15" s="334"/>
      <c r="M15" s="334"/>
      <c r="N15" s="334" t="s">
        <v>850</v>
      </c>
      <c r="O15" s="334"/>
      <c r="P15" s="334"/>
      <c r="Q15" s="334"/>
      <c r="R15" s="334"/>
      <c r="S15" s="334"/>
      <c r="T15" s="334"/>
      <c r="U15" s="334"/>
      <c r="V15" s="334"/>
      <c r="W15" s="334"/>
      <c r="X15" s="334" t="s">
        <v>7</v>
      </c>
    </row>
    <row r="16" spans="1:30" s="3" customFormat="1" ht="30.75" customHeight="1" x14ac:dyDescent="0.25">
      <c r="A16" s="336"/>
      <c r="B16" s="334"/>
      <c r="C16" s="336"/>
      <c r="D16" s="334" t="s">
        <v>1051</v>
      </c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</row>
    <row r="17" spans="1:24" s="3" customFormat="1" ht="42.75" customHeight="1" x14ac:dyDescent="0.25">
      <c r="A17" s="336"/>
      <c r="B17" s="334"/>
      <c r="C17" s="336"/>
      <c r="D17" s="334" t="s">
        <v>9</v>
      </c>
      <c r="E17" s="334"/>
      <c r="F17" s="334"/>
      <c r="G17" s="334"/>
      <c r="H17" s="334"/>
      <c r="I17" s="334" t="s">
        <v>10</v>
      </c>
      <c r="J17" s="334"/>
      <c r="K17" s="334"/>
      <c r="L17" s="334"/>
      <c r="M17" s="334"/>
      <c r="N17" s="352" t="s">
        <v>26</v>
      </c>
      <c r="O17" s="352"/>
      <c r="P17" s="352" t="s">
        <v>14</v>
      </c>
      <c r="Q17" s="352"/>
      <c r="R17" s="353" t="s">
        <v>61</v>
      </c>
      <c r="S17" s="353"/>
      <c r="T17" s="352" t="s">
        <v>64</v>
      </c>
      <c r="U17" s="352"/>
      <c r="V17" s="352" t="s">
        <v>15</v>
      </c>
      <c r="W17" s="352"/>
      <c r="X17" s="334"/>
    </row>
    <row r="18" spans="1:24" s="3" customFormat="1" ht="143.25" customHeight="1" x14ac:dyDescent="0.25">
      <c r="A18" s="336"/>
      <c r="B18" s="334"/>
      <c r="C18" s="336"/>
      <c r="D18" s="335" t="s">
        <v>26</v>
      </c>
      <c r="E18" s="335" t="s">
        <v>14</v>
      </c>
      <c r="F18" s="350" t="s">
        <v>61</v>
      </c>
      <c r="G18" s="335" t="s">
        <v>64</v>
      </c>
      <c r="H18" s="335" t="s">
        <v>15</v>
      </c>
      <c r="I18" s="335" t="s">
        <v>16</v>
      </c>
      <c r="J18" s="335" t="s">
        <v>14</v>
      </c>
      <c r="K18" s="350" t="s">
        <v>61</v>
      </c>
      <c r="L18" s="335" t="s">
        <v>64</v>
      </c>
      <c r="M18" s="335" t="s">
        <v>15</v>
      </c>
      <c r="N18" s="352"/>
      <c r="O18" s="352"/>
      <c r="P18" s="352"/>
      <c r="Q18" s="352"/>
      <c r="R18" s="353"/>
      <c r="S18" s="353"/>
      <c r="T18" s="352"/>
      <c r="U18" s="352"/>
      <c r="V18" s="352"/>
      <c r="W18" s="352"/>
      <c r="X18" s="334"/>
    </row>
    <row r="19" spans="1:24" s="3" customFormat="1" ht="77.25" customHeight="1" x14ac:dyDescent="0.25">
      <c r="A19" s="337"/>
      <c r="B19" s="334"/>
      <c r="C19" s="337"/>
      <c r="D19" s="337"/>
      <c r="E19" s="337"/>
      <c r="F19" s="351"/>
      <c r="G19" s="337"/>
      <c r="H19" s="337"/>
      <c r="I19" s="337"/>
      <c r="J19" s="337"/>
      <c r="K19" s="351"/>
      <c r="L19" s="337"/>
      <c r="M19" s="337"/>
      <c r="N19" s="231" t="s">
        <v>1164</v>
      </c>
      <c r="O19" s="231" t="s">
        <v>1040</v>
      </c>
      <c r="P19" s="231" t="s">
        <v>907</v>
      </c>
      <c r="Q19" s="231" t="s">
        <v>8</v>
      </c>
      <c r="R19" s="231" t="s">
        <v>907</v>
      </c>
      <c r="S19" s="231" t="s">
        <v>8</v>
      </c>
      <c r="T19" s="231" t="s">
        <v>907</v>
      </c>
      <c r="U19" s="231" t="s">
        <v>8</v>
      </c>
      <c r="V19" s="231" t="s">
        <v>907</v>
      </c>
      <c r="W19" s="231" t="s">
        <v>8</v>
      </c>
      <c r="X19" s="334"/>
    </row>
    <row r="20" spans="1:24" s="3" customFormat="1" ht="19.5" customHeight="1" x14ac:dyDescent="0.25">
      <c r="A20" s="231">
        <v>1</v>
      </c>
      <c r="B20" s="231">
        <f>A20+1</f>
        <v>2</v>
      </c>
      <c r="C20" s="231">
        <v>3</v>
      </c>
      <c r="D20" s="231">
        <v>4</v>
      </c>
      <c r="E20" s="231">
        <f t="shared" ref="E20:M20" si="0">D20+1</f>
        <v>5</v>
      </c>
      <c r="F20" s="231">
        <f t="shared" si="0"/>
        <v>6</v>
      </c>
      <c r="G20" s="231">
        <f t="shared" si="0"/>
        <v>7</v>
      </c>
      <c r="H20" s="231">
        <f t="shared" si="0"/>
        <v>8</v>
      </c>
      <c r="I20" s="231">
        <f t="shared" si="0"/>
        <v>9</v>
      </c>
      <c r="J20" s="231">
        <f t="shared" si="0"/>
        <v>10</v>
      </c>
      <c r="K20" s="231">
        <f t="shared" si="0"/>
        <v>11</v>
      </c>
      <c r="L20" s="231">
        <f t="shared" si="0"/>
        <v>12</v>
      </c>
      <c r="M20" s="231">
        <f t="shared" si="0"/>
        <v>13</v>
      </c>
      <c r="N20" s="231">
        <f t="shared" ref="N20:X20" si="1">M20+1</f>
        <v>14</v>
      </c>
      <c r="O20" s="231">
        <f t="shared" si="1"/>
        <v>15</v>
      </c>
      <c r="P20" s="231">
        <f t="shared" si="1"/>
        <v>16</v>
      </c>
      <c r="Q20" s="231">
        <f t="shared" si="1"/>
        <v>17</v>
      </c>
      <c r="R20" s="231">
        <f t="shared" si="1"/>
        <v>18</v>
      </c>
      <c r="S20" s="231">
        <f t="shared" si="1"/>
        <v>19</v>
      </c>
      <c r="T20" s="231">
        <f t="shared" si="1"/>
        <v>20</v>
      </c>
      <c r="U20" s="231">
        <f t="shared" si="1"/>
        <v>21</v>
      </c>
      <c r="V20" s="231">
        <f t="shared" si="1"/>
        <v>22</v>
      </c>
      <c r="W20" s="231">
        <f t="shared" si="1"/>
        <v>23</v>
      </c>
      <c r="X20" s="231">
        <f t="shared" si="1"/>
        <v>24</v>
      </c>
    </row>
    <row r="21" spans="1:24" s="3" customFormat="1" ht="26.25" customHeight="1" x14ac:dyDescent="0.25">
      <c r="A21" s="101">
        <v>0</v>
      </c>
      <c r="B21" s="222" t="s">
        <v>166</v>
      </c>
      <c r="C21" s="95" t="s">
        <v>981</v>
      </c>
      <c r="D21" s="100">
        <f>D23+D25+D27</f>
        <v>16.986999999999998</v>
      </c>
      <c r="E21" s="94">
        <v>0</v>
      </c>
      <c r="F21" s="94">
        <v>0</v>
      </c>
      <c r="G21" s="100">
        <f>G23+G25+G27</f>
        <v>16.986999999999998</v>
      </c>
      <c r="H21" s="94">
        <v>0</v>
      </c>
      <c r="I21" s="100">
        <f>I23+I25+I27</f>
        <v>9.1469999999999985</v>
      </c>
      <c r="J21" s="94">
        <v>0</v>
      </c>
      <c r="K21" s="94">
        <v>0</v>
      </c>
      <c r="L21" s="100">
        <f>L23+L25+L27</f>
        <v>9.1469999999999985</v>
      </c>
      <c r="M21" s="94">
        <v>0</v>
      </c>
      <c r="N21" s="100">
        <f>I21-D21</f>
        <v>-7.84</v>
      </c>
      <c r="O21" s="139">
        <f>N21/D21*100</f>
        <v>-46.152940483899457</v>
      </c>
      <c r="P21" s="94">
        <v>0</v>
      </c>
      <c r="Q21" s="94">
        <v>0</v>
      </c>
      <c r="R21" s="94">
        <v>0</v>
      </c>
      <c r="S21" s="94">
        <v>0</v>
      </c>
      <c r="T21" s="100">
        <f>L21-G21</f>
        <v>-7.84</v>
      </c>
      <c r="U21" s="139">
        <f>T21/G21*100</f>
        <v>-46.152940483899457</v>
      </c>
      <c r="V21" s="94">
        <v>0</v>
      </c>
      <c r="W21" s="94">
        <v>0</v>
      </c>
      <c r="X21" s="95" t="s">
        <v>981</v>
      </c>
    </row>
    <row r="22" spans="1:24" s="3" customFormat="1" ht="20.25" customHeight="1" x14ac:dyDescent="0.25">
      <c r="A22" s="95" t="s">
        <v>911</v>
      </c>
      <c r="B22" s="222" t="s">
        <v>912</v>
      </c>
      <c r="C22" s="95" t="s">
        <v>913</v>
      </c>
      <c r="D22" s="95" t="s">
        <v>981</v>
      </c>
      <c r="E22" s="95" t="s">
        <v>981</v>
      </c>
      <c r="F22" s="95" t="s">
        <v>981</v>
      </c>
      <c r="G22" s="95" t="s">
        <v>981</v>
      </c>
      <c r="H22" s="95" t="s">
        <v>981</v>
      </c>
      <c r="I22" s="95" t="s">
        <v>981</v>
      </c>
      <c r="J22" s="95" t="s">
        <v>981</v>
      </c>
      <c r="K22" s="95" t="s">
        <v>981</v>
      </c>
      <c r="L22" s="95" t="s">
        <v>981</v>
      </c>
      <c r="M22" s="95" t="s">
        <v>981</v>
      </c>
      <c r="N22" s="95" t="s">
        <v>981</v>
      </c>
      <c r="O22" s="139" t="s">
        <v>981</v>
      </c>
      <c r="P22" s="95" t="s">
        <v>981</v>
      </c>
      <c r="Q22" s="95" t="s">
        <v>981</v>
      </c>
      <c r="R22" s="95" t="s">
        <v>981</v>
      </c>
      <c r="S22" s="95" t="s">
        <v>981</v>
      </c>
      <c r="T22" s="95" t="s">
        <v>981</v>
      </c>
      <c r="U22" s="139" t="s">
        <v>981</v>
      </c>
      <c r="V22" s="95" t="s">
        <v>981</v>
      </c>
      <c r="W22" s="95" t="s">
        <v>981</v>
      </c>
      <c r="X22" s="95" t="s">
        <v>981</v>
      </c>
    </row>
    <row r="23" spans="1:24" s="3" customFormat="1" ht="22.5" customHeight="1" x14ac:dyDescent="0.25">
      <c r="A23" s="95" t="s">
        <v>914</v>
      </c>
      <c r="B23" s="222" t="s">
        <v>915</v>
      </c>
      <c r="C23" s="95" t="s">
        <v>913</v>
      </c>
      <c r="D23" s="100">
        <f>D49</f>
        <v>13.423999999999999</v>
      </c>
      <c r="E23" s="94">
        <v>0</v>
      </c>
      <c r="F23" s="94">
        <v>0</v>
      </c>
      <c r="G23" s="100">
        <f>G49</f>
        <v>13.423999999999999</v>
      </c>
      <c r="H23" s="94">
        <v>0</v>
      </c>
      <c r="I23" s="100">
        <f>I49</f>
        <v>7.222999999999999</v>
      </c>
      <c r="J23" s="94">
        <v>0</v>
      </c>
      <c r="K23" s="94">
        <v>0</v>
      </c>
      <c r="L23" s="100">
        <f>L49</f>
        <v>7.222999999999999</v>
      </c>
      <c r="M23" s="94">
        <v>0</v>
      </c>
      <c r="N23" s="100">
        <f>I23-D23</f>
        <v>-6.2010000000000005</v>
      </c>
      <c r="O23" s="139">
        <f>N23/D23*100</f>
        <v>-46.193384982121579</v>
      </c>
      <c r="P23" s="94">
        <v>0</v>
      </c>
      <c r="Q23" s="94">
        <v>0</v>
      </c>
      <c r="R23" s="94">
        <v>0</v>
      </c>
      <c r="S23" s="94">
        <v>0</v>
      </c>
      <c r="T23" s="100">
        <f>L23-G23</f>
        <v>-6.2010000000000005</v>
      </c>
      <c r="U23" s="139">
        <f>T23/G23*100</f>
        <v>-46.193384982121579</v>
      </c>
      <c r="V23" s="94">
        <v>0</v>
      </c>
      <c r="W23" s="94">
        <v>0</v>
      </c>
      <c r="X23" s="95" t="s">
        <v>981</v>
      </c>
    </row>
    <row r="24" spans="1:24" s="3" customFormat="1" ht="39" customHeight="1" x14ac:dyDescent="0.25">
      <c r="A24" s="95" t="s">
        <v>916</v>
      </c>
      <c r="B24" s="222" t="s">
        <v>917</v>
      </c>
      <c r="C24" s="95" t="s">
        <v>913</v>
      </c>
      <c r="D24" s="95" t="s">
        <v>981</v>
      </c>
      <c r="E24" s="95" t="s">
        <v>981</v>
      </c>
      <c r="F24" s="95" t="s">
        <v>981</v>
      </c>
      <c r="G24" s="95" t="s">
        <v>981</v>
      </c>
      <c r="H24" s="95" t="s">
        <v>981</v>
      </c>
      <c r="I24" s="95" t="s">
        <v>981</v>
      </c>
      <c r="J24" s="95" t="s">
        <v>981</v>
      </c>
      <c r="K24" s="95" t="s">
        <v>981</v>
      </c>
      <c r="L24" s="95" t="s">
        <v>981</v>
      </c>
      <c r="M24" s="95" t="s">
        <v>981</v>
      </c>
      <c r="N24" s="95" t="s">
        <v>981</v>
      </c>
      <c r="O24" s="139" t="s">
        <v>981</v>
      </c>
      <c r="P24" s="95" t="s">
        <v>981</v>
      </c>
      <c r="Q24" s="95" t="s">
        <v>981</v>
      </c>
      <c r="R24" s="95" t="s">
        <v>981</v>
      </c>
      <c r="S24" s="95" t="s">
        <v>981</v>
      </c>
      <c r="T24" s="95" t="s">
        <v>981</v>
      </c>
      <c r="U24" s="139" t="s">
        <v>981</v>
      </c>
      <c r="V24" s="95" t="s">
        <v>981</v>
      </c>
      <c r="W24" s="95" t="s">
        <v>981</v>
      </c>
      <c r="X24" s="95" t="s">
        <v>981</v>
      </c>
    </row>
    <row r="25" spans="1:24" s="3" customFormat="1" ht="23.25" customHeight="1" x14ac:dyDescent="0.25">
      <c r="A25" s="95" t="s">
        <v>918</v>
      </c>
      <c r="B25" s="222" t="s">
        <v>919</v>
      </c>
      <c r="C25" s="95" t="s">
        <v>913</v>
      </c>
      <c r="D25" s="100">
        <f>D107</f>
        <v>1.9239999999999999</v>
      </c>
      <c r="E25" s="94">
        <f t="shared" ref="E25:F25" si="2">E107</f>
        <v>0</v>
      </c>
      <c r="F25" s="94">
        <f t="shared" si="2"/>
        <v>0</v>
      </c>
      <c r="G25" s="100">
        <f>G107</f>
        <v>1.9239999999999999</v>
      </c>
      <c r="H25" s="94">
        <f>H107</f>
        <v>0</v>
      </c>
      <c r="I25" s="95">
        <f>I107</f>
        <v>1.9239999999999999</v>
      </c>
      <c r="J25" s="94">
        <v>0</v>
      </c>
      <c r="K25" s="94">
        <v>0</v>
      </c>
      <c r="L25" s="95">
        <f>L107</f>
        <v>1.9239999999999999</v>
      </c>
      <c r="M25" s="94">
        <v>0</v>
      </c>
      <c r="N25" s="94">
        <f>I25-D25</f>
        <v>0</v>
      </c>
      <c r="O25" s="94">
        <f>N25/D25*100</f>
        <v>0</v>
      </c>
      <c r="P25" s="94">
        <v>0</v>
      </c>
      <c r="Q25" s="94">
        <v>0</v>
      </c>
      <c r="R25" s="94">
        <v>0</v>
      </c>
      <c r="S25" s="94">
        <v>0</v>
      </c>
      <c r="T25" s="94">
        <f>L25-G25</f>
        <v>0</v>
      </c>
      <c r="U25" s="94">
        <f>T25/G25*100</f>
        <v>0</v>
      </c>
      <c r="V25" s="94">
        <v>0</v>
      </c>
      <c r="W25" s="94">
        <v>0</v>
      </c>
      <c r="X25" s="95" t="s">
        <v>981</v>
      </c>
    </row>
    <row r="26" spans="1:24" s="3" customFormat="1" ht="25.5" customHeight="1" x14ac:dyDescent="0.25">
      <c r="A26" s="95" t="s">
        <v>920</v>
      </c>
      <c r="B26" s="222" t="s">
        <v>921</v>
      </c>
      <c r="C26" s="95" t="s">
        <v>913</v>
      </c>
      <c r="D26" s="95" t="s">
        <v>981</v>
      </c>
      <c r="E26" s="95" t="s">
        <v>981</v>
      </c>
      <c r="F26" s="95" t="s">
        <v>981</v>
      </c>
      <c r="G26" s="95" t="s">
        <v>981</v>
      </c>
      <c r="H26" s="95" t="s">
        <v>981</v>
      </c>
      <c r="I26" s="95" t="s">
        <v>981</v>
      </c>
      <c r="J26" s="95" t="s">
        <v>981</v>
      </c>
      <c r="K26" s="95" t="s">
        <v>981</v>
      </c>
      <c r="L26" s="95" t="s">
        <v>981</v>
      </c>
      <c r="M26" s="95" t="s">
        <v>981</v>
      </c>
      <c r="N26" s="95" t="s">
        <v>981</v>
      </c>
      <c r="O26" s="139" t="s">
        <v>981</v>
      </c>
      <c r="P26" s="95" t="s">
        <v>981</v>
      </c>
      <c r="Q26" s="95" t="s">
        <v>981</v>
      </c>
      <c r="R26" s="95" t="s">
        <v>981</v>
      </c>
      <c r="S26" s="95" t="s">
        <v>981</v>
      </c>
      <c r="T26" s="95" t="s">
        <v>981</v>
      </c>
      <c r="U26" s="139" t="s">
        <v>981</v>
      </c>
      <c r="V26" s="95" t="s">
        <v>981</v>
      </c>
      <c r="W26" s="95" t="s">
        <v>981</v>
      </c>
      <c r="X26" s="95" t="s">
        <v>981</v>
      </c>
    </row>
    <row r="27" spans="1:24" s="3" customFormat="1" ht="24.75" customHeight="1" x14ac:dyDescent="0.25">
      <c r="A27" s="95" t="s">
        <v>922</v>
      </c>
      <c r="B27" s="222" t="s">
        <v>923</v>
      </c>
      <c r="C27" s="95" t="s">
        <v>913</v>
      </c>
      <c r="D27" s="100">
        <f>D112</f>
        <v>1.639</v>
      </c>
      <c r="E27" s="94">
        <v>0</v>
      </c>
      <c r="F27" s="94">
        <v>0</v>
      </c>
      <c r="G27" s="95">
        <f>G112</f>
        <v>1.639</v>
      </c>
      <c r="H27" s="94">
        <v>0</v>
      </c>
      <c r="I27" s="94">
        <f>I112</f>
        <v>0</v>
      </c>
      <c r="J27" s="94">
        <v>0</v>
      </c>
      <c r="K27" s="94">
        <v>0</v>
      </c>
      <c r="L27" s="94">
        <f>L112</f>
        <v>0</v>
      </c>
      <c r="M27" s="94">
        <v>0</v>
      </c>
      <c r="N27" s="100">
        <f>I27-D27</f>
        <v>-1.639</v>
      </c>
      <c r="O27" s="139">
        <f>N27/D27*100</f>
        <v>-100</v>
      </c>
      <c r="P27" s="94">
        <v>0</v>
      </c>
      <c r="Q27" s="94">
        <v>0</v>
      </c>
      <c r="R27" s="94">
        <v>0</v>
      </c>
      <c r="S27" s="94">
        <v>0</v>
      </c>
      <c r="T27" s="95">
        <f>L27-G27</f>
        <v>-1.639</v>
      </c>
      <c r="U27" s="139">
        <f>T27/G27*100</f>
        <v>-100</v>
      </c>
      <c r="V27" s="94">
        <v>0</v>
      </c>
      <c r="W27" s="94">
        <v>0</v>
      </c>
      <c r="X27" s="95" t="s">
        <v>981</v>
      </c>
    </row>
    <row r="28" spans="1:24" s="3" customFormat="1" ht="20.25" customHeight="1" x14ac:dyDescent="0.25">
      <c r="A28" s="95" t="s">
        <v>924</v>
      </c>
      <c r="B28" s="248" t="s">
        <v>925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</row>
    <row r="29" spans="1:24" s="3" customFormat="1" ht="24.75" customHeight="1" x14ac:dyDescent="0.25">
      <c r="A29" s="95" t="s">
        <v>172</v>
      </c>
      <c r="B29" s="222" t="s">
        <v>926</v>
      </c>
      <c r="C29" s="95" t="s">
        <v>913</v>
      </c>
      <c r="D29" s="95" t="s">
        <v>981</v>
      </c>
      <c r="E29" s="95" t="s">
        <v>981</v>
      </c>
      <c r="F29" s="95" t="s">
        <v>981</v>
      </c>
      <c r="G29" s="95" t="s">
        <v>981</v>
      </c>
      <c r="H29" s="95" t="s">
        <v>981</v>
      </c>
      <c r="I29" s="95" t="s">
        <v>981</v>
      </c>
      <c r="J29" s="95" t="s">
        <v>981</v>
      </c>
      <c r="K29" s="95" t="s">
        <v>981</v>
      </c>
      <c r="L29" s="95" t="s">
        <v>981</v>
      </c>
      <c r="M29" s="95" t="s">
        <v>981</v>
      </c>
      <c r="N29" s="95" t="s">
        <v>981</v>
      </c>
      <c r="O29" s="95" t="s">
        <v>981</v>
      </c>
      <c r="P29" s="95" t="s">
        <v>981</v>
      </c>
      <c r="Q29" s="95" t="s">
        <v>981</v>
      </c>
      <c r="R29" s="95" t="s">
        <v>981</v>
      </c>
      <c r="S29" s="95" t="s">
        <v>981</v>
      </c>
      <c r="T29" s="95" t="s">
        <v>981</v>
      </c>
      <c r="U29" s="95" t="s">
        <v>981</v>
      </c>
      <c r="V29" s="95" t="s">
        <v>981</v>
      </c>
      <c r="W29" s="95" t="s">
        <v>981</v>
      </c>
      <c r="X29" s="95" t="s">
        <v>981</v>
      </c>
    </row>
    <row r="30" spans="1:24" s="3" customFormat="1" ht="34.5" customHeight="1" x14ac:dyDescent="0.25">
      <c r="A30" s="95" t="s">
        <v>174</v>
      </c>
      <c r="B30" s="222" t="s">
        <v>927</v>
      </c>
      <c r="C30" s="95" t="s">
        <v>913</v>
      </c>
      <c r="D30" s="95" t="s">
        <v>981</v>
      </c>
      <c r="E30" s="95" t="s">
        <v>981</v>
      </c>
      <c r="F30" s="95" t="s">
        <v>981</v>
      </c>
      <c r="G30" s="95" t="s">
        <v>981</v>
      </c>
      <c r="H30" s="95" t="s">
        <v>981</v>
      </c>
      <c r="I30" s="95" t="s">
        <v>981</v>
      </c>
      <c r="J30" s="95" t="s">
        <v>981</v>
      </c>
      <c r="K30" s="95" t="s">
        <v>981</v>
      </c>
      <c r="L30" s="95" t="s">
        <v>981</v>
      </c>
      <c r="M30" s="95" t="s">
        <v>981</v>
      </c>
      <c r="N30" s="95" t="s">
        <v>981</v>
      </c>
      <c r="O30" s="95" t="s">
        <v>981</v>
      </c>
      <c r="P30" s="95" t="s">
        <v>981</v>
      </c>
      <c r="Q30" s="95" t="s">
        <v>981</v>
      </c>
      <c r="R30" s="95" t="s">
        <v>981</v>
      </c>
      <c r="S30" s="95" t="s">
        <v>981</v>
      </c>
      <c r="T30" s="95" t="s">
        <v>981</v>
      </c>
      <c r="U30" s="95" t="s">
        <v>981</v>
      </c>
      <c r="V30" s="95" t="s">
        <v>981</v>
      </c>
      <c r="W30" s="95" t="s">
        <v>981</v>
      </c>
      <c r="X30" s="95" t="s">
        <v>981</v>
      </c>
    </row>
    <row r="31" spans="1:24" s="3" customFormat="1" ht="36" customHeight="1" x14ac:dyDescent="0.25">
      <c r="A31" s="95" t="s">
        <v>175</v>
      </c>
      <c r="B31" s="222" t="s">
        <v>928</v>
      </c>
      <c r="C31" s="95" t="s">
        <v>913</v>
      </c>
      <c r="D31" s="95" t="s">
        <v>981</v>
      </c>
      <c r="E31" s="95" t="s">
        <v>981</v>
      </c>
      <c r="F31" s="95" t="s">
        <v>981</v>
      </c>
      <c r="G31" s="95" t="s">
        <v>981</v>
      </c>
      <c r="H31" s="95" t="s">
        <v>981</v>
      </c>
      <c r="I31" s="95" t="s">
        <v>981</v>
      </c>
      <c r="J31" s="95" t="s">
        <v>981</v>
      </c>
      <c r="K31" s="95" t="s">
        <v>981</v>
      </c>
      <c r="L31" s="95" t="s">
        <v>981</v>
      </c>
      <c r="M31" s="95" t="s">
        <v>981</v>
      </c>
      <c r="N31" s="95" t="s">
        <v>981</v>
      </c>
      <c r="O31" s="95" t="s">
        <v>981</v>
      </c>
      <c r="P31" s="95" t="s">
        <v>981</v>
      </c>
      <c r="Q31" s="95" t="s">
        <v>981</v>
      </c>
      <c r="R31" s="95" t="s">
        <v>981</v>
      </c>
      <c r="S31" s="95" t="s">
        <v>981</v>
      </c>
      <c r="T31" s="95" t="s">
        <v>981</v>
      </c>
      <c r="U31" s="95" t="s">
        <v>981</v>
      </c>
      <c r="V31" s="95" t="s">
        <v>981</v>
      </c>
      <c r="W31" s="95" t="s">
        <v>981</v>
      </c>
      <c r="X31" s="95" t="s">
        <v>981</v>
      </c>
    </row>
    <row r="32" spans="1:24" s="3" customFormat="1" ht="30.75" customHeight="1" x14ac:dyDescent="0.25">
      <c r="A32" s="95" t="s">
        <v>177</v>
      </c>
      <c r="B32" s="222" t="s">
        <v>929</v>
      </c>
      <c r="C32" s="95" t="s">
        <v>913</v>
      </c>
      <c r="D32" s="95" t="s">
        <v>981</v>
      </c>
      <c r="E32" s="95" t="s">
        <v>981</v>
      </c>
      <c r="F32" s="95" t="s">
        <v>981</v>
      </c>
      <c r="G32" s="95" t="s">
        <v>981</v>
      </c>
      <c r="H32" s="95" t="s">
        <v>981</v>
      </c>
      <c r="I32" s="95" t="s">
        <v>981</v>
      </c>
      <c r="J32" s="95" t="s">
        <v>981</v>
      </c>
      <c r="K32" s="95" t="s">
        <v>981</v>
      </c>
      <c r="L32" s="95" t="s">
        <v>981</v>
      </c>
      <c r="M32" s="95" t="s">
        <v>981</v>
      </c>
      <c r="N32" s="95" t="s">
        <v>981</v>
      </c>
      <c r="O32" s="95" t="s">
        <v>981</v>
      </c>
      <c r="P32" s="95" t="s">
        <v>981</v>
      </c>
      <c r="Q32" s="95" t="s">
        <v>981</v>
      </c>
      <c r="R32" s="95" t="s">
        <v>981</v>
      </c>
      <c r="S32" s="95" t="s">
        <v>981</v>
      </c>
      <c r="T32" s="95" t="s">
        <v>981</v>
      </c>
      <c r="U32" s="95" t="s">
        <v>981</v>
      </c>
      <c r="V32" s="95" t="s">
        <v>981</v>
      </c>
      <c r="W32" s="95" t="s">
        <v>981</v>
      </c>
      <c r="X32" s="95" t="s">
        <v>981</v>
      </c>
    </row>
    <row r="33" spans="1:24" s="3" customFormat="1" ht="30" customHeight="1" x14ac:dyDescent="0.25">
      <c r="A33" s="95" t="s">
        <v>179</v>
      </c>
      <c r="B33" s="222" t="s">
        <v>930</v>
      </c>
      <c r="C33" s="95" t="s">
        <v>913</v>
      </c>
      <c r="D33" s="95" t="s">
        <v>981</v>
      </c>
      <c r="E33" s="95" t="s">
        <v>981</v>
      </c>
      <c r="F33" s="95" t="s">
        <v>981</v>
      </c>
      <c r="G33" s="95" t="s">
        <v>981</v>
      </c>
      <c r="H33" s="95" t="s">
        <v>981</v>
      </c>
      <c r="I33" s="95" t="s">
        <v>981</v>
      </c>
      <c r="J33" s="95" t="s">
        <v>981</v>
      </c>
      <c r="K33" s="95" t="s">
        <v>981</v>
      </c>
      <c r="L33" s="95" t="s">
        <v>981</v>
      </c>
      <c r="M33" s="95" t="s">
        <v>981</v>
      </c>
      <c r="N33" s="95" t="s">
        <v>981</v>
      </c>
      <c r="O33" s="95" t="s">
        <v>981</v>
      </c>
      <c r="P33" s="95" t="s">
        <v>981</v>
      </c>
      <c r="Q33" s="95" t="s">
        <v>981</v>
      </c>
      <c r="R33" s="95" t="s">
        <v>981</v>
      </c>
      <c r="S33" s="95" t="s">
        <v>981</v>
      </c>
      <c r="T33" s="95" t="s">
        <v>981</v>
      </c>
      <c r="U33" s="95" t="s">
        <v>981</v>
      </c>
      <c r="V33" s="95" t="s">
        <v>981</v>
      </c>
      <c r="W33" s="95" t="s">
        <v>981</v>
      </c>
      <c r="X33" s="95" t="s">
        <v>981</v>
      </c>
    </row>
    <row r="34" spans="1:24" s="3" customFormat="1" ht="29.25" customHeight="1" x14ac:dyDescent="0.25">
      <c r="A34" s="95" t="s">
        <v>187</v>
      </c>
      <c r="B34" s="222" t="s">
        <v>931</v>
      </c>
      <c r="C34" s="95" t="s">
        <v>913</v>
      </c>
      <c r="D34" s="95" t="s">
        <v>981</v>
      </c>
      <c r="E34" s="95" t="s">
        <v>981</v>
      </c>
      <c r="F34" s="95" t="s">
        <v>981</v>
      </c>
      <c r="G34" s="95" t="s">
        <v>981</v>
      </c>
      <c r="H34" s="95" t="s">
        <v>981</v>
      </c>
      <c r="I34" s="95" t="s">
        <v>981</v>
      </c>
      <c r="J34" s="95" t="s">
        <v>981</v>
      </c>
      <c r="K34" s="95" t="s">
        <v>981</v>
      </c>
      <c r="L34" s="95" t="s">
        <v>981</v>
      </c>
      <c r="M34" s="95" t="s">
        <v>981</v>
      </c>
      <c r="N34" s="95" t="s">
        <v>981</v>
      </c>
      <c r="O34" s="95" t="s">
        <v>981</v>
      </c>
      <c r="P34" s="95" t="s">
        <v>981</v>
      </c>
      <c r="Q34" s="95" t="s">
        <v>981</v>
      </c>
      <c r="R34" s="95" t="s">
        <v>981</v>
      </c>
      <c r="S34" s="95" t="s">
        <v>981</v>
      </c>
      <c r="T34" s="95" t="s">
        <v>981</v>
      </c>
      <c r="U34" s="95" t="s">
        <v>981</v>
      </c>
      <c r="V34" s="95" t="s">
        <v>981</v>
      </c>
      <c r="W34" s="95" t="s">
        <v>981</v>
      </c>
      <c r="X34" s="95" t="s">
        <v>981</v>
      </c>
    </row>
    <row r="35" spans="1:24" s="3" customFormat="1" ht="30.75" customHeight="1" x14ac:dyDescent="0.25">
      <c r="A35" s="95" t="s">
        <v>811</v>
      </c>
      <c r="B35" s="222" t="s">
        <v>932</v>
      </c>
      <c r="C35" s="95" t="s">
        <v>913</v>
      </c>
      <c r="D35" s="95" t="s">
        <v>981</v>
      </c>
      <c r="E35" s="95" t="s">
        <v>981</v>
      </c>
      <c r="F35" s="95" t="s">
        <v>981</v>
      </c>
      <c r="G35" s="95" t="s">
        <v>981</v>
      </c>
      <c r="H35" s="95" t="s">
        <v>981</v>
      </c>
      <c r="I35" s="95" t="s">
        <v>981</v>
      </c>
      <c r="J35" s="95" t="s">
        <v>981</v>
      </c>
      <c r="K35" s="95" t="s">
        <v>981</v>
      </c>
      <c r="L35" s="95" t="s">
        <v>981</v>
      </c>
      <c r="M35" s="95" t="s">
        <v>981</v>
      </c>
      <c r="N35" s="95" t="s">
        <v>981</v>
      </c>
      <c r="O35" s="95" t="s">
        <v>981</v>
      </c>
      <c r="P35" s="95" t="s">
        <v>981</v>
      </c>
      <c r="Q35" s="95" t="s">
        <v>981</v>
      </c>
      <c r="R35" s="95" t="s">
        <v>981</v>
      </c>
      <c r="S35" s="95" t="s">
        <v>981</v>
      </c>
      <c r="T35" s="95" t="s">
        <v>981</v>
      </c>
      <c r="U35" s="95" t="s">
        <v>981</v>
      </c>
      <c r="V35" s="95" t="s">
        <v>981</v>
      </c>
      <c r="W35" s="95" t="s">
        <v>981</v>
      </c>
      <c r="X35" s="95" t="s">
        <v>981</v>
      </c>
    </row>
    <row r="36" spans="1:24" s="3" customFormat="1" ht="28.5" customHeight="1" x14ac:dyDescent="0.25">
      <c r="A36" s="95" t="s">
        <v>812</v>
      </c>
      <c r="B36" s="222" t="s">
        <v>933</v>
      </c>
      <c r="C36" s="95" t="s">
        <v>913</v>
      </c>
      <c r="D36" s="95" t="s">
        <v>981</v>
      </c>
      <c r="E36" s="95" t="s">
        <v>981</v>
      </c>
      <c r="F36" s="95" t="s">
        <v>981</v>
      </c>
      <c r="G36" s="95" t="s">
        <v>981</v>
      </c>
      <c r="H36" s="95" t="s">
        <v>981</v>
      </c>
      <c r="I36" s="95" t="s">
        <v>981</v>
      </c>
      <c r="J36" s="95" t="s">
        <v>981</v>
      </c>
      <c r="K36" s="95" t="s">
        <v>981</v>
      </c>
      <c r="L36" s="95" t="s">
        <v>981</v>
      </c>
      <c r="M36" s="95" t="s">
        <v>981</v>
      </c>
      <c r="N36" s="95" t="s">
        <v>981</v>
      </c>
      <c r="O36" s="95" t="s">
        <v>981</v>
      </c>
      <c r="P36" s="95" t="s">
        <v>981</v>
      </c>
      <c r="Q36" s="95" t="s">
        <v>981</v>
      </c>
      <c r="R36" s="95" t="s">
        <v>981</v>
      </c>
      <c r="S36" s="95" t="s">
        <v>981</v>
      </c>
      <c r="T36" s="95" t="s">
        <v>981</v>
      </c>
      <c r="U36" s="95" t="s">
        <v>981</v>
      </c>
      <c r="V36" s="95" t="s">
        <v>981</v>
      </c>
      <c r="W36" s="95" t="s">
        <v>981</v>
      </c>
      <c r="X36" s="95" t="s">
        <v>981</v>
      </c>
    </row>
    <row r="37" spans="1:24" s="3" customFormat="1" ht="28.5" customHeight="1" x14ac:dyDescent="0.25">
      <c r="A37" s="95" t="s">
        <v>188</v>
      </c>
      <c r="B37" s="222" t="s">
        <v>934</v>
      </c>
      <c r="C37" s="95" t="s">
        <v>913</v>
      </c>
      <c r="D37" s="95" t="s">
        <v>981</v>
      </c>
      <c r="E37" s="95" t="s">
        <v>981</v>
      </c>
      <c r="F37" s="95" t="s">
        <v>981</v>
      </c>
      <c r="G37" s="95" t="s">
        <v>981</v>
      </c>
      <c r="H37" s="95" t="s">
        <v>981</v>
      </c>
      <c r="I37" s="95" t="s">
        <v>981</v>
      </c>
      <c r="J37" s="95" t="s">
        <v>981</v>
      </c>
      <c r="K37" s="95" t="s">
        <v>981</v>
      </c>
      <c r="L37" s="95" t="s">
        <v>981</v>
      </c>
      <c r="M37" s="95" t="s">
        <v>981</v>
      </c>
      <c r="N37" s="95" t="s">
        <v>981</v>
      </c>
      <c r="O37" s="95" t="s">
        <v>981</v>
      </c>
      <c r="P37" s="95" t="s">
        <v>981</v>
      </c>
      <c r="Q37" s="95" t="s">
        <v>981</v>
      </c>
      <c r="R37" s="95" t="s">
        <v>981</v>
      </c>
      <c r="S37" s="95" t="s">
        <v>981</v>
      </c>
      <c r="T37" s="95" t="s">
        <v>981</v>
      </c>
      <c r="U37" s="95" t="s">
        <v>981</v>
      </c>
      <c r="V37" s="95" t="s">
        <v>981</v>
      </c>
      <c r="W37" s="95" t="s">
        <v>981</v>
      </c>
      <c r="X37" s="95" t="s">
        <v>981</v>
      </c>
    </row>
    <row r="38" spans="1:24" s="3" customFormat="1" ht="33.75" customHeight="1" x14ac:dyDescent="0.25">
      <c r="A38" s="95" t="s">
        <v>935</v>
      </c>
      <c r="B38" s="222" t="s">
        <v>936</v>
      </c>
      <c r="C38" s="95" t="s">
        <v>913</v>
      </c>
      <c r="D38" s="95" t="s">
        <v>981</v>
      </c>
      <c r="E38" s="95" t="s">
        <v>981</v>
      </c>
      <c r="F38" s="95" t="s">
        <v>981</v>
      </c>
      <c r="G38" s="95" t="s">
        <v>981</v>
      </c>
      <c r="H38" s="95" t="s">
        <v>981</v>
      </c>
      <c r="I38" s="95" t="s">
        <v>981</v>
      </c>
      <c r="J38" s="95" t="s">
        <v>981</v>
      </c>
      <c r="K38" s="95" t="s">
        <v>981</v>
      </c>
      <c r="L38" s="95" t="s">
        <v>981</v>
      </c>
      <c r="M38" s="95" t="s">
        <v>981</v>
      </c>
      <c r="N38" s="95" t="s">
        <v>981</v>
      </c>
      <c r="O38" s="95" t="s">
        <v>981</v>
      </c>
      <c r="P38" s="95" t="s">
        <v>981</v>
      </c>
      <c r="Q38" s="95" t="s">
        <v>981</v>
      </c>
      <c r="R38" s="95" t="s">
        <v>981</v>
      </c>
      <c r="S38" s="95" t="s">
        <v>981</v>
      </c>
      <c r="T38" s="95" t="s">
        <v>981</v>
      </c>
      <c r="U38" s="95" t="s">
        <v>981</v>
      </c>
      <c r="V38" s="95" t="s">
        <v>981</v>
      </c>
      <c r="W38" s="95" t="s">
        <v>981</v>
      </c>
      <c r="X38" s="95" t="s">
        <v>981</v>
      </c>
    </row>
    <row r="39" spans="1:24" s="3" customFormat="1" ht="45.75" customHeight="1" x14ac:dyDescent="0.25">
      <c r="A39" s="95" t="s">
        <v>935</v>
      </c>
      <c r="B39" s="222" t="s">
        <v>937</v>
      </c>
      <c r="C39" s="95" t="s">
        <v>913</v>
      </c>
      <c r="D39" s="95" t="s">
        <v>981</v>
      </c>
      <c r="E39" s="95" t="s">
        <v>981</v>
      </c>
      <c r="F39" s="95" t="s">
        <v>981</v>
      </c>
      <c r="G39" s="95" t="s">
        <v>981</v>
      </c>
      <c r="H39" s="95" t="s">
        <v>981</v>
      </c>
      <c r="I39" s="95" t="s">
        <v>981</v>
      </c>
      <c r="J39" s="95" t="s">
        <v>981</v>
      </c>
      <c r="K39" s="95" t="s">
        <v>981</v>
      </c>
      <c r="L39" s="95" t="s">
        <v>981</v>
      </c>
      <c r="M39" s="95" t="s">
        <v>981</v>
      </c>
      <c r="N39" s="95" t="s">
        <v>981</v>
      </c>
      <c r="O39" s="95" t="s">
        <v>981</v>
      </c>
      <c r="P39" s="95" t="s">
        <v>981</v>
      </c>
      <c r="Q39" s="95" t="s">
        <v>981</v>
      </c>
      <c r="R39" s="95" t="s">
        <v>981</v>
      </c>
      <c r="S39" s="95" t="s">
        <v>981</v>
      </c>
      <c r="T39" s="95" t="s">
        <v>981</v>
      </c>
      <c r="U39" s="95" t="s">
        <v>981</v>
      </c>
      <c r="V39" s="95" t="s">
        <v>981</v>
      </c>
      <c r="W39" s="95" t="s">
        <v>981</v>
      </c>
      <c r="X39" s="95" t="s">
        <v>981</v>
      </c>
    </row>
    <row r="40" spans="1:24" s="3" customFormat="1" ht="50.25" customHeight="1" x14ac:dyDescent="0.25">
      <c r="A40" s="95" t="s">
        <v>935</v>
      </c>
      <c r="B40" s="222" t="s">
        <v>938</v>
      </c>
      <c r="C40" s="95" t="s">
        <v>913</v>
      </c>
      <c r="D40" s="95" t="s">
        <v>981</v>
      </c>
      <c r="E40" s="95" t="s">
        <v>981</v>
      </c>
      <c r="F40" s="95" t="s">
        <v>981</v>
      </c>
      <c r="G40" s="95" t="s">
        <v>981</v>
      </c>
      <c r="H40" s="95" t="s">
        <v>981</v>
      </c>
      <c r="I40" s="95" t="s">
        <v>981</v>
      </c>
      <c r="J40" s="95" t="s">
        <v>981</v>
      </c>
      <c r="K40" s="95" t="s">
        <v>981</v>
      </c>
      <c r="L40" s="95" t="s">
        <v>981</v>
      </c>
      <c r="M40" s="95" t="s">
        <v>981</v>
      </c>
      <c r="N40" s="95" t="s">
        <v>981</v>
      </c>
      <c r="O40" s="95" t="s">
        <v>981</v>
      </c>
      <c r="P40" s="95" t="s">
        <v>981</v>
      </c>
      <c r="Q40" s="95" t="s">
        <v>981</v>
      </c>
      <c r="R40" s="95" t="s">
        <v>981</v>
      </c>
      <c r="S40" s="95" t="s">
        <v>981</v>
      </c>
      <c r="T40" s="95" t="s">
        <v>981</v>
      </c>
      <c r="U40" s="95" t="s">
        <v>981</v>
      </c>
      <c r="V40" s="95" t="s">
        <v>981</v>
      </c>
      <c r="W40" s="95" t="s">
        <v>981</v>
      </c>
      <c r="X40" s="95" t="s">
        <v>981</v>
      </c>
    </row>
    <row r="41" spans="1:24" s="3" customFormat="1" ht="43.5" customHeight="1" x14ac:dyDescent="0.25">
      <c r="A41" s="95" t="s">
        <v>935</v>
      </c>
      <c r="B41" s="222" t="s">
        <v>939</v>
      </c>
      <c r="C41" s="95" t="s">
        <v>913</v>
      </c>
      <c r="D41" s="95" t="s">
        <v>981</v>
      </c>
      <c r="E41" s="95" t="s">
        <v>981</v>
      </c>
      <c r="F41" s="95" t="s">
        <v>981</v>
      </c>
      <c r="G41" s="95" t="s">
        <v>981</v>
      </c>
      <c r="H41" s="95" t="s">
        <v>981</v>
      </c>
      <c r="I41" s="95" t="s">
        <v>981</v>
      </c>
      <c r="J41" s="95" t="s">
        <v>981</v>
      </c>
      <c r="K41" s="95" t="s">
        <v>981</v>
      </c>
      <c r="L41" s="95" t="s">
        <v>981</v>
      </c>
      <c r="M41" s="95" t="s">
        <v>981</v>
      </c>
      <c r="N41" s="95" t="s">
        <v>981</v>
      </c>
      <c r="O41" s="95" t="s">
        <v>981</v>
      </c>
      <c r="P41" s="95" t="s">
        <v>981</v>
      </c>
      <c r="Q41" s="95" t="s">
        <v>981</v>
      </c>
      <c r="R41" s="95" t="s">
        <v>981</v>
      </c>
      <c r="S41" s="95" t="s">
        <v>981</v>
      </c>
      <c r="T41" s="95" t="s">
        <v>981</v>
      </c>
      <c r="U41" s="95" t="s">
        <v>981</v>
      </c>
      <c r="V41" s="95" t="s">
        <v>981</v>
      </c>
      <c r="W41" s="95" t="s">
        <v>981</v>
      </c>
      <c r="X41" s="95" t="s">
        <v>981</v>
      </c>
    </row>
    <row r="42" spans="1:24" s="3" customFormat="1" ht="22.5" customHeight="1" x14ac:dyDescent="0.25">
      <c r="A42" s="95" t="s">
        <v>940</v>
      </c>
      <c r="B42" s="222" t="s">
        <v>936</v>
      </c>
      <c r="C42" s="95" t="s">
        <v>913</v>
      </c>
      <c r="D42" s="95" t="s">
        <v>981</v>
      </c>
      <c r="E42" s="95" t="s">
        <v>981</v>
      </c>
      <c r="F42" s="95" t="s">
        <v>981</v>
      </c>
      <c r="G42" s="95" t="s">
        <v>981</v>
      </c>
      <c r="H42" s="95" t="s">
        <v>981</v>
      </c>
      <c r="I42" s="95" t="s">
        <v>981</v>
      </c>
      <c r="J42" s="95" t="s">
        <v>981</v>
      </c>
      <c r="K42" s="95" t="s">
        <v>981</v>
      </c>
      <c r="L42" s="95" t="s">
        <v>981</v>
      </c>
      <c r="M42" s="95" t="s">
        <v>981</v>
      </c>
      <c r="N42" s="95" t="s">
        <v>981</v>
      </c>
      <c r="O42" s="95" t="s">
        <v>981</v>
      </c>
      <c r="P42" s="95" t="s">
        <v>981</v>
      </c>
      <c r="Q42" s="95" t="s">
        <v>981</v>
      </c>
      <c r="R42" s="95" t="s">
        <v>981</v>
      </c>
      <c r="S42" s="95" t="s">
        <v>981</v>
      </c>
      <c r="T42" s="95" t="s">
        <v>981</v>
      </c>
      <c r="U42" s="95" t="s">
        <v>981</v>
      </c>
      <c r="V42" s="95" t="s">
        <v>981</v>
      </c>
      <c r="W42" s="95" t="s">
        <v>981</v>
      </c>
      <c r="X42" s="95" t="s">
        <v>981</v>
      </c>
    </row>
    <row r="43" spans="1:24" s="3" customFormat="1" ht="51.75" customHeight="1" x14ac:dyDescent="0.25">
      <c r="A43" s="95" t="s">
        <v>940</v>
      </c>
      <c r="B43" s="222" t="s">
        <v>937</v>
      </c>
      <c r="C43" s="95" t="s">
        <v>913</v>
      </c>
      <c r="D43" s="95" t="s">
        <v>981</v>
      </c>
      <c r="E43" s="95" t="s">
        <v>981</v>
      </c>
      <c r="F43" s="95" t="s">
        <v>981</v>
      </c>
      <c r="G43" s="95" t="s">
        <v>981</v>
      </c>
      <c r="H43" s="95" t="s">
        <v>981</v>
      </c>
      <c r="I43" s="95" t="s">
        <v>981</v>
      </c>
      <c r="J43" s="95" t="s">
        <v>981</v>
      </c>
      <c r="K43" s="95" t="s">
        <v>981</v>
      </c>
      <c r="L43" s="95" t="s">
        <v>981</v>
      </c>
      <c r="M43" s="95" t="s">
        <v>981</v>
      </c>
      <c r="N43" s="95" t="s">
        <v>981</v>
      </c>
      <c r="O43" s="95" t="s">
        <v>981</v>
      </c>
      <c r="P43" s="95" t="s">
        <v>981</v>
      </c>
      <c r="Q43" s="95" t="s">
        <v>981</v>
      </c>
      <c r="R43" s="95" t="s">
        <v>981</v>
      </c>
      <c r="S43" s="95" t="s">
        <v>981</v>
      </c>
      <c r="T43" s="95" t="s">
        <v>981</v>
      </c>
      <c r="U43" s="95" t="s">
        <v>981</v>
      </c>
      <c r="V43" s="95" t="s">
        <v>981</v>
      </c>
      <c r="W43" s="95" t="s">
        <v>981</v>
      </c>
      <c r="X43" s="95" t="s">
        <v>981</v>
      </c>
    </row>
    <row r="44" spans="1:24" s="3" customFormat="1" ht="46.5" customHeight="1" x14ac:dyDescent="0.25">
      <c r="A44" s="95" t="s">
        <v>940</v>
      </c>
      <c r="B44" s="222" t="s">
        <v>938</v>
      </c>
      <c r="C44" s="95" t="s">
        <v>913</v>
      </c>
      <c r="D44" s="95" t="s">
        <v>981</v>
      </c>
      <c r="E44" s="95" t="s">
        <v>981</v>
      </c>
      <c r="F44" s="95" t="s">
        <v>981</v>
      </c>
      <c r="G44" s="95" t="s">
        <v>981</v>
      </c>
      <c r="H44" s="95" t="s">
        <v>981</v>
      </c>
      <c r="I44" s="95" t="s">
        <v>981</v>
      </c>
      <c r="J44" s="95" t="s">
        <v>981</v>
      </c>
      <c r="K44" s="95" t="s">
        <v>981</v>
      </c>
      <c r="L44" s="95" t="s">
        <v>981</v>
      </c>
      <c r="M44" s="95" t="s">
        <v>981</v>
      </c>
      <c r="N44" s="95" t="s">
        <v>981</v>
      </c>
      <c r="O44" s="95" t="s">
        <v>981</v>
      </c>
      <c r="P44" s="95" t="s">
        <v>981</v>
      </c>
      <c r="Q44" s="95" t="s">
        <v>981</v>
      </c>
      <c r="R44" s="95" t="s">
        <v>981</v>
      </c>
      <c r="S44" s="95" t="s">
        <v>981</v>
      </c>
      <c r="T44" s="95" t="s">
        <v>981</v>
      </c>
      <c r="U44" s="95" t="s">
        <v>981</v>
      </c>
      <c r="V44" s="95" t="s">
        <v>981</v>
      </c>
      <c r="W44" s="95" t="s">
        <v>981</v>
      </c>
      <c r="X44" s="95" t="s">
        <v>981</v>
      </c>
    </row>
    <row r="45" spans="1:24" s="3" customFormat="1" ht="42" customHeight="1" x14ac:dyDescent="0.25">
      <c r="A45" s="95" t="s">
        <v>940</v>
      </c>
      <c r="B45" s="222" t="s">
        <v>941</v>
      </c>
      <c r="C45" s="95" t="s">
        <v>913</v>
      </c>
      <c r="D45" s="95" t="s">
        <v>981</v>
      </c>
      <c r="E45" s="95" t="s">
        <v>981</v>
      </c>
      <c r="F45" s="95" t="s">
        <v>981</v>
      </c>
      <c r="G45" s="95" t="s">
        <v>981</v>
      </c>
      <c r="H45" s="95" t="s">
        <v>981</v>
      </c>
      <c r="I45" s="95" t="s">
        <v>981</v>
      </c>
      <c r="J45" s="95" t="s">
        <v>981</v>
      </c>
      <c r="K45" s="95" t="s">
        <v>981</v>
      </c>
      <c r="L45" s="95" t="s">
        <v>981</v>
      </c>
      <c r="M45" s="95" t="s">
        <v>981</v>
      </c>
      <c r="N45" s="95" t="s">
        <v>981</v>
      </c>
      <c r="O45" s="95" t="s">
        <v>981</v>
      </c>
      <c r="P45" s="95" t="s">
        <v>981</v>
      </c>
      <c r="Q45" s="95" t="s">
        <v>981</v>
      </c>
      <c r="R45" s="95" t="s">
        <v>981</v>
      </c>
      <c r="S45" s="95" t="s">
        <v>981</v>
      </c>
      <c r="T45" s="95" t="s">
        <v>981</v>
      </c>
      <c r="U45" s="95" t="s">
        <v>981</v>
      </c>
      <c r="V45" s="95" t="s">
        <v>981</v>
      </c>
      <c r="W45" s="95" t="s">
        <v>981</v>
      </c>
      <c r="X45" s="95" t="s">
        <v>981</v>
      </c>
    </row>
    <row r="46" spans="1:24" s="3" customFormat="1" ht="39" customHeight="1" x14ac:dyDescent="0.25">
      <c r="A46" s="95" t="s">
        <v>942</v>
      </c>
      <c r="B46" s="222" t="s">
        <v>943</v>
      </c>
      <c r="C46" s="95" t="s">
        <v>913</v>
      </c>
      <c r="D46" s="95" t="s">
        <v>981</v>
      </c>
      <c r="E46" s="95" t="s">
        <v>981</v>
      </c>
      <c r="F46" s="95" t="s">
        <v>981</v>
      </c>
      <c r="G46" s="95" t="s">
        <v>981</v>
      </c>
      <c r="H46" s="95" t="s">
        <v>981</v>
      </c>
      <c r="I46" s="95" t="s">
        <v>981</v>
      </c>
      <c r="J46" s="95" t="s">
        <v>981</v>
      </c>
      <c r="K46" s="95" t="s">
        <v>981</v>
      </c>
      <c r="L46" s="95" t="s">
        <v>981</v>
      </c>
      <c r="M46" s="95" t="s">
        <v>981</v>
      </c>
      <c r="N46" s="95" t="s">
        <v>981</v>
      </c>
      <c r="O46" s="95" t="s">
        <v>981</v>
      </c>
      <c r="P46" s="95" t="s">
        <v>981</v>
      </c>
      <c r="Q46" s="95" t="s">
        <v>981</v>
      </c>
      <c r="R46" s="95" t="s">
        <v>981</v>
      </c>
      <c r="S46" s="95" t="s">
        <v>981</v>
      </c>
      <c r="T46" s="95" t="s">
        <v>981</v>
      </c>
      <c r="U46" s="95" t="s">
        <v>981</v>
      </c>
      <c r="V46" s="95" t="s">
        <v>981</v>
      </c>
      <c r="W46" s="95" t="s">
        <v>981</v>
      </c>
      <c r="X46" s="95" t="s">
        <v>981</v>
      </c>
    </row>
    <row r="47" spans="1:24" s="3" customFormat="1" ht="39.75" customHeight="1" x14ac:dyDescent="0.25">
      <c r="A47" s="95" t="s">
        <v>944</v>
      </c>
      <c r="B47" s="222" t="s">
        <v>945</v>
      </c>
      <c r="C47" s="95" t="s">
        <v>913</v>
      </c>
      <c r="D47" s="95" t="s">
        <v>981</v>
      </c>
      <c r="E47" s="95" t="s">
        <v>981</v>
      </c>
      <c r="F47" s="95" t="s">
        <v>981</v>
      </c>
      <c r="G47" s="95" t="s">
        <v>981</v>
      </c>
      <c r="H47" s="95" t="s">
        <v>981</v>
      </c>
      <c r="I47" s="95" t="s">
        <v>981</v>
      </c>
      <c r="J47" s="95" t="s">
        <v>981</v>
      </c>
      <c r="K47" s="95" t="s">
        <v>981</v>
      </c>
      <c r="L47" s="95" t="s">
        <v>981</v>
      </c>
      <c r="M47" s="95" t="s">
        <v>981</v>
      </c>
      <c r="N47" s="95" t="s">
        <v>981</v>
      </c>
      <c r="O47" s="95" t="s">
        <v>981</v>
      </c>
      <c r="P47" s="95" t="s">
        <v>981</v>
      </c>
      <c r="Q47" s="95" t="s">
        <v>981</v>
      </c>
      <c r="R47" s="95" t="s">
        <v>981</v>
      </c>
      <c r="S47" s="95" t="s">
        <v>981</v>
      </c>
      <c r="T47" s="95" t="s">
        <v>981</v>
      </c>
      <c r="U47" s="95" t="s">
        <v>981</v>
      </c>
      <c r="V47" s="95" t="s">
        <v>981</v>
      </c>
      <c r="W47" s="95" t="s">
        <v>981</v>
      </c>
      <c r="X47" s="95" t="s">
        <v>981</v>
      </c>
    </row>
    <row r="48" spans="1:24" s="3" customFormat="1" ht="44.25" customHeight="1" x14ac:dyDescent="0.25">
      <c r="A48" s="95" t="s">
        <v>946</v>
      </c>
      <c r="B48" s="222" t="s">
        <v>947</v>
      </c>
      <c r="C48" s="95" t="s">
        <v>913</v>
      </c>
      <c r="D48" s="95" t="s">
        <v>981</v>
      </c>
      <c r="E48" s="95" t="s">
        <v>981</v>
      </c>
      <c r="F48" s="95" t="s">
        <v>981</v>
      </c>
      <c r="G48" s="95" t="s">
        <v>981</v>
      </c>
      <c r="H48" s="95" t="s">
        <v>981</v>
      </c>
      <c r="I48" s="95" t="s">
        <v>981</v>
      </c>
      <c r="J48" s="95" t="s">
        <v>981</v>
      </c>
      <c r="K48" s="95" t="s">
        <v>981</v>
      </c>
      <c r="L48" s="95" t="s">
        <v>981</v>
      </c>
      <c r="M48" s="95" t="s">
        <v>981</v>
      </c>
      <c r="N48" s="95" t="s">
        <v>981</v>
      </c>
      <c r="O48" s="95" t="s">
        <v>981</v>
      </c>
      <c r="P48" s="95" t="s">
        <v>981</v>
      </c>
      <c r="Q48" s="95" t="s">
        <v>981</v>
      </c>
      <c r="R48" s="95" t="s">
        <v>981</v>
      </c>
      <c r="S48" s="95" t="s">
        <v>981</v>
      </c>
      <c r="T48" s="95" t="s">
        <v>981</v>
      </c>
      <c r="U48" s="95" t="s">
        <v>981</v>
      </c>
      <c r="V48" s="95" t="s">
        <v>981</v>
      </c>
      <c r="W48" s="95" t="s">
        <v>981</v>
      </c>
      <c r="X48" s="95" t="s">
        <v>981</v>
      </c>
    </row>
    <row r="49" spans="1:24" s="3" customFormat="1" ht="22.5" customHeight="1" x14ac:dyDescent="0.25">
      <c r="A49" s="95" t="s">
        <v>190</v>
      </c>
      <c r="B49" s="222" t="s">
        <v>948</v>
      </c>
      <c r="C49" s="95" t="s">
        <v>913</v>
      </c>
      <c r="D49" s="100">
        <f>D50+D55+D91</f>
        <v>13.423999999999999</v>
      </c>
      <c r="E49" s="94">
        <v>0</v>
      </c>
      <c r="F49" s="94">
        <v>0</v>
      </c>
      <c r="G49" s="100">
        <f>G50+G55+G91</f>
        <v>13.423999999999999</v>
      </c>
      <c r="H49" s="94">
        <v>0</v>
      </c>
      <c r="I49" s="100">
        <f>I50+I55+I91</f>
        <v>7.222999999999999</v>
      </c>
      <c r="J49" s="94">
        <v>0</v>
      </c>
      <c r="K49" s="94">
        <v>0</v>
      </c>
      <c r="L49" s="100">
        <f>L50+L55+L91</f>
        <v>7.222999999999999</v>
      </c>
      <c r="M49" s="94">
        <v>0</v>
      </c>
      <c r="N49" s="100">
        <f t="shared" ref="N49:N56" si="3">I49-D49</f>
        <v>-6.2010000000000005</v>
      </c>
      <c r="O49" s="139">
        <f t="shared" ref="O49:O56" si="4">N49/D49*100</f>
        <v>-46.193384982121579</v>
      </c>
      <c r="P49" s="94">
        <v>0</v>
      </c>
      <c r="Q49" s="94">
        <v>0</v>
      </c>
      <c r="R49" s="94">
        <v>0</v>
      </c>
      <c r="S49" s="94">
        <v>0</v>
      </c>
      <c r="T49" s="100">
        <f t="shared" ref="T49:T54" si="5">L49-G49</f>
        <v>-6.2010000000000005</v>
      </c>
      <c r="U49" s="139">
        <f t="shared" ref="U49:U54" si="6">T49/G49*100</f>
        <v>-46.193384982121579</v>
      </c>
      <c r="V49" s="94">
        <v>0</v>
      </c>
      <c r="W49" s="94">
        <v>0</v>
      </c>
      <c r="X49" s="95" t="s">
        <v>981</v>
      </c>
    </row>
    <row r="50" spans="1:24" s="3" customFormat="1" ht="41.25" customHeight="1" x14ac:dyDescent="0.25">
      <c r="A50" s="95" t="s">
        <v>191</v>
      </c>
      <c r="B50" s="222" t="s">
        <v>949</v>
      </c>
      <c r="C50" s="95" t="s">
        <v>913</v>
      </c>
      <c r="D50" s="100">
        <f>D51+D53</f>
        <v>0.65500000000000003</v>
      </c>
      <c r="E50" s="94">
        <v>0</v>
      </c>
      <c r="F50" s="94">
        <v>0</v>
      </c>
      <c r="G50" s="100">
        <f>G51+G53</f>
        <v>0.65500000000000003</v>
      </c>
      <c r="H50" s="94">
        <v>0</v>
      </c>
      <c r="I50" s="94">
        <f>I51+I53</f>
        <v>0</v>
      </c>
      <c r="J50" s="94">
        <f t="shared" ref="J50:M50" si="7">J51+J53</f>
        <v>0</v>
      </c>
      <c r="K50" s="94">
        <f t="shared" si="7"/>
        <v>0</v>
      </c>
      <c r="L50" s="94">
        <f t="shared" si="7"/>
        <v>0</v>
      </c>
      <c r="M50" s="94">
        <f t="shared" si="7"/>
        <v>0</v>
      </c>
      <c r="N50" s="100">
        <f t="shared" si="3"/>
        <v>-0.65500000000000003</v>
      </c>
      <c r="O50" s="139">
        <f t="shared" si="4"/>
        <v>-100</v>
      </c>
      <c r="P50" s="95" t="s">
        <v>981</v>
      </c>
      <c r="Q50" s="95" t="s">
        <v>981</v>
      </c>
      <c r="R50" s="95" t="s">
        <v>981</v>
      </c>
      <c r="S50" s="95" t="s">
        <v>981</v>
      </c>
      <c r="T50" s="100">
        <f t="shared" si="5"/>
        <v>-0.65500000000000003</v>
      </c>
      <c r="U50" s="139">
        <f t="shared" si="6"/>
        <v>-100</v>
      </c>
      <c r="V50" s="95" t="s">
        <v>981</v>
      </c>
      <c r="W50" s="95" t="s">
        <v>981</v>
      </c>
      <c r="X50" s="95" t="s">
        <v>981</v>
      </c>
    </row>
    <row r="51" spans="1:24" s="3" customFormat="1" ht="22.5" customHeight="1" x14ac:dyDescent="0.25">
      <c r="A51" s="95" t="s">
        <v>192</v>
      </c>
      <c r="B51" s="222" t="s">
        <v>950</v>
      </c>
      <c r="C51" s="95" t="s">
        <v>913</v>
      </c>
      <c r="D51" s="100">
        <f>D52</f>
        <v>0.157</v>
      </c>
      <c r="E51" s="94">
        <v>0</v>
      </c>
      <c r="F51" s="94">
        <v>0</v>
      </c>
      <c r="G51" s="100">
        <f t="shared" ref="G51:U51" si="8">G52</f>
        <v>0.157</v>
      </c>
      <c r="H51" s="94">
        <f t="shared" si="8"/>
        <v>0</v>
      </c>
      <c r="I51" s="94">
        <f t="shared" si="8"/>
        <v>0</v>
      </c>
      <c r="J51" s="94">
        <f t="shared" si="8"/>
        <v>0</v>
      </c>
      <c r="K51" s="94">
        <f t="shared" si="8"/>
        <v>0</v>
      </c>
      <c r="L51" s="94">
        <f t="shared" si="8"/>
        <v>0</v>
      </c>
      <c r="M51" s="94">
        <f t="shared" si="8"/>
        <v>0</v>
      </c>
      <c r="N51" s="100">
        <f t="shared" si="8"/>
        <v>-0.157</v>
      </c>
      <c r="O51" s="139">
        <f t="shared" si="8"/>
        <v>-100</v>
      </c>
      <c r="P51" s="95">
        <f t="shared" si="8"/>
        <v>0</v>
      </c>
      <c r="Q51" s="95">
        <f t="shared" si="8"/>
        <v>0</v>
      </c>
      <c r="R51" s="95">
        <f t="shared" si="8"/>
        <v>0</v>
      </c>
      <c r="S51" s="95">
        <f t="shared" si="8"/>
        <v>0</v>
      </c>
      <c r="T51" s="100">
        <f t="shared" si="8"/>
        <v>-0.157</v>
      </c>
      <c r="U51" s="139">
        <f t="shared" si="8"/>
        <v>-100</v>
      </c>
      <c r="V51" s="95" t="s">
        <v>981</v>
      </c>
      <c r="W51" s="95" t="s">
        <v>981</v>
      </c>
      <c r="X51" s="95" t="s">
        <v>981</v>
      </c>
    </row>
    <row r="52" spans="1:24" s="3" customFormat="1" ht="26.25" customHeight="1" x14ac:dyDescent="0.25">
      <c r="A52" s="123" t="s">
        <v>192</v>
      </c>
      <c r="B52" s="250" t="s">
        <v>1065</v>
      </c>
      <c r="C52" s="205" t="s">
        <v>1066</v>
      </c>
      <c r="D52" s="218">
        <v>0.157</v>
      </c>
      <c r="E52" s="92">
        <v>0</v>
      </c>
      <c r="F52" s="92">
        <v>0</v>
      </c>
      <c r="G52" s="218">
        <v>0.157</v>
      </c>
      <c r="H52" s="92">
        <v>0</v>
      </c>
      <c r="I52" s="94">
        <v>0</v>
      </c>
      <c r="J52" s="92">
        <v>0</v>
      </c>
      <c r="K52" s="92">
        <v>0</v>
      </c>
      <c r="L52" s="94">
        <v>0</v>
      </c>
      <c r="M52" s="92">
        <v>0</v>
      </c>
      <c r="N52" s="100">
        <f t="shared" si="3"/>
        <v>-0.157</v>
      </c>
      <c r="O52" s="139">
        <f t="shared" si="4"/>
        <v>-100</v>
      </c>
      <c r="P52" s="92">
        <v>0</v>
      </c>
      <c r="Q52" s="92">
        <v>0</v>
      </c>
      <c r="R52" s="92">
        <v>0</v>
      </c>
      <c r="S52" s="92">
        <v>0</v>
      </c>
      <c r="T52" s="100">
        <f t="shared" si="5"/>
        <v>-0.157</v>
      </c>
      <c r="U52" s="139">
        <f t="shared" si="6"/>
        <v>-100</v>
      </c>
      <c r="V52" s="92">
        <v>0</v>
      </c>
      <c r="W52" s="92">
        <v>0</v>
      </c>
      <c r="X52" s="95" t="s">
        <v>981</v>
      </c>
    </row>
    <row r="53" spans="1:24" s="3" customFormat="1" ht="34.5" customHeight="1" x14ac:dyDescent="0.25">
      <c r="A53" s="95" t="s">
        <v>193</v>
      </c>
      <c r="B53" s="222" t="s">
        <v>951</v>
      </c>
      <c r="C53" s="95" t="s">
        <v>913</v>
      </c>
      <c r="D53" s="95">
        <f>D54</f>
        <v>0.498</v>
      </c>
      <c r="E53" s="94">
        <v>0</v>
      </c>
      <c r="F53" s="94">
        <v>0</v>
      </c>
      <c r="G53" s="100">
        <f t="shared" ref="G53:W53" si="9">G54</f>
        <v>0.498</v>
      </c>
      <c r="H53" s="94">
        <f t="shared" si="9"/>
        <v>0</v>
      </c>
      <c r="I53" s="94">
        <f t="shared" si="9"/>
        <v>0</v>
      </c>
      <c r="J53" s="94">
        <f t="shared" si="9"/>
        <v>0</v>
      </c>
      <c r="K53" s="94">
        <f t="shared" si="9"/>
        <v>0</v>
      </c>
      <c r="L53" s="94">
        <f t="shared" si="9"/>
        <v>0</v>
      </c>
      <c r="M53" s="94">
        <f t="shared" si="9"/>
        <v>0</v>
      </c>
      <c r="N53" s="100">
        <f t="shared" si="9"/>
        <v>-0.498</v>
      </c>
      <c r="O53" s="139">
        <f t="shared" si="9"/>
        <v>-100</v>
      </c>
      <c r="P53" s="95">
        <f t="shared" si="9"/>
        <v>0</v>
      </c>
      <c r="Q53" s="95">
        <f t="shared" si="9"/>
        <v>0</v>
      </c>
      <c r="R53" s="95">
        <f t="shared" si="9"/>
        <v>0</v>
      </c>
      <c r="S53" s="95">
        <f t="shared" si="9"/>
        <v>0</v>
      </c>
      <c r="T53" s="100">
        <f t="shared" si="9"/>
        <v>-0.498</v>
      </c>
      <c r="U53" s="139">
        <f t="shared" si="9"/>
        <v>-100</v>
      </c>
      <c r="V53" s="95">
        <f t="shared" si="9"/>
        <v>0</v>
      </c>
      <c r="W53" s="95">
        <f t="shared" si="9"/>
        <v>0</v>
      </c>
      <c r="X53" s="95" t="s">
        <v>981</v>
      </c>
    </row>
    <row r="54" spans="1:24" s="3" customFormat="1" ht="19.5" customHeight="1" x14ac:dyDescent="0.25">
      <c r="A54" s="214" t="s">
        <v>193</v>
      </c>
      <c r="B54" s="250" t="s">
        <v>1036</v>
      </c>
      <c r="C54" s="205" t="s">
        <v>1049</v>
      </c>
      <c r="D54" s="72">
        <v>0.498</v>
      </c>
      <c r="E54" s="92">
        <v>0</v>
      </c>
      <c r="F54" s="92">
        <v>0</v>
      </c>
      <c r="G54" s="72">
        <v>0.498</v>
      </c>
      <c r="H54" s="92">
        <v>0</v>
      </c>
      <c r="I54" s="94">
        <v>0</v>
      </c>
      <c r="J54" s="92">
        <v>0</v>
      </c>
      <c r="K54" s="92">
        <v>0</v>
      </c>
      <c r="L54" s="94">
        <v>0</v>
      </c>
      <c r="M54" s="92">
        <v>0</v>
      </c>
      <c r="N54" s="100">
        <f t="shared" si="3"/>
        <v>-0.498</v>
      </c>
      <c r="O54" s="139">
        <f t="shared" si="4"/>
        <v>-100</v>
      </c>
      <c r="P54" s="92">
        <v>0</v>
      </c>
      <c r="Q54" s="92">
        <v>0</v>
      </c>
      <c r="R54" s="92">
        <v>0</v>
      </c>
      <c r="S54" s="92">
        <v>0</v>
      </c>
      <c r="T54" s="100">
        <f t="shared" si="5"/>
        <v>-0.498</v>
      </c>
      <c r="U54" s="139">
        <f t="shared" si="6"/>
        <v>-100</v>
      </c>
      <c r="V54" s="92">
        <v>0</v>
      </c>
      <c r="W54" s="92">
        <v>0</v>
      </c>
      <c r="X54" s="95" t="s">
        <v>981</v>
      </c>
    </row>
    <row r="55" spans="1:24" s="3" customFormat="1" ht="31.5" customHeight="1" x14ac:dyDescent="0.25">
      <c r="A55" s="95" t="s">
        <v>201</v>
      </c>
      <c r="B55" s="222" t="s">
        <v>952</v>
      </c>
      <c r="C55" s="95" t="s">
        <v>913</v>
      </c>
      <c r="D55" s="100">
        <f>D56</f>
        <v>6.528999999999999</v>
      </c>
      <c r="E55" s="94">
        <v>0</v>
      </c>
      <c r="F55" s="94">
        <v>0</v>
      </c>
      <c r="G55" s="100">
        <f t="shared" ref="G55:M55" si="10">G56</f>
        <v>6.528999999999999</v>
      </c>
      <c r="H55" s="94">
        <f t="shared" si="10"/>
        <v>0</v>
      </c>
      <c r="I55" s="100">
        <f t="shared" si="10"/>
        <v>6.528999999999999</v>
      </c>
      <c r="J55" s="94">
        <f t="shared" si="10"/>
        <v>0</v>
      </c>
      <c r="K55" s="94">
        <f t="shared" si="10"/>
        <v>0</v>
      </c>
      <c r="L55" s="100">
        <f t="shared" si="10"/>
        <v>6.528999999999999</v>
      </c>
      <c r="M55" s="94">
        <f t="shared" si="10"/>
        <v>0</v>
      </c>
      <c r="N55" s="94">
        <f t="shared" si="3"/>
        <v>0</v>
      </c>
      <c r="O55" s="94">
        <f t="shared" si="4"/>
        <v>0</v>
      </c>
      <c r="P55" s="94">
        <v>0</v>
      </c>
      <c r="Q55" s="94">
        <v>0</v>
      </c>
      <c r="R55" s="94">
        <v>0</v>
      </c>
      <c r="S55" s="94">
        <v>0</v>
      </c>
      <c r="T55" s="94">
        <f>T56</f>
        <v>0</v>
      </c>
      <c r="U55" s="94">
        <f t="shared" ref="U55:U89" si="11">T55/G55*100</f>
        <v>0</v>
      </c>
      <c r="V55" s="94">
        <v>0</v>
      </c>
      <c r="W55" s="94">
        <v>0</v>
      </c>
      <c r="X55" s="95" t="s">
        <v>981</v>
      </c>
    </row>
    <row r="56" spans="1:24" s="3" customFormat="1" ht="20.25" customHeight="1" x14ac:dyDescent="0.25">
      <c r="A56" s="95" t="s">
        <v>953</v>
      </c>
      <c r="B56" s="222" t="s">
        <v>954</v>
      </c>
      <c r="C56" s="95" t="s">
        <v>913</v>
      </c>
      <c r="D56" s="100">
        <f>SUM(D57:D89)</f>
        <v>6.528999999999999</v>
      </c>
      <c r="E56" s="94">
        <v>0</v>
      </c>
      <c r="F56" s="94">
        <v>0</v>
      </c>
      <c r="G56" s="100">
        <f t="shared" ref="G56:M56" si="12">SUM(G57:G89)</f>
        <v>6.528999999999999</v>
      </c>
      <c r="H56" s="94">
        <f t="shared" si="12"/>
        <v>0</v>
      </c>
      <c r="I56" s="100">
        <f t="shared" si="12"/>
        <v>6.528999999999999</v>
      </c>
      <c r="J56" s="94">
        <f t="shared" si="12"/>
        <v>0</v>
      </c>
      <c r="K56" s="94">
        <f t="shared" si="12"/>
        <v>0</v>
      </c>
      <c r="L56" s="100">
        <f t="shared" si="12"/>
        <v>6.528999999999999</v>
      </c>
      <c r="M56" s="94">
        <f t="shared" si="12"/>
        <v>0</v>
      </c>
      <c r="N56" s="94">
        <f t="shared" si="3"/>
        <v>0</v>
      </c>
      <c r="O56" s="94">
        <f t="shared" si="4"/>
        <v>0</v>
      </c>
      <c r="P56" s="94">
        <v>0</v>
      </c>
      <c r="Q56" s="94">
        <v>0</v>
      </c>
      <c r="R56" s="94">
        <v>0</v>
      </c>
      <c r="S56" s="94">
        <v>0</v>
      </c>
      <c r="T56" s="94">
        <f t="shared" ref="T56:T89" si="13">L56-G56</f>
        <v>0</v>
      </c>
      <c r="U56" s="94">
        <f t="shared" si="11"/>
        <v>0</v>
      </c>
      <c r="V56" s="94">
        <v>0</v>
      </c>
      <c r="W56" s="94">
        <v>0</v>
      </c>
      <c r="X56" s="95" t="s">
        <v>981</v>
      </c>
    </row>
    <row r="57" spans="1:24" s="3" customFormat="1" ht="21.75" customHeight="1" x14ac:dyDescent="0.25">
      <c r="A57" s="214" t="s">
        <v>953</v>
      </c>
      <c r="B57" s="223" t="s">
        <v>1067</v>
      </c>
      <c r="C57" s="205" t="s">
        <v>1068</v>
      </c>
      <c r="D57" s="218">
        <v>0.434</v>
      </c>
      <c r="E57" s="92">
        <v>0</v>
      </c>
      <c r="F57" s="92">
        <v>0</v>
      </c>
      <c r="G57" s="218">
        <v>0.434</v>
      </c>
      <c r="H57" s="92">
        <v>0</v>
      </c>
      <c r="I57" s="100">
        <v>0.434</v>
      </c>
      <c r="J57" s="92">
        <v>0</v>
      </c>
      <c r="K57" s="92">
        <v>0</v>
      </c>
      <c r="L57" s="100">
        <v>0.434</v>
      </c>
      <c r="M57" s="92">
        <v>0</v>
      </c>
      <c r="N57" s="94">
        <f t="shared" ref="N57:N87" si="14">I57-D57</f>
        <v>0</v>
      </c>
      <c r="O57" s="94">
        <f t="shared" ref="O57:O87" si="15">N57/D57*100</f>
        <v>0</v>
      </c>
      <c r="P57" s="92">
        <v>0</v>
      </c>
      <c r="Q57" s="92">
        <v>0</v>
      </c>
      <c r="R57" s="92">
        <v>0</v>
      </c>
      <c r="S57" s="92">
        <v>0</v>
      </c>
      <c r="T57" s="94">
        <f t="shared" si="13"/>
        <v>0</v>
      </c>
      <c r="U57" s="94">
        <f t="shared" si="11"/>
        <v>0</v>
      </c>
      <c r="V57" s="92">
        <v>0</v>
      </c>
      <c r="W57" s="92">
        <v>0</v>
      </c>
      <c r="X57" s="95" t="s">
        <v>981</v>
      </c>
    </row>
    <row r="58" spans="1:24" s="3" customFormat="1" ht="23.25" customHeight="1" x14ac:dyDescent="0.25">
      <c r="A58" s="214" t="s">
        <v>953</v>
      </c>
      <c r="B58" s="223" t="s">
        <v>1069</v>
      </c>
      <c r="C58" s="205" t="s">
        <v>1070</v>
      </c>
      <c r="D58" s="218">
        <v>0.245</v>
      </c>
      <c r="E58" s="92">
        <v>0</v>
      </c>
      <c r="F58" s="92">
        <v>0</v>
      </c>
      <c r="G58" s="218">
        <v>0.245</v>
      </c>
      <c r="H58" s="92">
        <v>0</v>
      </c>
      <c r="I58" s="100">
        <v>0.245</v>
      </c>
      <c r="J58" s="92">
        <v>0</v>
      </c>
      <c r="K58" s="92">
        <v>0</v>
      </c>
      <c r="L58" s="100">
        <v>0.245</v>
      </c>
      <c r="M58" s="92">
        <v>0</v>
      </c>
      <c r="N58" s="94">
        <f t="shared" si="14"/>
        <v>0</v>
      </c>
      <c r="O58" s="94">
        <f t="shared" si="15"/>
        <v>0</v>
      </c>
      <c r="P58" s="92">
        <v>0</v>
      </c>
      <c r="Q58" s="92">
        <v>0</v>
      </c>
      <c r="R58" s="92">
        <v>0</v>
      </c>
      <c r="S58" s="92">
        <v>0</v>
      </c>
      <c r="T58" s="94">
        <f t="shared" si="13"/>
        <v>0</v>
      </c>
      <c r="U58" s="94">
        <f t="shared" si="11"/>
        <v>0</v>
      </c>
      <c r="V58" s="92">
        <v>0</v>
      </c>
      <c r="W58" s="92">
        <v>0</v>
      </c>
      <c r="X58" s="95" t="s">
        <v>981</v>
      </c>
    </row>
    <row r="59" spans="1:24" s="3" customFormat="1" ht="24" customHeight="1" x14ac:dyDescent="0.25">
      <c r="A59" s="214" t="s">
        <v>953</v>
      </c>
      <c r="B59" s="223" t="s">
        <v>1071</v>
      </c>
      <c r="C59" s="205" t="s">
        <v>1072</v>
      </c>
      <c r="D59" s="218">
        <v>0.13400000000000001</v>
      </c>
      <c r="E59" s="92">
        <v>0</v>
      </c>
      <c r="F59" s="92">
        <v>0</v>
      </c>
      <c r="G59" s="218">
        <v>0.13400000000000001</v>
      </c>
      <c r="H59" s="92">
        <v>0</v>
      </c>
      <c r="I59" s="100">
        <v>0.13400000000000001</v>
      </c>
      <c r="J59" s="92">
        <v>0</v>
      </c>
      <c r="K59" s="92">
        <v>0</v>
      </c>
      <c r="L59" s="100">
        <v>0.13400000000000001</v>
      </c>
      <c r="M59" s="92">
        <v>0</v>
      </c>
      <c r="N59" s="94">
        <f t="shared" ref="N59:N84" si="16">I59-D59</f>
        <v>0</v>
      </c>
      <c r="O59" s="94">
        <f t="shared" ref="O59:O84" si="17">N59/D59*100</f>
        <v>0</v>
      </c>
      <c r="P59" s="92">
        <v>0</v>
      </c>
      <c r="Q59" s="92">
        <v>0</v>
      </c>
      <c r="R59" s="92">
        <v>0</v>
      </c>
      <c r="S59" s="92">
        <v>0</v>
      </c>
      <c r="T59" s="94">
        <f t="shared" ref="T59:T84" si="18">L59-G59</f>
        <v>0</v>
      </c>
      <c r="U59" s="94">
        <f t="shared" ref="U59:U84" si="19">T59/G59*100</f>
        <v>0</v>
      </c>
      <c r="V59" s="92">
        <v>0</v>
      </c>
      <c r="W59" s="92">
        <v>0</v>
      </c>
      <c r="X59" s="95" t="s">
        <v>981</v>
      </c>
    </row>
    <row r="60" spans="1:24" s="3" customFormat="1" ht="22.5" customHeight="1" x14ac:dyDescent="0.25">
      <c r="A60" s="214" t="s">
        <v>953</v>
      </c>
      <c r="B60" s="223" t="s">
        <v>1073</v>
      </c>
      <c r="C60" s="205" t="s">
        <v>1074</v>
      </c>
      <c r="D60" s="218">
        <v>0.16300000000000001</v>
      </c>
      <c r="E60" s="92">
        <v>0</v>
      </c>
      <c r="F60" s="92">
        <v>0</v>
      </c>
      <c r="G60" s="218">
        <v>0.16300000000000001</v>
      </c>
      <c r="H60" s="92">
        <v>0</v>
      </c>
      <c r="I60" s="100">
        <v>0.16300000000000001</v>
      </c>
      <c r="J60" s="92">
        <v>0</v>
      </c>
      <c r="K60" s="92">
        <v>0</v>
      </c>
      <c r="L60" s="100">
        <v>0.16300000000000001</v>
      </c>
      <c r="M60" s="92">
        <v>0</v>
      </c>
      <c r="N60" s="94">
        <f t="shared" si="16"/>
        <v>0</v>
      </c>
      <c r="O60" s="94">
        <f t="shared" si="17"/>
        <v>0</v>
      </c>
      <c r="P60" s="92">
        <v>0</v>
      </c>
      <c r="Q60" s="92">
        <v>0</v>
      </c>
      <c r="R60" s="92">
        <v>0</v>
      </c>
      <c r="S60" s="92">
        <v>0</v>
      </c>
      <c r="T60" s="94">
        <f t="shared" si="18"/>
        <v>0</v>
      </c>
      <c r="U60" s="94">
        <f t="shared" si="19"/>
        <v>0</v>
      </c>
      <c r="V60" s="92">
        <v>0</v>
      </c>
      <c r="W60" s="92">
        <v>0</v>
      </c>
      <c r="X60" s="95" t="s">
        <v>981</v>
      </c>
    </row>
    <row r="61" spans="1:24" s="3" customFormat="1" ht="21" customHeight="1" x14ac:dyDescent="0.25">
      <c r="A61" s="214" t="s">
        <v>953</v>
      </c>
      <c r="B61" s="223" t="s">
        <v>1075</v>
      </c>
      <c r="C61" s="205" t="s">
        <v>1076</v>
      </c>
      <c r="D61" s="218">
        <v>0.27300000000000002</v>
      </c>
      <c r="E61" s="92">
        <v>0</v>
      </c>
      <c r="F61" s="92">
        <v>0</v>
      </c>
      <c r="G61" s="218">
        <v>0.27300000000000002</v>
      </c>
      <c r="H61" s="92">
        <v>0</v>
      </c>
      <c r="I61" s="100">
        <v>0.27300000000000002</v>
      </c>
      <c r="J61" s="92">
        <v>0</v>
      </c>
      <c r="K61" s="92">
        <v>0</v>
      </c>
      <c r="L61" s="100">
        <v>0.27300000000000002</v>
      </c>
      <c r="M61" s="92">
        <v>0</v>
      </c>
      <c r="N61" s="94">
        <f t="shared" si="16"/>
        <v>0</v>
      </c>
      <c r="O61" s="94">
        <f t="shared" si="17"/>
        <v>0</v>
      </c>
      <c r="P61" s="92">
        <v>0</v>
      </c>
      <c r="Q61" s="92">
        <v>0</v>
      </c>
      <c r="R61" s="92">
        <v>0</v>
      </c>
      <c r="S61" s="92">
        <v>0</v>
      </c>
      <c r="T61" s="94">
        <f t="shared" si="18"/>
        <v>0</v>
      </c>
      <c r="U61" s="94">
        <f t="shared" si="19"/>
        <v>0</v>
      </c>
      <c r="V61" s="92">
        <v>0</v>
      </c>
      <c r="W61" s="92">
        <v>0</v>
      </c>
      <c r="X61" s="95" t="s">
        <v>981</v>
      </c>
    </row>
    <row r="62" spans="1:24" s="3" customFormat="1" ht="20.25" customHeight="1" x14ac:dyDescent="0.25">
      <c r="A62" s="214" t="s">
        <v>953</v>
      </c>
      <c r="B62" s="223" t="s">
        <v>1077</v>
      </c>
      <c r="C62" s="205" t="s">
        <v>1078</v>
      </c>
      <c r="D62" s="218">
        <v>0.373</v>
      </c>
      <c r="E62" s="92">
        <v>0</v>
      </c>
      <c r="F62" s="92">
        <v>0</v>
      </c>
      <c r="G62" s="218">
        <v>0.373</v>
      </c>
      <c r="H62" s="92">
        <v>0</v>
      </c>
      <c r="I62" s="100">
        <v>0.373</v>
      </c>
      <c r="J62" s="92">
        <v>0</v>
      </c>
      <c r="K62" s="92">
        <v>0</v>
      </c>
      <c r="L62" s="100">
        <v>0.373</v>
      </c>
      <c r="M62" s="92">
        <v>0</v>
      </c>
      <c r="N62" s="94">
        <f t="shared" si="16"/>
        <v>0</v>
      </c>
      <c r="O62" s="94">
        <f t="shared" si="17"/>
        <v>0</v>
      </c>
      <c r="P62" s="92">
        <v>0</v>
      </c>
      <c r="Q62" s="92">
        <v>0</v>
      </c>
      <c r="R62" s="92">
        <v>0</v>
      </c>
      <c r="S62" s="92">
        <v>0</v>
      </c>
      <c r="T62" s="94">
        <f t="shared" si="18"/>
        <v>0</v>
      </c>
      <c r="U62" s="94">
        <f t="shared" si="19"/>
        <v>0</v>
      </c>
      <c r="V62" s="92">
        <v>0</v>
      </c>
      <c r="W62" s="92">
        <v>0</v>
      </c>
      <c r="X62" s="95" t="s">
        <v>981</v>
      </c>
    </row>
    <row r="63" spans="1:24" s="3" customFormat="1" ht="18" customHeight="1" x14ac:dyDescent="0.25">
      <c r="A63" s="214" t="s">
        <v>953</v>
      </c>
      <c r="B63" s="223" t="s">
        <v>1079</v>
      </c>
      <c r="C63" s="205" t="s">
        <v>1080</v>
      </c>
      <c r="D63" s="218">
        <v>0.159</v>
      </c>
      <c r="E63" s="92">
        <v>0</v>
      </c>
      <c r="F63" s="92">
        <v>0</v>
      </c>
      <c r="G63" s="218">
        <v>0.159</v>
      </c>
      <c r="H63" s="92">
        <v>0</v>
      </c>
      <c r="I63" s="100">
        <v>0.159</v>
      </c>
      <c r="J63" s="92">
        <v>0</v>
      </c>
      <c r="K63" s="92">
        <v>0</v>
      </c>
      <c r="L63" s="100">
        <v>0.159</v>
      </c>
      <c r="M63" s="92">
        <v>0</v>
      </c>
      <c r="N63" s="94">
        <f t="shared" si="16"/>
        <v>0</v>
      </c>
      <c r="O63" s="94">
        <f t="shared" si="17"/>
        <v>0</v>
      </c>
      <c r="P63" s="92">
        <v>0</v>
      </c>
      <c r="Q63" s="92">
        <v>0</v>
      </c>
      <c r="R63" s="92">
        <v>0</v>
      </c>
      <c r="S63" s="92">
        <v>0</v>
      </c>
      <c r="T63" s="94">
        <f t="shared" si="18"/>
        <v>0</v>
      </c>
      <c r="U63" s="94">
        <f t="shared" si="19"/>
        <v>0</v>
      </c>
      <c r="V63" s="92">
        <v>0</v>
      </c>
      <c r="W63" s="92">
        <v>0</v>
      </c>
      <c r="X63" s="95" t="s">
        <v>981</v>
      </c>
    </row>
    <row r="64" spans="1:24" s="3" customFormat="1" ht="19.5" customHeight="1" x14ac:dyDescent="0.25">
      <c r="A64" s="214" t="s">
        <v>953</v>
      </c>
      <c r="B64" s="223" t="s">
        <v>1081</v>
      </c>
      <c r="C64" s="205" t="s">
        <v>1082</v>
      </c>
      <c r="D64" s="218">
        <v>0.21199999999999999</v>
      </c>
      <c r="E64" s="92">
        <v>0</v>
      </c>
      <c r="F64" s="92">
        <v>0</v>
      </c>
      <c r="G64" s="218">
        <v>0.21199999999999999</v>
      </c>
      <c r="H64" s="92">
        <v>0</v>
      </c>
      <c r="I64" s="100">
        <v>0.21199999999999999</v>
      </c>
      <c r="J64" s="92">
        <v>0</v>
      </c>
      <c r="K64" s="92">
        <v>0</v>
      </c>
      <c r="L64" s="100">
        <v>0.21199999999999999</v>
      </c>
      <c r="M64" s="92">
        <v>0</v>
      </c>
      <c r="N64" s="94">
        <f t="shared" si="16"/>
        <v>0</v>
      </c>
      <c r="O64" s="94">
        <f t="shared" si="17"/>
        <v>0</v>
      </c>
      <c r="P64" s="92">
        <v>0</v>
      </c>
      <c r="Q64" s="92">
        <v>0</v>
      </c>
      <c r="R64" s="92">
        <v>0</v>
      </c>
      <c r="S64" s="92">
        <v>0</v>
      </c>
      <c r="T64" s="94">
        <f t="shared" si="18"/>
        <v>0</v>
      </c>
      <c r="U64" s="94">
        <f t="shared" si="19"/>
        <v>0</v>
      </c>
      <c r="V64" s="92">
        <v>0</v>
      </c>
      <c r="W64" s="92">
        <v>0</v>
      </c>
      <c r="X64" s="95" t="s">
        <v>981</v>
      </c>
    </row>
    <row r="65" spans="1:24" s="3" customFormat="1" ht="22.5" customHeight="1" x14ac:dyDescent="0.25">
      <c r="A65" s="214" t="s">
        <v>953</v>
      </c>
      <c r="B65" s="223" t="s">
        <v>1083</v>
      </c>
      <c r="C65" s="205" t="s">
        <v>1084</v>
      </c>
      <c r="D65" s="218">
        <v>0.216</v>
      </c>
      <c r="E65" s="92">
        <v>0</v>
      </c>
      <c r="F65" s="92">
        <v>0</v>
      </c>
      <c r="G65" s="218">
        <v>0.216</v>
      </c>
      <c r="H65" s="92">
        <v>0</v>
      </c>
      <c r="I65" s="100">
        <v>0.216</v>
      </c>
      <c r="J65" s="92">
        <v>0</v>
      </c>
      <c r="K65" s="92">
        <v>0</v>
      </c>
      <c r="L65" s="100">
        <v>0.216</v>
      </c>
      <c r="M65" s="92">
        <v>0</v>
      </c>
      <c r="N65" s="94">
        <f t="shared" si="16"/>
        <v>0</v>
      </c>
      <c r="O65" s="94">
        <f t="shared" si="17"/>
        <v>0</v>
      </c>
      <c r="P65" s="92">
        <v>0</v>
      </c>
      <c r="Q65" s="92">
        <v>0</v>
      </c>
      <c r="R65" s="92">
        <v>0</v>
      </c>
      <c r="S65" s="92">
        <v>0</v>
      </c>
      <c r="T65" s="94">
        <f t="shared" si="18"/>
        <v>0</v>
      </c>
      <c r="U65" s="94">
        <f t="shared" si="19"/>
        <v>0</v>
      </c>
      <c r="V65" s="92">
        <v>0</v>
      </c>
      <c r="W65" s="92">
        <v>0</v>
      </c>
      <c r="X65" s="95" t="s">
        <v>981</v>
      </c>
    </row>
    <row r="66" spans="1:24" s="3" customFormat="1" ht="26.25" customHeight="1" x14ac:dyDescent="0.25">
      <c r="A66" s="214" t="s">
        <v>953</v>
      </c>
      <c r="B66" s="223" t="s">
        <v>1085</v>
      </c>
      <c r="C66" s="205" t="s">
        <v>1086</v>
      </c>
      <c r="D66" s="218">
        <v>0.17100000000000001</v>
      </c>
      <c r="E66" s="92">
        <v>0</v>
      </c>
      <c r="F66" s="92">
        <v>0</v>
      </c>
      <c r="G66" s="218">
        <v>0.17100000000000001</v>
      </c>
      <c r="H66" s="92">
        <v>0</v>
      </c>
      <c r="I66" s="100">
        <v>0.17100000000000001</v>
      </c>
      <c r="J66" s="92">
        <v>0</v>
      </c>
      <c r="K66" s="92">
        <v>0</v>
      </c>
      <c r="L66" s="100">
        <v>0.17100000000000001</v>
      </c>
      <c r="M66" s="92">
        <v>0</v>
      </c>
      <c r="N66" s="94">
        <f t="shared" si="16"/>
        <v>0</v>
      </c>
      <c r="O66" s="94">
        <f t="shared" si="17"/>
        <v>0</v>
      </c>
      <c r="P66" s="92">
        <v>0</v>
      </c>
      <c r="Q66" s="92">
        <v>0</v>
      </c>
      <c r="R66" s="92">
        <v>0</v>
      </c>
      <c r="S66" s="92">
        <v>0</v>
      </c>
      <c r="T66" s="94">
        <f t="shared" si="18"/>
        <v>0</v>
      </c>
      <c r="U66" s="94">
        <f t="shared" si="19"/>
        <v>0</v>
      </c>
      <c r="V66" s="92">
        <v>0</v>
      </c>
      <c r="W66" s="92">
        <v>0</v>
      </c>
      <c r="X66" s="95" t="s">
        <v>981</v>
      </c>
    </row>
    <row r="67" spans="1:24" s="3" customFormat="1" ht="30" customHeight="1" x14ac:dyDescent="0.25">
      <c r="A67" s="214" t="s">
        <v>953</v>
      </c>
      <c r="B67" s="223" t="s">
        <v>1087</v>
      </c>
      <c r="C67" s="205" t="s">
        <v>1088</v>
      </c>
      <c r="D67" s="218">
        <v>0.13100000000000001</v>
      </c>
      <c r="E67" s="92">
        <v>0</v>
      </c>
      <c r="F67" s="92">
        <v>0</v>
      </c>
      <c r="G67" s="218">
        <v>0.13100000000000001</v>
      </c>
      <c r="H67" s="92">
        <v>0</v>
      </c>
      <c r="I67" s="100">
        <v>0.13100000000000001</v>
      </c>
      <c r="J67" s="92">
        <v>0</v>
      </c>
      <c r="K67" s="92">
        <v>0</v>
      </c>
      <c r="L67" s="100">
        <v>0.13100000000000001</v>
      </c>
      <c r="M67" s="92">
        <v>0</v>
      </c>
      <c r="N67" s="94">
        <f t="shared" si="16"/>
        <v>0</v>
      </c>
      <c r="O67" s="94">
        <f t="shared" si="17"/>
        <v>0</v>
      </c>
      <c r="P67" s="92">
        <v>0</v>
      </c>
      <c r="Q67" s="92">
        <v>0</v>
      </c>
      <c r="R67" s="92">
        <v>0</v>
      </c>
      <c r="S67" s="92">
        <v>0</v>
      </c>
      <c r="T67" s="94">
        <f t="shared" si="18"/>
        <v>0</v>
      </c>
      <c r="U67" s="94">
        <f t="shared" si="19"/>
        <v>0</v>
      </c>
      <c r="V67" s="92">
        <v>0</v>
      </c>
      <c r="W67" s="92">
        <v>0</v>
      </c>
      <c r="X67" s="95" t="s">
        <v>981</v>
      </c>
    </row>
    <row r="68" spans="1:24" s="3" customFormat="1" ht="30" customHeight="1" x14ac:dyDescent="0.25">
      <c r="A68" s="214" t="s">
        <v>953</v>
      </c>
      <c r="B68" s="223" t="s">
        <v>1089</v>
      </c>
      <c r="C68" s="205" t="s">
        <v>1090</v>
      </c>
      <c r="D68" s="218">
        <v>0.121</v>
      </c>
      <c r="E68" s="92">
        <v>0</v>
      </c>
      <c r="F68" s="92">
        <v>0</v>
      </c>
      <c r="G68" s="218">
        <v>0.121</v>
      </c>
      <c r="H68" s="92">
        <v>0</v>
      </c>
      <c r="I68" s="100">
        <v>0.121</v>
      </c>
      <c r="J68" s="92">
        <v>0</v>
      </c>
      <c r="K68" s="92">
        <v>0</v>
      </c>
      <c r="L68" s="100">
        <v>0.121</v>
      </c>
      <c r="M68" s="92">
        <v>0</v>
      </c>
      <c r="N68" s="94">
        <f t="shared" si="16"/>
        <v>0</v>
      </c>
      <c r="O68" s="94">
        <f t="shared" si="17"/>
        <v>0</v>
      </c>
      <c r="P68" s="92">
        <v>0</v>
      </c>
      <c r="Q68" s="92">
        <v>0</v>
      </c>
      <c r="R68" s="92">
        <v>0</v>
      </c>
      <c r="S68" s="92">
        <v>0</v>
      </c>
      <c r="T68" s="94">
        <f t="shared" si="18"/>
        <v>0</v>
      </c>
      <c r="U68" s="94">
        <f t="shared" si="19"/>
        <v>0</v>
      </c>
      <c r="V68" s="92">
        <v>0</v>
      </c>
      <c r="W68" s="92">
        <v>0</v>
      </c>
      <c r="X68" s="95" t="s">
        <v>981</v>
      </c>
    </row>
    <row r="69" spans="1:24" s="3" customFormat="1" ht="26.25" customHeight="1" x14ac:dyDescent="0.25">
      <c r="A69" s="214" t="s">
        <v>953</v>
      </c>
      <c r="B69" s="223" t="s">
        <v>1091</v>
      </c>
      <c r="C69" s="205" t="s">
        <v>1092</v>
      </c>
      <c r="D69" s="218">
        <v>0.104</v>
      </c>
      <c r="E69" s="92">
        <v>0</v>
      </c>
      <c r="F69" s="92">
        <v>0</v>
      </c>
      <c r="G69" s="218">
        <v>0.104</v>
      </c>
      <c r="H69" s="92">
        <v>0</v>
      </c>
      <c r="I69" s="100">
        <v>0.104</v>
      </c>
      <c r="J69" s="92">
        <v>0</v>
      </c>
      <c r="K69" s="92">
        <v>0</v>
      </c>
      <c r="L69" s="100">
        <v>0.104</v>
      </c>
      <c r="M69" s="92">
        <v>0</v>
      </c>
      <c r="N69" s="94">
        <f t="shared" si="16"/>
        <v>0</v>
      </c>
      <c r="O69" s="94">
        <f t="shared" si="17"/>
        <v>0</v>
      </c>
      <c r="P69" s="92">
        <v>0</v>
      </c>
      <c r="Q69" s="92">
        <v>0</v>
      </c>
      <c r="R69" s="92">
        <v>0</v>
      </c>
      <c r="S69" s="92">
        <v>0</v>
      </c>
      <c r="T69" s="94">
        <f t="shared" si="18"/>
        <v>0</v>
      </c>
      <c r="U69" s="94">
        <f t="shared" si="19"/>
        <v>0</v>
      </c>
      <c r="V69" s="92">
        <v>0</v>
      </c>
      <c r="W69" s="92">
        <v>0</v>
      </c>
      <c r="X69" s="95" t="s">
        <v>981</v>
      </c>
    </row>
    <row r="70" spans="1:24" s="3" customFormat="1" ht="25.5" customHeight="1" x14ac:dyDescent="0.25">
      <c r="A70" s="214" t="s">
        <v>953</v>
      </c>
      <c r="B70" s="223" t="s">
        <v>1093</v>
      </c>
      <c r="C70" s="205" t="s">
        <v>1094</v>
      </c>
      <c r="D70" s="218">
        <v>0.14000000000000001</v>
      </c>
      <c r="E70" s="92">
        <v>0</v>
      </c>
      <c r="F70" s="92">
        <v>0</v>
      </c>
      <c r="G70" s="218">
        <v>0.14000000000000001</v>
      </c>
      <c r="H70" s="92">
        <v>0</v>
      </c>
      <c r="I70" s="100">
        <v>0.14000000000000001</v>
      </c>
      <c r="J70" s="92">
        <v>0</v>
      </c>
      <c r="K70" s="92">
        <v>0</v>
      </c>
      <c r="L70" s="100">
        <v>0.14000000000000001</v>
      </c>
      <c r="M70" s="92">
        <v>0</v>
      </c>
      <c r="N70" s="94">
        <f t="shared" si="16"/>
        <v>0</v>
      </c>
      <c r="O70" s="94">
        <f t="shared" si="17"/>
        <v>0</v>
      </c>
      <c r="P70" s="92">
        <v>0</v>
      </c>
      <c r="Q70" s="92">
        <v>0</v>
      </c>
      <c r="R70" s="92">
        <v>0</v>
      </c>
      <c r="S70" s="92">
        <v>0</v>
      </c>
      <c r="T70" s="94">
        <f t="shared" si="18"/>
        <v>0</v>
      </c>
      <c r="U70" s="94">
        <f t="shared" si="19"/>
        <v>0</v>
      </c>
      <c r="V70" s="92">
        <v>0</v>
      </c>
      <c r="W70" s="92">
        <v>0</v>
      </c>
      <c r="X70" s="95" t="s">
        <v>981</v>
      </c>
    </row>
    <row r="71" spans="1:24" s="3" customFormat="1" ht="24" customHeight="1" x14ac:dyDescent="0.25">
      <c r="A71" s="214" t="s">
        <v>953</v>
      </c>
      <c r="B71" s="223" t="s">
        <v>1095</v>
      </c>
      <c r="C71" s="205" t="s">
        <v>1096</v>
      </c>
      <c r="D71" s="218">
        <v>0.185</v>
      </c>
      <c r="E71" s="92">
        <v>0</v>
      </c>
      <c r="F71" s="92">
        <v>0</v>
      </c>
      <c r="G71" s="218">
        <v>0.185</v>
      </c>
      <c r="H71" s="92">
        <v>0</v>
      </c>
      <c r="I71" s="100">
        <v>0.185</v>
      </c>
      <c r="J71" s="92">
        <v>0</v>
      </c>
      <c r="K71" s="92">
        <v>0</v>
      </c>
      <c r="L71" s="100">
        <v>0.185</v>
      </c>
      <c r="M71" s="92">
        <v>0</v>
      </c>
      <c r="N71" s="94">
        <f t="shared" si="16"/>
        <v>0</v>
      </c>
      <c r="O71" s="94">
        <f t="shared" si="17"/>
        <v>0</v>
      </c>
      <c r="P71" s="92">
        <v>0</v>
      </c>
      <c r="Q71" s="92">
        <v>0</v>
      </c>
      <c r="R71" s="92">
        <v>0</v>
      </c>
      <c r="S71" s="92">
        <v>0</v>
      </c>
      <c r="T71" s="94">
        <f t="shared" si="18"/>
        <v>0</v>
      </c>
      <c r="U71" s="94">
        <f t="shared" si="19"/>
        <v>0</v>
      </c>
      <c r="V71" s="92">
        <v>0</v>
      </c>
      <c r="W71" s="92">
        <v>0</v>
      </c>
      <c r="X71" s="95" t="s">
        <v>981</v>
      </c>
    </row>
    <row r="72" spans="1:24" s="3" customFormat="1" ht="27" customHeight="1" x14ac:dyDescent="0.25">
      <c r="A72" s="214" t="s">
        <v>953</v>
      </c>
      <c r="B72" s="223" t="s">
        <v>1097</v>
      </c>
      <c r="C72" s="205" t="s">
        <v>1098</v>
      </c>
      <c r="D72" s="218">
        <v>0.217</v>
      </c>
      <c r="E72" s="92">
        <v>0</v>
      </c>
      <c r="F72" s="92">
        <v>0</v>
      </c>
      <c r="G72" s="218">
        <v>0.217</v>
      </c>
      <c r="H72" s="92">
        <v>0</v>
      </c>
      <c r="I72" s="100">
        <v>0.217</v>
      </c>
      <c r="J72" s="92">
        <v>0</v>
      </c>
      <c r="K72" s="92">
        <v>0</v>
      </c>
      <c r="L72" s="100">
        <v>0.217</v>
      </c>
      <c r="M72" s="92">
        <v>0</v>
      </c>
      <c r="N72" s="94">
        <f t="shared" si="16"/>
        <v>0</v>
      </c>
      <c r="O72" s="94">
        <f t="shared" si="17"/>
        <v>0</v>
      </c>
      <c r="P72" s="92">
        <v>0</v>
      </c>
      <c r="Q72" s="92">
        <v>0</v>
      </c>
      <c r="R72" s="92">
        <v>0</v>
      </c>
      <c r="S72" s="92">
        <v>0</v>
      </c>
      <c r="T72" s="94">
        <f t="shared" si="18"/>
        <v>0</v>
      </c>
      <c r="U72" s="94">
        <f t="shared" si="19"/>
        <v>0</v>
      </c>
      <c r="V72" s="92">
        <v>0</v>
      </c>
      <c r="W72" s="92">
        <v>0</v>
      </c>
      <c r="X72" s="95" t="s">
        <v>981</v>
      </c>
    </row>
    <row r="73" spans="1:24" s="3" customFormat="1" ht="30.75" customHeight="1" x14ac:dyDescent="0.25">
      <c r="A73" s="214" t="s">
        <v>953</v>
      </c>
      <c r="B73" s="223" t="s">
        <v>1099</v>
      </c>
      <c r="C73" s="205" t="s">
        <v>1100</v>
      </c>
      <c r="D73" s="218">
        <v>0.13500000000000001</v>
      </c>
      <c r="E73" s="92">
        <v>0</v>
      </c>
      <c r="F73" s="92">
        <v>0</v>
      </c>
      <c r="G73" s="218">
        <v>0.13500000000000001</v>
      </c>
      <c r="H73" s="92">
        <v>0</v>
      </c>
      <c r="I73" s="100">
        <v>0.13500000000000001</v>
      </c>
      <c r="J73" s="92">
        <v>0</v>
      </c>
      <c r="K73" s="92">
        <v>0</v>
      </c>
      <c r="L73" s="100">
        <v>0.13500000000000001</v>
      </c>
      <c r="M73" s="92">
        <v>0</v>
      </c>
      <c r="N73" s="94">
        <f t="shared" si="16"/>
        <v>0</v>
      </c>
      <c r="O73" s="94">
        <f t="shared" si="17"/>
        <v>0</v>
      </c>
      <c r="P73" s="92">
        <v>0</v>
      </c>
      <c r="Q73" s="92">
        <v>0</v>
      </c>
      <c r="R73" s="92">
        <v>0</v>
      </c>
      <c r="S73" s="92">
        <v>0</v>
      </c>
      <c r="T73" s="94">
        <f t="shared" si="18"/>
        <v>0</v>
      </c>
      <c r="U73" s="94">
        <f t="shared" si="19"/>
        <v>0</v>
      </c>
      <c r="V73" s="92">
        <v>0</v>
      </c>
      <c r="W73" s="92">
        <v>0</v>
      </c>
      <c r="X73" s="95" t="s">
        <v>981</v>
      </c>
    </row>
    <row r="74" spans="1:24" s="3" customFormat="1" ht="30.75" customHeight="1" x14ac:dyDescent="0.25">
      <c r="A74" s="214" t="s">
        <v>953</v>
      </c>
      <c r="B74" s="223" t="s">
        <v>1101</v>
      </c>
      <c r="C74" s="205" t="s">
        <v>1102</v>
      </c>
      <c r="D74" s="218">
        <v>0.19700000000000001</v>
      </c>
      <c r="E74" s="92">
        <v>0</v>
      </c>
      <c r="F74" s="92">
        <v>0</v>
      </c>
      <c r="G74" s="218">
        <v>0.19700000000000001</v>
      </c>
      <c r="H74" s="92">
        <v>0</v>
      </c>
      <c r="I74" s="100">
        <v>0.19700000000000001</v>
      </c>
      <c r="J74" s="92">
        <v>0</v>
      </c>
      <c r="K74" s="92">
        <v>0</v>
      </c>
      <c r="L74" s="100">
        <v>0.19700000000000001</v>
      </c>
      <c r="M74" s="92">
        <v>0</v>
      </c>
      <c r="N74" s="94">
        <f t="shared" si="16"/>
        <v>0</v>
      </c>
      <c r="O74" s="94">
        <f t="shared" si="17"/>
        <v>0</v>
      </c>
      <c r="P74" s="92">
        <v>0</v>
      </c>
      <c r="Q74" s="92">
        <v>0</v>
      </c>
      <c r="R74" s="92">
        <v>0</v>
      </c>
      <c r="S74" s="92">
        <v>0</v>
      </c>
      <c r="T74" s="94">
        <f t="shared" si="18"/>
        <v>0</v>
      </c>
      <c r="U74" s="94">
        <f t="shared" si="19"/>
        <v>0</v>
      </c>
      <c r="V74" s="92">
        <v>0</v>
      </c>
      <c r="W74" s="92">
        <v>0</v>
      </c>
      <c r="X74" s="95" t="s">
        <v>981</v>
      </c>
    </row>
    <row r="75" spans="1:24" s="3" customFormat="1" ht="27" customHeight="1" x14ac:dyDescent="0.25">
      <c r="A75" s="214" t="s">
        <v>953</v>
      </c>
      <c r="B75" s="223" t="s">
        <v>1103</v>
      </c>
      <c r="C75" s="205" t="s">
        <v>1104</v>
      </c>
      <c r="D75" s="218">
        <v>0.28799999999999998</v>
      </c>
      <c r="E75" s="92">
        <v>0</v>
      </c>
      <c r="F75" s="92">
        <v>0</v>
      </c>
      <c r="G75" s="218">
        <v>0.28799999999999998</v>
      </c>
      <c r="H75" s="92">
        <v>0</v>
      </c>
      <c r="I75" s="100">
        <v>0.28799999999999998</v>
      </c>
      <c r="J75" s="92">
        <v>0</v>
      </c>
      <c r="K75" s="92">
        <v>0</v>
      </c>
      <c r="L75" s="100">
        <v>0.28799999999999998</v>
      </c>
      <c r="M75" s="92">
        <v>0</v>
      </c>
      <c r="N75" s="94">
        <f t="shared" si="16"/>
        <v>0</v>
      </c>
      <c r="O75" s="94">
        <f t="shared" si="17"/>
        <v>0</v>
      </c>
      <c r="P75" s="92">
        <v>0</v>
      </c>
      <c r="Q75" s="92">
        <v>0</v>
      </c>
      <c r="R75" s="92">
        <v>0</v>
      </c>
      <c r="S75" s="92">
        <v>0</v>
      </c>
      <c r="T75" s="94">
        <f t="shared" si="18"/>
        <v>0</v>
      </c>
      <c r="U75" s="94">
        <f t="shared" si="19"/>
        <v>0</v>
      </c>
      <c r="V75" s="92">
        <v>0</v>
      </c>
      <c r="W75" s="92">
        <v>0</v>
      </c>
      <c r="X75" s="95" t="s">
        <v>981</v>
      </c>
    </row>
    <row r="76" spans="1:24" s="3" customFormat="1" ht="24" customHeight="1" x14ac:dyDescent="0.25">
      <c r="A76" s="214" t="s">
        <v>953</v>
      </c>
      <c r="B76" s="223" t="s">
        <v>1105</v>
      </c>
      <c r="C76" s="205" t="s">
        <v>1106</v>
      </c>
      <c r="D76" s="218">
        <v>0.124</v>
      </c>
      <c r="E76" s="92">
        <v>0</v>
      </c>
      <c r="F76" s="92">
        <v>0</v>
      </c>
      <c r="G76" s="218">
        <v>0.124</v>
      </c>
      <c r="H76" s="92">
        <v>0</v>
      </c>
      <c r="I76" s="100">
        <v>0.124</v>
      </c>
      <c r="J76" s="92">
        <v>0</v>
      </c>
      <c r="K76" s="92">
        <v>0</v>
      </c>
      <c r="L76" s="100">
        <v>0.124</v>
      </c>
      <c r="M76" s="92">
        <v>0</v>
      </c>
      <c r="N76" s="94">
        <f t="shared" si="16"/>
        <v>0</v>
      </c>
      <c r="O76" s="94">
        <f t="shared" si="17"/>
        <v>0</v>
      </c>
      <c r="P76" s="92">
        <v>0</v>
      </c>
      <c r="Q76" s="92">
        <v>0</v>
      </c>
      <c r="R76" s="92">
        <v>0</v>
      </c>
      <c r="S76" s="92">
        <v>0</v>
      </c>
      <c r="T76" s="94">
        <f t="shared" si="18"/>
        <v>0</v>
      </c>
      <c r="U76" s="94">
        <f t="shared" si="19"/>
        <v>0</v>
      </c>
      <c r="V76" s="92">
        <v>0</v>
      </c>
      <c r="W76" s="92">
        <v>0</v>
      </c>
      <c r="X76" s="95" t="s">
        <v>981</v>
      </c>
    </row>
    <row r="77" spans="1:24" s="3" customFormat="1" ht="30" customHeight="1" x14ac:dyDescent="0.25">
      <c r="A77" s="214" t="s">
        <v>953</v>
      </c>
      <c r="B77" s="223" t="s">
        <v>1107</v>
      </c>
      <c r="C77" s="205" t="s">
        <v>1108</v>
      </c>
      <c r="D77" s="218">
        <v>0.13200000000000001</v>
      </c>
      <c r="E77" s="92">
        <v>0</v>
      </c>
      <c r="F77" s="92">
        <v>0</v>
      </c>
      <c r="G77" s="218">
        <v>0.13200000000000001</v>
      </c>
      <c r="H77" s="92">
        <v>0</v>
      </c>
      <c r="I77" s="100">
        <v>0.13200000000000001</v>
      </c>
      <c r="J77" s="92">
        <v>0</v>
      </c>
      <c r="K77" s="92">
        <v>0</v>
      </c>
      <c r="L77" s="100">
        <v>0.13200000000000001</v>
      </c>
      <c r="M77" s="92">
        <v>0</v>
      </c>
      <c r="N77" s="94">
        <f t="shared" si="16"/>
        <v>0</v>
      </c>
      <c r="O77" s="94">
        <f t="shared" si="17"/>
        <v>0</v>
      </c>
      <c r="P77" s="92">
        <v>0</v>
      </c>
      <c r="Q77" s="92">
        <v>0</v>
      </c>
      <c r="R77" s="92">
        <v>0</v>
      </c>
      <c r="S77" s="92">
        <v>0</v>
      </c>
      <c r="T77" s="94">
        <f t="shared" si="18"/>
        <v>0</v>
      </c>
      <c r="U77" s="94">
        <f t="shared" si="19"/>
        <v>0</v>
      </c>
      <c r="V77" s="92">
        <v>0</v>
      </c>
      <c r="W77" s="92">
        <v>0</v>
      </c>
      <c r="X77" s="95" t="s">
        <v>981</v>
      </c>
    </row>
    <row r="78" spans="1:24" s="3" customFormat="1" ht="27" customHeight="1" x14ac:dyDescent="0.25">
      <c r="A78" s="214" t="s">
        <v>953</v>
      </c>
      <c r="B78" s="223" t="s">
        <v>1109</v>
      </c>
      <c r="C78" s="205" t="s">
        <v>1110</v>
      </c>
      <c r="D78" s="218">
        <v>0.114</v>
      </c>
      <c r="E78" s="92">
        <v>0</v>
      </c>
      <c r="F78" s="92">
        <v>0</v>
      </c>
      <c r="G78" s="218">
        <v>0.114</v>
      </c>
      <c r="H78" s="92">
        <v>0</v>
      </c>
      <c r="I78" s="100">
        <v>0.114</v>
      </c>
      <c r="J78" s="92">
        <v>0</v>
      </c>
      <c r="K78" s="92">
        <v>0</v>
      </c>
      <c r="L78" s="100">
        <v>0.114</v>
      </c>
      <c r="M78" s="92">
        <v>0</v>
      </c>
      <c r="N78" s="94">
        <f t="shared" si="16"/>
        <v>0</v>
      </c>
      <c r="O78" s="94">
        <f t="shared" si="17"/>
        <v>0</v>
      </c>
      <c r="P78" s="92">
        <v>0</v>
      </c>
      <c r="Q78" s="92">
        <v>0</v>
      </c>
      <c r="R78" s="92">
        <v>0</v>
      </c>
      <c r="S78" s="92">
        <v>0</v>
      </c>
      <c r="T78" s="94">
        <f t="shared" si="18"/>
        <v>0</v>
      </c>
      <c r="U78" s="94">
        <f t="shared" si="19"/>
        <v>0</v>
      </c>
      <c r="V78" s="92">
        <v>0</v>
      </c>
      <c r="W78" s="92">
        <v>0</v>
      </c>
      <c r="X78" s="95" t="s">
        <v>981</v>
      </c>
    </row>
    <row r="79" spans="1:24" s="3" customFormat="1" ht="27.75" customHeight="1" x14ac:dyDescent="0.25">
      <c r="A79" s="214" t="s">
        <v>953</v>
      </c>
      <c r="B79" s="223" t="s">
        <v>1111</v>
      </c>
      <c r="C79" s="205" t="s">
        <v>1112</v>
      </c>
      <c r="D79" s="218">
        <v>0.27700000000000002</v>
      </c>
      <c r="E79" s="92">
        <v>0</v>
      </c>
      <c r="F79" s="92">
        <v>0</v>
      </c>
      <c r="G79" s="218">
        <v>0.27700000000000002</v>
      </c>
      <c r="H79" s="92">
        <v>0</v>
      </c>
      <c r="I79" s="100">
        <v>0.27700000000000002</v>
      </c>
      <c r="J79" s="92">
        <v>0</v>
      </c>
      <c r="K79" s="92">
        <v>0</v>
      </c>
      <c r="L79" s="100">
        <v>0.27700000000000002</v>
      </c>
      <c r="M79" s="92">
        <v>0</v>
      </c>
      <c r="N79" s="94">
        <f t="shared" si="16"/>
        <v>0</v>
      </c>
      <c r="O79" s="94">
        <f t="shared" si="17"/>
        <v>0</v>
      </c>
      <c r="P79" s="92">
        <v>0</v>
      </c>
      <c r="Q79" s="92">
        <v>0</v>
      </c>
      <c r="R79" s="92">
        <v>0</v>
      </c>
      <c r="S79" s="92">
        <v>0</v>
      </c>
      <c r="T79" s="94">
        <f t="shared" si="18"/>
        <v>0</v>
      </c>
      <c r="U79" s="94">
        <f t="shared" si="19"/>
        <v>0</v>
      </c>
      <c r="V79" s="92">
        <v>0</v>
      </c>
      <c r="W79" s="92">
        <v>0</v>
      </c>
      <c r="X79" s="95" t="s">
        <v>981</v>
      </c>
    </row>
    <row r="80" spans="1:24" s="3" customFormat="1" ht="29.25" customHeight="1" x14ac:dyDescent="0.25">
      <c r="A80" s="214" t="s">
        <v>953</v>
      </c>
      <c r="B80" s="223" t="s">
        <v>1113</v>
      </c>
      <c r="C80" s="205" t="s">
        <v>1114</v>
      </c>
      <c r="D80" s="218">
        <v>0.19700000000000001</v>
      </c>
      <c r="E80" s="92">
        <v>0</v>
      </c>
      <c r="F80" s="92">
        <v>0</v>
      </c>
      <c r="G80" s="218">
        <v>0.19700000000000001</v>
      </c>
      <c r="H80" s="92">
        <v>0</v>
      </c>
      <c r="I80" s="100">
        <v>0.19700000000000001</v>
      </c>
      <c r="J80" s="92">
        <v>0</v>
      </c>
      <c r="K80" s="92">
        <v>0</v>
      </c>
      <c r="L80" s="100">
        <v>0.19700000000000001</v>
      </c>
      <c r="M80" s="92">
        <v>0</v>
      </c>
      <c r="N80" s="94">
        <f t="shared" si="16"/>
        <v>0</v>
      </c>
      <c r="O80" s="94">
        <f t="shared" si="17"/>
        <v>0</v>
      </c>
      <c r="P80" s="92">
        <v>0</v>
      </c>
      <c r="Q80" s="92">
        <v>0</v>
      </c>
      <c r="R80" s="92">
        <v>0</v>
      </c>
      <c r="S80" s="92">
        <v>0</v>
      </c>
      <c r="T80" s="94">
        <f t="shared" si="18"/>
        <v>0</v>
      </c>
      <c r="U80" s="94">
        <f t="shared" si="19"/>
        <v>0</v>
      </c>
      <c r="V80" s="92">
        <v>0</v>
      </c>
      <c r="W80" s="92">
        <v>0</v>
      </c>
      <c r="X80" s="95" t="s">
        <v>981</v>
      </c>
    </row>
    <row r="81" spans="1:24" s="3" customFormat="1" ht="29.25" customHeight="1" x14ac:dyDescent="0.25">
      <c r="A81" s="214" t="s">
        <v>953</v>
      </c>
      <c r="B81" s="223" t="s">
        <v>1115</v>
      </c>
      <c r="C81" s="205" t="s">
        <v>1116</v>
      </c>
      <c r="D81" s="218">
        <v>0.17499999999999999</v>
      </c>
      <c r="E81" s="92">
        <v>0</v>
      </c>
      <c r="F81" s="92">
        <v>0</v>
      </c>
      <c r="G81" s="218">
        <v>0.17499999999999999</v>
      </c>
      <c r="H81" s="92">
        <v>0</v>
      </c>
      <c r="I81" s="100">
        <v>0.17499999999999999</v>
      </c>
      <c r="J81" s="92">
        <v>0</v>
      </c>
      <c r="K81" s="92">
        <v>0</v>
      </c>
      <c r="L81" s="100">
        <v>0.17499999999999999</v>
      </c>
      <c r="M81" s="92">
        <v>0</v>
      </c>
      <c r="N81" s="94">
        <f t="shared" si="16"/>
        <v>0</v>
      </c>
      <c r="O81" s="94">
        <f t="shared" si="17"/>
        <v>0</v>
      </c>
      <c r="P81" s="92">
        <v>0</v>
      </c>
      <c r="Q81" s="92">
        <v>0</v>
      </c>
      <c r="R81" s="92">
        <v>0</v>
      </c>
      <c r="S81" s="92">
        <v>0</v>
      </c>
      <c r="T81" s="94">
        <f t="shared" si="18"/>
        <v>0</v>
      </c>
      <c r="U81" s="94">
        <f t="shared" si="19"/>
        <v>0</v>
      </c>
      <c r="V81" s="92">
        <v>0</v>
      </c>
      <c r="W81" s="92">
        <v>0</v>
      </c>
      <c r="X81" s="95" t="s">
        <v>981</v>
      </c>
    </row>
    <row r="82" spans="1:24" s="3" customFormat="1" ht="27.75" customHeight="1" x14ac:dyDescent="0.25">
      <c r="A82" s="214" t="s">
        <v>953</v>
      </c>
      <c r="B82" s="223" t="s">
        <v>1117</v>
      </c>
      <c r="C82" s="205" t="s">
        <v>1118</v>
      </c>
      <c r="D82" s="218">
        <v>0.191</v>
      </c>
      <c r="E82" s="92">
        <v>0</v>
      </c>
      <c r="F82" s="92">
        <v>0</v>
      </c>
      <c r="G82" s="218">
        <v>0.191</v>
      </c>
      <c r="H82" s="92">
        <v>0</v>
      </c>
      <c r="I82" s="100">
        <v>0.191</v>
      </c>
      <c r="J82" s="92">
        <v>0</v>
      </c>
      <c r="K82" s="92">
        <v>0</v>
      </c>
      <c r="L82" s="100">
        <v>0.191</v>
      </c>
      <c r="M82" s="92">
        <v>0</v>
      </c>
      <c r="N82" s="94">
        <f t="shared" si="16"/>
        <v>0</v>
      </c>
      <c r="O82" s="94">
        <f t="shared" si="17"/>
        <v>0</v>
      </c>
      <c r="P82" s="92">
        <v>0</v>
      </c>
      <c r="Q82" s="92">
        <v>0</v>
      </c>
      <c r="R82" s="92">
        <v>0</v>
      </c>
      <c r="S82" s="92">
        <v>0</v>
      </c>
      <c r="T82" s="94">
        <f t="shared" si="18"/>
        <v>0</v>
      </c>
      <c r="U82" s="94">
        <f t="shared" si="19"/>
        <v>0</v>
      </c>
      <c r="V82" s="92">
        <v>0</v>
      </c>
      <c r="W82" s="92">
        <v>0</v>
      </c>
      <c r="X82" s="95" t="s">
        <v>981</v>
      </c>
    </row>
    <row r="83" spans="1:24" s="3" customFormat="1" ht="26.25" customHeight="1" x14ac:dyDescent="0.25">
      <c r="A83" s="214" t="s">
        <v>953</v>
      </c>
      <c r="B83" s="223" t="s">
        <v>1119</v>
      </c>
      <c r="C83" s="205" t="s">
        <v>1120</v>
      </c>
      <c r="D83" s="218">
        <v>0.30299999999999999</v>
      </c>
      <c r="E83" s="92">
        <v>0</v>
      </c>
      <c r="F83" s="92">
        <v>0</v>
      </c>
      <c r="G83" s="218">
        <v>0.30299999999999999</v>
      </c>
      <c r="H83" s="92">
        <v>0</v>
      </c>
      <c r="I83" s="100">
        <v>0.30299999999999999</v>
      </c>
      <c r="J83" s="92">
        <v>0</v>
      </c>
      <c r="K83" s="92">
        <v>0</v>
      </c>
      <c r="L83" s="100">
        <v>0.30299999999999999</v>
      </c>
      <c r="M83" s="92">
        <v>0</v>
      </c>
      <c r="N83" s="94">
        <f t="shared" si="16"/>
        <v>0</v>
      </c>
      <c r="O83" s="94">
        <f t="shared" si="17"/>
        <v>0</v>
      </c>
      <c r="P83" s="92">
        <v>0</v>
      </c>
      <c r="Q83" s="92">
        <v>0</v>
      </c>
      <c r="R83" s="92">
        <v>0</v>
      </c>
      <c r="S83" s="92">
        <v>0</v>
      </c>
      <c r="T83" s="94">
        <f t="shared" si="18"/>
        <v>0</v>
      </c>
      <c r="U83" s="94">
        <f t="shared" si="19"/>
        <v>0</v>
      </c>
      <c r="V83" s="92">
        <v>0</v>
      </c>
      <c r="W83" s="92">
        <v>0</v>
      </c>
      <c r="X83" s="95" t="s">
        <v>981</v>
      </c>
    </row>
    <row r="84" spans="1:24" s="3" customFormat="1" ht="30" customHeight="1" x14ac:dyDescent="0.25">
      <c r="A84" s="214" t="s">
        <v>953</v>
      </c>
      <c r="B84" s="223" t="s">
        <v>1121</v>
      </c>
      <c r="C84" s="205" t="s">
        <v>1122</v>
      </c>
      <c r="D84" s="218">
        <v>0.187</v>
      </c>
      <c r="E84" s="92">
        <v>0</v>
      </c>
      <c r="F84" s="92">
        <v>0</v>
      </c>
      <c r="G84" s="218">
        <v>0.187</v>
      </c>
      <c r="H84" s="92">
        <v>0</v>
      </c>
      <c r="I84" s="100">
        <v>0.187</v>
      </c>
      <c r="J84" s="92">
        <v>0</v>
      </c>
      <c r="K84" s="92">
        <v>0</v>
      </c>
      <c r="L84" s="100">
        <v>0.187</v>
      </c>
      <c r="M84" s="92">
        <v>0</v>
      </c>
      <c r="N84" s="94">
        <f t="shared" si="16"/>
        <v>0</v>
      </c>
      <c r="O84" s="94">
        <f t="shared" si="17"/>
        <v>0</v>
      </c>
      <c r="P84" s="92">
        <v>0</v>
      </c>
      <c r="Q84" s="92">
        <v>0</v>
      </c>
      <c r="R84" s="92">
        <v>0</v>
      </c>
      <c r="S84" s="92">
        <v>0</v>
      </c>
      <c r="T84" s="94">
        <f t="shared" si="18"/>
        <v>0</v>
      </c>
      <c r="U84" s="94">
        <f t="shared" si="19"/>
        <v>0</v>
      </c>
      <c r="V84" s="92">
        <v>0</v>
      </c>
      <c r="W84" s="92">
        <v>0</v>
      </c>
      <c r="X84" s="95" t="s">
        <v>981</v>
      </c>
    </row>
    <row r="85" spans="1:24" s="3" customFormat="1" ht="25.5" customHeight="1" x14ac:dyDescent="0.25">
      <c r="A85" s="214" t="s">
        <v>953</v>
      </c>
      <c r="B85" s="223" t="s">
        <v>1123</v>
      </c>
      <c r="C85" s="205" t="s">
        <v>1124</v>
      </c>
      <c r="D85" s="218">
        <v>0.193</v>
      </c>
      <c r="E85" s="92">
        <v>0</v>
      </c>
      <c r="F85" s="92">
        <v>0</v>
      </c>
      <c r="G85" s="218">
        <v>0.193</v>
      </c>
      <c r="H85" s="92">
        <v>0</v>
      </c>
      <c r="I85" s="100">
        <v>0.193</v>
      </c>
      <c r="J85" s="92">
        <v>0</v>
      </c>
      <c r="K85" s="92">
        <v>0</v>
      </c>
      <c r="L85" s="100">
        <v>0.193</v>
      </c>
      <c r="M85" s="92">
        <v>0</v>
      </c>
      <c r="N85" s="94">
        <f t="shared" si="14"/>
        <v>0</v>
      </c>
      <c r="O85" s="94">
        <f t="shared" si="15"/>
        <v>0</v>
      </c>
      <c r="P85" s="92">
        <v>0</v>
      </c>
      <c r="Q85" s="92">
        <v>0</v>
      </c>
      <c r="R85" s="92">
        <v>0</v>
      </c>
      <c r="S85" s="92">
        <v>0</v>
      </c>
      <c r="T85" s="94">
        <f t="shared" si="13"/>
        <v>0</v>
      </c>
      <c r="U85" s="94">
        <f t="shared" si="11"/>
        <v>0</v>
      </c>
      <c r="V85" s="92">
        <v>0</v>
      </c>
      <c r="W85" s="92">
        <v>0</v>
      </c>
      <c r="X85" s="95" t="s">
        <v>981</v>
      </c>
    </row>
    <row r="86" spans="1:24" s="3" customFormat="1" ht="25.5" customHeight="1" x14ac:dyDescent="0.25">
      <c r="A86" s="214" t="s">
        <v>953</v>
      </c>
      <c r="B86" s="223" t="s">
        <v>1125</v>
      </c>
      <c r="C86" s="205" t="s">
        <v>1126</v>
      </c>
      <c r="D86" s="218">
        <v>0.17699999999999999</v>
      </c>
      <c r="E86" s="92">
        <v>0</v>
      </c>
      <c r="F86" s="92">
        <v>0</v>
      </c>
      <c r="G86" s="218">
        <v>0.17699999999999999</v>
      </c>
      <c r="H86" s="92">
        <v>0</v>
      </c>
      <c r="I86" s="100">
        <v>0.17699999999999999</v>
      </c>
      <c r="J86" s="92">
        <v>0</v>
      </c>
      <c r="K86" s="92">
        <v>0</v>
      </c>
      <c r="L86" s="100">
        <v>0.17699999999999999</v>
      </c>
      <c r="M86" s="92">
        <v>0</v>
      </c>
      <c r="N86" s="94">
        <f t="shared" si="14"/>
        <v>0</v>
      </c>
      <c r="O86" s="94">
        <f t="shared" si="15"/>
        <v>0</v>
      </c>
      <c r="P86" s="92">
        <v>0</v>
      </c>
      <c r="Q86" s="92">
        <v>0</v>
      </c>
      <c r="R86" s="92">
        <v>0</v>
      </c>
      <c r="S86" s="92">
        <v>0</v>
      </c>
      <c r="T86" s="94">
        <f t="shared" si="13"/>
        <v>0</v>
      </c>
      <c r="U86" s="94">
        <f t="shared" si="11"/>
        <v>0</v>
      </c>
      <c r="V86" s="92">
        <v>0</v>
      </c>
      <c r="W86" s="92">
        <v>0</v>
      </c>
      <c r="X86" s="95" t="s">
        <v>981</v>
      </c>
    </row>
    <row r="87" spans="1:24" s="3" customFormat="1" ht="20.25" customHeight="1" x14ac:dyDescent="0.25">
      <c r="A87" s="214" t="s">
        <v>953</v>
      </c>
      <c r="B87" s="223" t="s">
        <v>1127</v>
      </c>
      <c r="C87" s="205" t="s">
        <v>1128</v>
      </c>
      <c r="D87" s="218">
        <v>0.245</v>
      </c>
      <c r="E87" s="92">
        <v>0</v>
      </c>
      <c r="F87" s="92">
        <v>0</v>
      </c>
      <c r="G87" s="218">
        <v>0.245</v>
      </c>
      <c r="H87" s="92">
        <v>0</v>
      </c>
      <c r="I87" s="100">
        <v>0.245</v>
      </c>
      <c r="J87" s="92">
        <v>0</v>
      </c>
      <c r="K87" s="92">
        <v>0</v>
      </c>
      <c r="L87" s="100">
        <v>0.245</v>
      </c>
      <c r="M87" s="92">
        <v>0</v>
      </c>
      <c r="N87" s="94">
        <f t="shared" si="14"/>
        <v>0</v>
      </c>
      <c r="O87" s="94">
        <f t="shared" si="15"/>
        <v>0</v>
      </c>
      <c r="P87" s="92">
        <v>0</v>
      </c>
      <c r="Q87" s="92">
        <v>0</v>
      </c>
      <c r="R87" s="92">
        <v>0</v>
      </c>
      <c r="S87" s="92">
        <v>0</v>
      </c>
      <c r="T87" s="94">
        <f t="shared" si="13"/>
        <v>0</v>
      </c>
      <c r="U87" s="94">
        <f t="shared" si="11"/>
        <v>0</v>
      </c>
      <c r="V87" s="92">
        <v>0</v>
      </c>
      <c r="W87" s="92">
        <v>0</v>
      </c>
      <c r="X87" s="95" t="s">
        <v>981</v>
      </c>
    </row>
    <row r="88" spans="1:24" s="3" customFormat="1" ht="21" customHeight="1" x14ac:dyDescent="0.25">
      <c r="A88" s="214" t="s">
        <v>953</v>
      </c>
      <c r="B88" s="223" t="s">
        <v>1129</v>
      </c>
      <c r="C88" s="205" t="s">
        <v>1130</v>
      </c>
      <c r="D88" s="218">
        <v>0.14599999999999999</v>
      </c>
      <c r="E88" s="92">
        <v>0</v>
      </c>
      <c r="F88" s="92">
        <v>0</v>
      </c>
      <c r="G88" s="218">
        <v>0.14599999999999999</v>
      </c>
      <c r="H88" s="94">
        <v>0</v>
      </c>
      <c r="I88" s="100">
        <v>0.14599999999999999</v>
      </c>
      <c r="J88" s="94">
        <v>0</v>
      </c>
      <c r="K88" s="94">
        <v>0</v>
      </c>
      <c r="L88" s="100">
        <v>0.14599999999999999</v>
      </c>
      <c r="M88" s="94">
        <v>0</v>
      </c>
      <c r="N88" s="94">
        <f t="shared" ref="N88:N89" si="20">I88-D88</f>
        <v>0</v>
      </c>
      <c r="O88" s="94">
        <f t="shared" ref="O88:O89" si="21">N88/D88*100</f>
        <v>0</v>
      </c>
      <c r="P88" s="92">
        <v>0</v>
      </c>
      <c r="Q88" s="92">
        <v>0</v>
      </c>
      <c r="R88" s="92">
        <v>0</v>
      </c>
      <c r="S88" s="92">
        <v>0</v>
      </c>
      <c r="T88" s="94">
        <f t="shared" si="13"/>
        <v>0</v>
      </c>
      <c r="U88" s="94">
        <f t="shared" si="11"/>
        <v>0</v>
      </c>
      <c r="V88" s="92">
        <v>0</v>
      </c>
      <c r="W88" s="92">
        <v>0</v>
      </c>
      <c r="X88" s="95" t="s">
        <v>981</v>
      </c>
    </row>
    <row r="89" spans="1:24" s="3" customFormat="1" ht="23.25" customHeight="1" x14ac:dyDescent="0.25">
      <c r="A89" s="214" t="s">
        <v>953</v>
      </c>
      <c r="B89" s="223" t="s">
        <v>1131</v>
      </c>
      <c r="C89" s="205" t="s">
        <v>1132</v>
      </c>
      <c r="D89" s="218">
        <v>0.17</v>
      </c>
      <c r="E89" s="92">
        <v>0</v>
      </c>
      <c r="F89" s="92">
        <v>0</v>
      </c>
      <c r="G89" s="218">
        <v>0.17</v>
      </c>
      <c r="H89" s="94">
        <v>0</v>
      </c>
      <c r="I89" s="100">
        <v>0.17</v>
      </c>
      <c r="J89" s="94">
        <v>0</v>
      </c>
      <c r="K89" s="94">
        <v>0</v>
      </c>
      <c r="L89" s="100">
        <v>0.17</v>
      </c>
      <c r="M89" s="94">
        <v>0</v>
      </c>
      <c r="N89" s="94">
        <f t="shared" si="20"/>
        <v>0</v>
      </c>
      <c r="O89" s="94">
        <f t="shared" si="21"/>
        <v>0</v>
      </c>
      <c r="P89" s="92">
        <v>0</v>
      </c>
      <c r="Q89" s="92">
        <v>0</v>
      </c>
      <c r="R89" s="92">
        <v>0</v>
      </c>
      <c r="S89" s="92">
        <v>0</v>
      </c>
      <c r="T89" s="94">
        <f t="shared" si="13"/>
        <v>0</v>
      </c>
      <c r="U89" s="94">
        <f t="shared" si="11"/>
        <v>0</v>
      </c>
      <c r="V89" s="92">
        <v>0</v>
      </c>
      <c r="W89" s="92">
        <v>0</v>
      </c>
      <c r="X89" s="95" t="s">
        <v>981</v>
      </c>
    </row>
    <row r="90" spans="1:24" s="3" customFormat="1" ht="24.75" customHeight="1" x14ac:dyDescent="0.25">
      <c r="A90" s="95" t="s">
        <v>955</v>
      </c>
      <c r="B90" s="222" t="s">
        <v>956</v>
      </c>
      <c r="C90" s="95" t="s">
        <v>913</v>
      </c>
      <c r="D90" s="95" t="s">
        <v>981</v>
      </c>
      <c r="E90" s="95" t="s">
        <v>981</v>
      </c>
      <c r="F90" s="95" t="s">
        <v>981</v>
      </c>
      <c r="G90" s="95" t="s">
        <v>981</v>
      </c>
      <c r="H90" s="95" t="s">
        <v>981</v>
      </c>
      <c r="I90" s="94" t="s">
        <v>981</v>
      </c>
      <c r="J90" s="95" t="s">
        <v>981</v>
      </c>
      <c r="K90" s="95" t="s">
        <v>981</v>
      </c>
      <c r="L90" s="95" t="s">
        <v>981</v>
      </c>
      <c r="M90" s="95" t="s">
        <v>981</v>
      </c>
      <c r="N90" s="95" t="s">
        <v>981</v>
      </c>
      <c r="O90" s="95" t="s">
        <v>981</v>
      </c>
      <c r="P90" s="95" t="s">
        <v>981</v>
      </c>
      <c r="Q90" s="95" t="s">
        <v>981</v>
      </c>
      <c r="R90" s="95" t="s">
        <v>981</v>
      </c>
      <c r="S90" s="95" t="s">
        <v>981</v>
      </c>
      <c r="T90" s="95" t="s">
        <v>981</v>
      </c>
      <c r="U90" s="95" t="s">
        <v>981</v>
      </c>
      <c r="V90" s="95" t="s">
        <v>981</v>
      </c>
      <c r="W90" s="95" t="s">
        <v>981</v>
      </c>
      <c r="X90" s="95" t="s">
        <v>981</v>
      </c>
    </row>
    <row r="91" spans="1:24" s="3" customFormat="1" ht="24.75" customHeight="1" x14ac:dyDescent="0.25">
      <c r="A91" s="95" t="s">
        <v>202</v>
      </c>
      <c r="B91" s="222" t="s">
        <v>957</v>
      </c>
      <c r="C91" s="95" t="s">
        <v>913</v>
      </c>
      <c r="D91" s="100">
        <f>D96</f>
        <v>6.24</v>
      </c>
      <c r="E91" s="94">
        <f t="shared" ref="E91:W91" si="22">E96</f>
        <v>0</v>
      </c>
      <c r="F91" s="94">
        <f t="shared" si="22"/>
        <v>0</v>
      </c>
      <c r="G91" s="100">
        <f t="shared" si="22"/>
        <v>6.24</v>
      </c>
      <c r="H91" s="94">
        <f t="shared" si="22"/>
        <v>0</v>
      </c>
      <c r="I91" s="100">
        <f t="shared" si="22"/>
        <v>0.69399999999999995</v>
      </c>
      <c r="J91" s="94">
        <f t="shared" si="22"/>
        <v>0</v>
      </c>
      <c r="K91" s="94">
        <f t="shared" si="22"/>
        <v>0</v>
      </c>
      <c r="L91" s="100">
        <f t="shared" si="22"/>
        <v>0.69399999999999995</v>
      </c>
      <c r="M91" s="94">
        <f t="shared" si="22"/>
        <v>0</v>
      </c>
      <c r="N91" s="95">
        <f t="shared" si="22"/>
        <v>-5.5460000000000003</v>
      </c>
      <c r="O91" s="139">
        <f t="shared" si="22"/>
        <v>-88.878205128205138</v>
      </c>
      <c r="P91" s="94">
        <f t="shared" si="22"/>
        <v>0</v>
      </c>
      <c r="Q91" s="94">
        <f t="shared" si="22"/>
        <v>0</v>
      </c>
      <c r="R91" s="94">
        <f t="shared" si="22"/>
        <v>0</v>
      </c>
      <c r="S91" s="94">
        <f t="shared" si="22"/>
        <v>0</v>
      </c>
      <c r="T91" s="95">
        <f t="shared" si="22"/>
        <v>-5.5460000000000003</v>
      </c>
      <c r="U91" s="139">
        <f t="shared" si="22"/>
        <v>-88.878205128205138</v>
      </c>
      <c r="V91" s="94">
        <f t="shared" si="22"/>
        <v>0</v>
      </c>
      <c r="W91" s="94">
        <f t="shared" si="22"/>
        <v>0</v>
      </c>
      <c r="X91" s="95" t="s">
        <v>981</v>
      </c>
    </row>
    <row r="92" spans="1:24" s="3" customFormat="1" ht="24" customHeight="1" x14ac:dyDescent="0.25">
      <c r="A92" s="95" t="s">
        <v>204</v>
      </c>
      <c r="B92" s="222" t="s">
        <v>958</v>
      </c>
      <c r="C92" s="95" t="s">
        <v>913</v>
      </c>
      <c r="D92" s="95" t="s">
        <v>981</v>
      </c>
      <c r="E92" s="95" t="s">
        <v>981</v>
      </c>
      <c r="F92" s="95" t="s">
        <v>981</v>
      </c>
      <c r="G92" s="100" t="s">
        <v>981</v>
      </c>
      <c r="H92" s="95" t="s">
        <v>981</v>
      </c>
      <c r="I92" s="100" t="s">
        <v>981</v>
      </c>
      <c r="J92" s="95" t="s">
        <v>981</v>
      </c>
      <c r="K92" s="95" t="s">
        <v>981</v>
      </c>
      <c r="L92" s="100" t="s">
        <v>981</v>
      </c>
      <c r="M92" s="95" t="s">
        <v>981</v>
      </c>
      <c r="N92" s="95" t="s">
        <v>981</v>
      </c>
      <c r="O92" s="95" t="s">
        <v>981</v>
      </c>
      <c r="P92" s="95" t="s">
        <v>981</v>
      </c>
      <c r="Q92" s="95" t="s">
        <v>981</v>
      </c>
      <c r="R92" s="95" t="s">
        <v>981</v>
      </c>
      <c r="S92" s="95" t="s">
        <v>981</v>
      </c>
      <c r="T92" s="95" t="s">
        <v>981</v>
      </c>
      <c r="U92" s="95" t="s">
        <v>981</v>
      </c>
      <c r="V92" s="95" t="s">
        <v>981</v>
      </c>
      <c r="W92" s="95" t="s">
        <v>981</v>
      </c>
      <c r="X92" s="95" t="s">
        <v>981</v>
      </c>
    </row>
    <row r="93" spans="1:24" s="3" customFormat="1" ht="25.5" customHeight="1" x14ac:dyDescent="0.25">
      <c r="A93" s="79" t="s">
        <v>205</v>
      </c>
      <c r="B93" s="222" t="s">
        <v>959</v>
      </c>
      <c r="C93" s="79" t="s">
        <v>913</v>
      </c>
      <c r="D93" s="95" t="s">
        <v>981</v>
      </c>
      <c r="E93" s="95" t="s">
        <v>981</v>
      </c>
      <c r="F93" s="95" t="s">
        <v>981</v>
      </c>
      <c r="G93" s="100" t="s">
        <v>981</v>
      </c>
      <c r="H93" s="95" t="s">
        <v>981</v>
      </c>
      <c r="I93" s="95" t="s">
        <v>981</v>
      </c>
      <c r="J93" s="95" t="s">
        <v>981</v>
      </c>
      <c r="K93" s="95" t="s">
        <v>981</v>
      </c>
      <c r="L93" s="95" t="s">
        <v>981</v>
      </c>
      <c r="M93" s="95" t="s">
        <v>981</v>
      </c>
      <c r="N93" s="95" t="s">
        <v>981</v>
      </c>
      <c r="O93" s="95" t="s">
        <v>981</v>
      </c>
      <c r="P93" s="95" t="s">
        <v>981</v>
      </c>
      <c r="Q93" s="95" t="s">
        <v>981</v>
      </c>
      <c r="R93" s="95" t="s">
        <v>981</v>
      </c>
      <c r="S93" s="95" t="s">
        <v>981</v>
      </c>
      <c r="T93" s="95" t="s">
        <v>981</v>
      </c>
      <c r="U93" s="95" t="s">
        <v>981</v>
      </c>
      <c r="V93" s="95" t="s">
        <v>981</v>
      </c>
      <c r="W93" s="95" t="s">
        <v>981</v>
      </c>
      <c r="X93" s="95" t="s">
        <v>981</v>
      </c>
    </row>
    <row r="94" spans="1:24" s="3" customFormat="1" ht="29.25" customHeight="1" x14ac:dyDescent="0.25">
      <c r="A94" s="79" t="s">
        <v>206</v>
      </c>
      <c r="B94" s="222" t="s">
        <v>960</v>
      </c>
      <c r="C94" s="79" t="s">
        <v>913</v>
      </c>
      <c r="D94" s="79" t="s">
        <v>981</v>
      </c>
      <c r="E94" s="79" t="s">
        <v>981</v>
      </c>
      <c r="F94" s="79" t="s">
        <v>981</v>
      </c>
      <c r="G94" s="91" t="s">
        <v>981</v>
      </c>
      <c r="H94" s="79" t="s">
        <v>981</v>
      </c>
      <c r="I94" s="92" t="s">
        <v>981</v>
      </c>
      <c r="J94" s="79" t="s">
        <v>981</v>
      </c>
      <c r="K94" s="79" t="s">
        <v>981</v>
      </c>
      <c r="L94" s="91" t="s">
        <v>981</v>
      </c>
      <c r="M94" s="79" t="s">
        <v>981</v>
      </c>
      <c r="N94" s="79" t="s">
        <v>981</v>
      </c>
      <c r="O94" s="79" t="s">
        <v>981</v>
      </c>
      <c r="P94" s="79" t="s">
        <v>981</v>
      </c>
      <c r="Q94" s="79" t="s">
        <v>981</v>
      </c>
      <c r="R94" s="79" t="s">
        <v>981</v>
      </c>
      <c r="S94" s="79" t="s">
        <v>981</v>
      </c>
      <c r="T94" s="79" t="s">
        <v>981</v>
      </c>
      <c r="U94" s="79" t="s">
        <v>981</v>
      </c>
      <c r="V94" s="79" t="s">
        <v>981</v>
      </c>
      <c r="W94" s="79" t="s">
        <v>981</v>
      </c>
      <c r="X94" s="95" t="s">
        <v>981</v>
      </c>
    </row>
    <row r="95" spans="1:24" s="3" customFormat="1" ht="24.75" customHeight="1" x14ac:dyDescent="0.25">
      <c r="A95" s="79" t="s">
        <v>207</v>
      </c>
      <c r="B95" s="222" t="s">
        <v>961</v>
      </c>
      <c r="C95" s="79" t="s">
        <v>913</v>
      </c>
      <c r="D95" s="79" t="s">
        <v>981</v>
      </c>
      <c r="E95" s="79" t="s">
        <v>981</v>
      </c>
      <c r="F95" s="79" t="s">
        <v>981</v>
      </c>
      <c r="G95" s="91" t="s">
        <v>981</v>
      </c>
      <c r="H95" s="79" t="s">
        <v>981</v>
      </c>
      <c r="I95" s="92" t="s">
        <v>981</v>
      </c>
      <c r="J95" s="79" t="s">
        <v>981</v>
      </c>
      <c r="K95" s="79" t="s">
        <v>981</v>
      </c>
      <c r="L95" s="91" t="s">
        <v>981</v>
      </c>
      <c r="M95" s="79" t="s">
        <v>981</v>
      </c>
      <c r="N95" s="79" t="s">
        <v>981</v>
      </c>
      <c r="O95" s="79" t="s">
        <v>981</v>
      </c>
      <c r="P95" s="79" t="s">
        <v>981</v>
      </c>
      <c r="Q95" s="79" t="s">
        <v>981</v>
      </c>
      <c r="R95" s="79" t="s">
        <v>981</v>
      </c>
      <c r="S95" s="79" t="s">
        <v>981</v>
      </c>
      <c r="T95" s="79" t="s">
        <v>981</v>
      </c>
      <c r="U95" s="79" t="s">
        <v>981</v>
      </c>
      <c r="V95" s="79" t="s">
        <v>981</v>
      </c>
      <c r="W95" s="79" t="s">
        <v>981</v>
      </c>
      <c r="X95" s="95" t="s">
        <v>981</v>
      </c>
    </row>
    <row r="96" spans="1:24" s="3" customFormat="1" ht="36.75" customHeight="1" x14ac:dyDescent="0.25">
      <c r="A96" s="79" t="s">
        <v>208</v>
      </c>
      <c r="B96" s="222" t="s">
        <v>962</v>
      </c>
      <c r="C96" s="79" t="s">
        <v>913</v>
      </c>
      <c r="D96" s="79">
        <f>D97</f>
        <v>6.24</v>
      </c>
      <c r="E96" s="94">
        <v>0</v>
      </c>
      <c r="F96" s="94">
        <v>0</v>
      </c>
      <c r="G96" s="91">
        <f>G97</f>
        <v>6.24</v>
      </c>
      <c r="H96" s="94">
        <v>0</v>
      </c>
      <c r="I96" s="100">
        <f t="shared" ref="I96:W96" si="23">I97</f>
        <v>0.69399999999999995</v>
      </c>
      <c r="J96" s="94">
        <f t="shared" si="23"/>
        <v>0</v>
      </c>
      <c r="K96" s="94">
        <f t="shared" si="23"/>
        <v>0</v>
      </c>
      <c r="L96" s="100">
        <f t="shared" si="23"/>
        <v>0.69399999999999995</v>
      </c>
      <c r="M96" s="94">
        <f t="shared" si="23"/>
        <v>0</v>
      </c>
      <c r="N96" s="79">
        <f t="shared" si="23"/>
        <v>-5.5460000000000003</v>
      </c>
      <c r="O96" s="135">
        <f t="shared" si="23"/>
        <v>-88.878205128205138</v>
      </c>
      <c r="P96" s="94">
        <f t="shared" si="23"/>
        <v>0</v>
      </c>
      <c r="Q96" s="94">
        <f t="shared" si="23"/>
        <v>0</v>
      </c>
      <c r="R96" s="94">
        <f t="shared" si="23"/>
        <v>0</v>
      </c>
      <c r="S96" s="94">
        <f t="shared" si="23"/>
        <v>0</v>
      </c>
      <c r="T96" s="79">
        <f t="shared" si="23"/>
        <v>-5.5460000000000003</v>
      </c>
      <c r="U96" s="135">
        <f t="shared" si="23"/>
        <v>-88.878205128205138</v>
      </c>
      <c r="V96" s="94">
        <f t="shared" si="23"/>
        <v>0</v>
      </c>
      <c r="W96" s="94">
        <f t="shared" si="23"/>
        <v>0</v>
      </c>
      <c r="X96" s="95" t="s">
        <v>981</v>
      </c>
    </row>
    <row r="97" spans="1:24" s="3" customFormat="1" ht="38.25" customHeight="1" x14ac:dyDescent="0.25">
      <c r="A97" s="214" t="s">
        <v>208</v>
      </c>
      <c r="B97" s="224" t="s">
        <v>1037</v>
      </c>
      <c r="C97" s="205" t="s">
        <v>1133</v>
      </c>
      <c r="D97" s="72">
        <v>6.24</v>
      </c>
      <c r="E97" s="92">
        <v>0</v>
      </c>
      <c r="F97" s="92">
        <v>0</v>
      </c>
      <c r="G97" s="72">
        <v>6.24</v>
      </c>
      <c r="H97" s="92">
        <v>0</v>
      </c>
      <c r="I97" s="100">
        <v>0.69399999999999995</v>
      </c>
      <c r="J97" s="92">
        <v>0</v>
      </c>
      <c r="K97" s="92">
        <v>0</v>
      </c>
      <c r="L97" s="100">
        <v>0.69399999999999995</v>
      </c>
      <c r="M97" s="92">
        <v>0</v>
      </c>
      <c r="N97" s="79">
        <f t="shared" ref="N97" si="24">I97-D97</f>
        <v>-5.5460000000000003</v>
      </c>
      <c r="O97" s="135">
        <f t="shared" ref="O97" si="25">N97/D97*100</f>
        <v>-88.878205128205138</v>
      </c>
      <c r="P97" s="92">
        <v>0</v>
      </c>
      <c r="Q97" s="92">
        <v>0</v>
      </c>
      <c r="R97" s="92">
        <v>0</v>
      </c>
      <c r="S97" s="92">
        <v>0</v>
      </c>
      <c r="T97" s="79">
        <f t="shared" ref="T97" si="26">L97-G97</f>
        <v>-5.5460000000000003</v>
      </c>
      <c r="U97" s="135">
        <f t="shared" ref="U97" si="27">T97/G97*100</f>
        <v>-88.878205128205138</v>
      </c>
      <c r="V97" s="92">
        <v>0</v>
      </c>
      <c r="W97" s="92">
        <v>0</v>
      </c>
      <c r="X97" s="95" t="s">
        <v>981</v>
      </c>
    </row>
    <row r="98" spans="1:24" s="3" customFormat="1" ht="30.75" customHeight="1" x14ac:dyDescent="0.25">
      <c r="A98" s="79" t="s">
        <v>209</v>
      </c>
      <c r="B98" s="222" t="s">
        <v>963</v>
      </c>
      <c r="C98" s="79" t="s">
        <v>913</v>
      </c>
      <c r="D98" s="79" t="s">
        <v>981</v>
      </c>
      <c r="E98" s="79" t="s">
        <v>981</v>
      </c>
      <c r="F98" s="79" t="s">
        <v>981</v>
      </c>
      <c r="G98" s="79" t="s">
        <v>981</v>
      </c>
      <c r="H98" s="79" t="s">
        <v>981</v>
      </c>
      <c r="I98" s="92" t="s">
        <v>981</v>
      </c>
      <c r="J98" s="79" t="s">
        <v>981</v>
      </c>
      <c r="K98" s="79" t="s">
        <v>981</v>
      </c>
      <c r="L98" s="79" t="s">
        <v>981</v>
      </c>
      <c r="M98" s="79" t="s">
        <v>981</v>
      </c>
      <c r="N98" s="79" t="s">
        <v>981</v>
      </c>
      <c r="O98" s="79" t="s">
        <v>981</v>
      </c>
      <c r="P98" s="79" t="s">
        <v>981</v>
      </c>
      <c r="Q98" s="79" t="s">
        <v>981</v>
      </c>
      <c r="R98" s="79" t="s">
        <v>981</v>
      </c>
      <c r="S98" s="79" t="s">
        <v>981</v>
      </c>
      <c r="T98" s="79" t="s">
        <v>981</v>
      </c>
      <c r="U98" s="79" t="s">
        <v>981</v>
      </c>
      <c r="V98" s="79" t="s">
        <v>981</v>
      </c>
      <c r="W98" s="79" t="s">
        <v>981</v>
      </c>
      <c r="X98" s="95" t="s">
        <v>981</v>
      </c>
    </row>
    <row r="99" spans="1:24" s="3" customFormat="1" ht="33" customHeight="1" x14ac:dyDescent="0.25">
      <c r="A99" s="79" t="s">
        <v>210</v>
      </c>
      <c r="B99" s="222" t="s">
        <v>964</v>
      </c>
      <c r="C99" s="79" t="s">
        <v>913</v>
      </c>
      <c r="D99" s="79" t="s">
        <v>981</v>
      </c>
      <c r="E99" s="79" t="s">
        <v>981</v>
      </c>
      <c r="F99" s="79" t="s">
        <v>981</v>
      </c>
      <c r="G99" s="79" t="s">
        <v>981</v>
      </c>
      <c r="H99" s="79" t="s">
        <v>981</v>
      </c>
      <c r="I99" s="92" t="s">
        <v>981</v>
      </c>
      <c r="J99" s="79" t="s">
        <v>981</v>
      </c>
      <c r="K99" s="79" t="s">
        <v>981</v>
      </c>
      <c r="L99" s="79" t="s">
        <v>981</v>
      </c>
      <c r="M99" s="79" t="s">
        <v>981</v>
      </c>
      <c r="N99" s="79" t="s">
        <v>981</v>
      </c>
      <c r="O99" s="79" t="s">
        <v>981</v>
      </c>
      <c r="P99" s="79" t="s">
        <v>981</v>
      </c>
      <c r="Q99" s="79" t="s">
        <v>981</v>
      </c>
      <c r="R99" s="79" t="s">
        <v>981</v>
      </c>
      <c r="S99" s="79" t="s">
        <v>981</v>
      </c>
      <c r="T99" s="79" t="s">
        <v>981</v>
      </c>
      <c r="U99" s="79" t="s">
        <v>981</v>
      </c>
      <c r="V99" s="79" t="s">
        <v>981</v>
      </c>
      <c r="W99" s="79" t="s">
        <v>981</v>
      </c>
      <c r="X99" s="95" t="s">
        <v>981</v>
      </c>
    </row>
    <row r="100" spans="1:24" s="3" customFormat="1" ht="26.25" customHeight="1" x14ac:dyDescent="0.25">
      <c r="A100" s="79" t="s">
        <v>965</v>
      </c>
      <c r="B100" s="222" t="s">
        <v>966</v>
      </c>
      <c r="C100" s="79" t="s">
        <v>913</v>
      </c>
      <c r="D100" s="79" t="s">
        <v>981</v>
      </c>
      <c r="E100" s="79" t="s">
        <v>981</v>
      </c>
      <c r="F100" s="79" t="s">
        <v>981</v>
      </c>
      <c r="G100" s="79" t="s">
        <v>981</v>
      </c>
      <c r="H100" s="79" t="s">
        <v>981</v>
      </c>
      <c r="I100" s="92" t="s">
        <v>981</v>
      </c>
      <c r="J100" s="79" t="s">
        <v>981</v>
      </c>
      <c r="K100" s="79" t="s">
        <v>981</v>
      </c>
      <c r="L100" s="79" t="s">
        <v>981</v>
      </c>
      <c r="M100" s="79" t="s">
        <v>981</v>
      </c>
      <c r="N100" s="79" t="s">
        <v>981</v>
      </c>
      <c r="O100" s="79" t="s">
        <v>981</v>
      </c>
      <c r="P100" s="79" t="s">
        <v>981</v>
      </c>
      <c r="Q100" s="79" t="s">
        <v>981</v>
      </c>
      <c r="R100" s="79" t="s">
        <v>981</v>
      </c>
      <c r="S100" s="79" t="s">
        <v>981</v>
      </c>
      <c r="T100" s="79" t="s">
        <v>981</v>
      </c>
      <c r="U100" s="79" t="s">
        <v>981</v>
      </c>
      <c r="V100" s="79" t="s">
        <v>981</v>
      </c>
      <c r="W100" s="79" t="s">
        <v>981</v>
      </c>
      <c r="X100" s="95" t="s">
        <v>981</v>
      </c>
    </row>
    <row r="101" spans="1:24" s="3" customFormat="1" ht="30.75" customHeight="1" x14ac:dyDescent="0.25">
      <c r="A101" s="79" t="s">
        <v>967</v>
      </c>
      <c r="B101" s="222" t="s">
        <v>968</v>
      </c>
      <c r="C101" s="79" t="s">
        <v>913</v>
      </c>
      <c r="D101" s="79" t="s">
        <v>981</v>
      </c>
      <c r="E101" s="79" t="s">
        <v>981</v>
      </c>
      <c r="F101" s="79" t="s">
        <v>981</v>
      </c>
      <c r="G101" s="79" t="s">
        <v>981</v>
      </c>
      <c r="H101" s="79" t="s">
        <v>981</v>
      </c>
      <c r="I101" s="92" t="s">
        <v>981</v>
      </c>
      <c r="J101" s="79" t="s">
        <v>981</v>
      </c>
      <c r="K101" s="79" t="s">
        <v>981</v>
      </c>
      <c r="L101" s="79" t="s">
        <v>981</v>
      </c>
      <c r="M101" s="79" t="s">
        <v>981</v>
      </c>
      <c r="N101" s="79" t="s">
        <v>981</v>
      </c>
      <c r="O101" s="79" t="s">
        <v>981</v>
      </c>
      <c r="P101" s="79" t="s">
        <v>981</v>
      </c>
      <c r="Q101" s="79" t="s">
        <v>981</v>
      </c>
      <c r="R101" s="79" t="s">
        <v>981</v>
      </c>
      <c r="S101" s="79" t="s">
        <v>981</v>
      </c>
      <c r="T101" s="79" t="s">
        <v>981</v>
      </c>
      <c r="U101" s="79" t="s">
        <v>981</v>
      </c>
      <c r="V101" s="79" t="s">
        <v>981</v>
      </c>
      <c r="W101" s="79" t="s">
        <v>981</v>
      </c>
      <c r="X101" s="95" t="s">
        <v>981</v>
      </c>
    </row>
    <row r="102" spans="1:24" s="3" customFormat="1" ht="26.25" customHeight="1" x14ac:dyDescent="0.25">
      <c r="A102" s="79" t="s">
        <v>969</v>
      </c>
      <c r="B102" s="222" t="s">
        <v>970</v>
      </c>
      <c r="C102" s="79" t="s">
        <v>913</v>
      </c>
      <c r="D102" s="79" t="s">
        <v>981</v>
      </c>
      <c r="E102" s="79" t="s">
        <v>981</v>
      </c>
      <c r="F102" s="79" t="s">
        <v>981</v>
      </c>
      <c r="G102" s="79" t="s">
        <v>981</v>
      </c>
      <c r="H102" s="79" t="s">
        <v>981</v>
      </c>
      <c r="I102" s="92" t="s">
        <v>981</v>
      </c>
      <c r="J102" s="79" t="s">
        <v>981</v>
      </c>
      <c r="K102" s="79" t="s">
        <v>981</v>
      </c>
      <c r="L102" s="79" t="s">
        <v>981</v>
      </c>
      <c r="M102" s="79" t="s">
        <v>981</v>
      </c>
      <c r="N102" s="79" t="s">
        <v>981</v>
      </c>
      <c r="O102" s="79" t="s">
        <v>981</v>
      </c>
      <c r="P102" s="79" t="s">
        <v>981</v>
      </c>
      <c r="Q102" s="79" t="s">
        <v>981</v>
      </c>
      <c r="R102" s="79" t="s">
        <v>981</v>
      </c>
      <c r="S102" s="79" t="s">
        <v>981</v>
      </c>
      <c r="T102" s="79" t="s">
        <v>981</v>
      </c>
      <c r="U102" s="79" t="s">
        <v>981</v>
      </c>
      <c r="V102" s="79" t="s">
        <v>981</v>
      </c>
      <c r="W102" s="79" t="s">
        <v>981</v>
      </c>
      <c r="X102" s="95" t="s">
        <v>981</v>
      </c>
    </row>
    <row r="103" spans="1:24" s="3" customFormat="1" ht="33.75" customHeight="1" x14ac:dyDescent="0.25">
      <c r="A103" s="79" t="s">
        <v>971</v>
      </c>
      <c r="B103" s="222" t="s">
        <v>972</v>
      </c>
      <c r="C103" s="79" t="s">
        <v>913</v>
      </c>
      <c r="D103" s="79" t="s">
        <v>981</v>
      </c>
      <c r="E103" s="79" t="s">
        <v>981</v>
      </c>
      <c r="F103" s="79" t="s">
        <v>981</v>
      </c>
      <c r="G103" s="79" t="s">
        <v>981</v>
      </c>
      <c r="H103" s="79" t="s">
        <v>981</v>
      </c>
      <c r="I103" s="92" t="s">
        <v>981</v>
      </c>
      <c r="J103" s="79" t="s">
        <v>981</v>
      </c>
      <c r="K103" s="79" t="s">
        <v>981</v>
      </c>
      <c r="L103" s="79" t="s">
        <v>981</v>
      </c>
      <c r="M103" s="79" t="s">
        <v>981</v>
      </c>
      <c r="N103" s="79" t="s">
        <v>981</v>
      </c>
      <c r="O103" s="79" t="s">
        <v>981</v>
      </c>
      <c r="P103" s="79" t="s">
        <v>981</v>
      </c>
      <c r="Q103" s="79" t="s">
        <v>981</v>
      </c>
      <c r="R103" s="79" t="s">
        <v>981</v>
      </c>
      <c r="S103" s="79" t="s">
        <v>981</v>
      </c>
      <c r="T103" s="79" t="s">
        <v>981</v>
      </c>
      <c r="U103" s="79" t="s">
        <v>981</v>
      </c>
      <c r="V103" s="79" t="s">
        <v>981</v>
      </c>
      <c r="W103" s="79" t="s">
        <v>981</v>
      </c>
      <c r="X103" s="95" t="s">
        <v>981</v>
      </c>
    </row>
    <row r="104" spans="1:24" s="3" customFormat="1" ht="37.5" customHeight="1" x14ac:dyDescent="0.25">
      <c r="A104" s="79" t="s">
        <v>213</v>
      </c>
      <c r="B104" s="222" t="s">
        <v>973</v>
      </c>
      <c r="C104" s="79" t="s">
        <v>913</v>
      </c>
      <c r="D104" s="79" t="s">
        <v>981</v>
      </c>
      <c r="E104" s="79" t="s">
        <v>981</v>
      </c>
      <c r="F104" s="79" t="s">
        <v>981</v>
      </c>
      <c r="G104" s="79" t="s">
        <v>981</v>
      </c>
      <c r="H104" s="79" t="s">
        <v>981</v>
      </c>
      <c r="I104" s="92" t="s">
        <v>981</v>
      </c>
      <c r="J104" s="79" t="s">
        <v>981</v>
      </c>
      <c r="K104" s="79" t="s">
        <v>981</v>
      </c>
      <c r="L104" s="79" t="s">
        <v>981</v>
      </c>
      <c r="M104" s="79" t="s">
        <v>981</v>
      </c>
      <c r="N104" s="79" t="s">
        <v>981</v>
      </c>
      <c r="O104" s="79" t="s">
        <v>981</v>
      </c>
      <c r="P104" s="79" t="s">
        <v>981</v>
      </c>
      <c r="Q104" s="79" t="s">
        <v>981</v>
      </c>
      <c r="R104" s="79" t="s">
        <v>981</v>
      </c>
      <c r="S104" s="79" t="s">
        <v>981</v>
      </c>
      <c r="T104" s="79" t="s">
        <v>981</v>
      </c>
      <c r="U104" s="79" t="s">
        <v>981</v>
      </c>
      <c r="V104" s="79" t="s">
        <v>981</v>
      </c>
      <c r="W104" s="79" t="s">
        <v>981</v>
      </c>
      <c r="X104" s="95" t="s">
        <v>981</v>
      </c>
    </row>
    <row r="105" spans="1:24" s="3" customFormat="1" ht="40.5" customHeight="1" x14ac:dyDescent="0.25">
      <c r="A105" s="79" t="s">
        <v>974</v>
      </c>
      <c r="B105" s="222" t="s">
        <v>975</v>
      </c>
      <c r="C105" s="79" t="s">
        <v>913</v>
      </c>
      <c r="D105" s="79" t="s">
        <v>981</v>
      </c>
      <c r="E105" s="79" t="s">
        <v>981</v>
      </c>
      <c r="F105" s="79" t="s">
        <v>981</v>
      </c>
      <c r="G105" s="79" t="s">
        <v>981</v>
      </c>
      <c r="H105" s="79" t="s">
        <v>981</v>
      </c>
      <c r="I105" s="92" t="s">
        <v>981</v>
      </c>
      <c r="J105" s="79" t="s">
        <v>981</v>
      </c>
      <c r="K105" s="79" t="s">
        <v>981</v>
      </c>
      <c r="L105" s="79" t="s">
        <v>981</v>
      </c>
      <c r="M105" s="79" t="s">
        <v>981</v>
      </c>
      <c r="N105" s="79" t="s">
        <v>981</v>
      </c>
      <c r="O105" s="79" t="s">
        <v>981</v>
      </c>
      <c r="P105" s="79" t="s">
        <v>981</v>
      </c>
      <c r="Q105" s="79" t="s">
        <v>981</v>
      </c>
      <c r="R105" s="79" t="s">
        <v>981</v>
      </c>
      <c r="S105" s="79" t="s">
        <v>981</v>
      </c>
      <c r="T105" s="79" t="s">
        <v>981</v>
      </c>
      <c r="U105" s="79" t="s">
        <v>981</v>
      </c>
      <c r="V105" s="79" t="s">
        <v>981</v>
      </c>
      <c r="W105" s="79" t="s">
        <v>981</v>
      </c>
      <c r="X105" s="95" t="s">
        <v>981</v>
      </c>
    </row>
    <row r="106" spans="1:24" s="3" customFormat="1" ht="42" customHeight="1" x14ac:dyDescent="0.25">
      <c r="A106" s="79" t="s">
        <v>976</v>
      </c>
      <c r="B106" s="222" t="s">
        <v>977</v>
      </c>
      <c r="C106" s="79" t="s">
        <v>913</v>
      </c>
      <c r="D106" s="79" t="s">
        <v>981</v>
      </c>
      <c r="E106" s="79" t="s">
        <v>981</v>
      </c>
      <c r="F106" s="79" t="s">
        <v>981</v>
      </c>
      <c r="G106" s="79" t="s">
        <v>981</v>
      </c>
      <c r="H106" s="79" t="s">
        <v>981</v>
      </c>
      <c r="I106" s="92" t="s">
        <v>981</v>
      </c>
      <c r="J106" s="79" t="s">
        <v>981</v>
      </c>
      <c r="K106" s="79" t="s">
        <v>981</v>
      </c>
      <c r="L106" s="79" t="s">
        <v>981</v>
      </c>
      <c r="M106" s="79" t="s">
        <v>981</v>
      </c>
      <c r="N106" s="79" t="s">
        <v>981</v>
      </c>
      <c r="O106" s="79" t="s">
        <v>981</v>
      </c>
      <c r="P106" s="79" t="s">
        <v>981</v>
      </c>
      <c r="Q106" s="79" t="s">
        <v>981</v>
      </c>
      <c r="R106" s="79" t="s">
        <v>981</v>
      </c>
      <c r="S106" s="79" t="s">
        <v>981</v>
      </c>
      <c r="T106" s="79" t="s">
        <v>981</v>
      </c>
      <c r="U106" s="79" t="s">
        <v>981</v>
      </c>
      <c r="V106" s="79" t="s">
        <v>981</v>
      </c>
      <c r="W106" s="79" t="s">
        <v>981</v>
      </c>
      <c r="X106" s="95" t="s">
        <v>981</v>
      </c>
    </row>
    <row r="107" spans="1:24" s="3" customFormat="1" ht="30.75" customHeight="1" x14ac:dyDescent="0.25">
      <c r="A107" s="79" t="s">
        <v>214</v>
      </c>
      <c r="B107" s="222" t="s">
        <v>978</v>
      </c>
      <c r="C107" s="79" t="s">
        <v>913</v>
      </c>
      <c r="D107" s="91">
        <f>D108+D109+D110</f>
        <v>1.9239999999999999</v>
      </c>
      <c r="E107" s="92">
        <v>0</v>
      </c>
      <c r="F107" s="92">
        <v>0</v>
      </c>
      <c r="G107" s="91">
        <f>G108+G109+G110</f>
        <v>1.9239999999999999</v>
      </c>
      <c r="H107" s="92">
        <v>0</v>
      </c>
      <c r="I107" s="91">
        <f>I108+I109+I110</f>
        <v>1.9239999999999999</v>
      </c>
      <c r="J107" s="92">
        <v>0</v>
      </c>
      <c r="K107" s="92">
        <v>0</v>
      </c>
      <c r="L107" s="91">
        <f>L108+L109+L110</f>
        <v>1.9239999999999999</v>
      </c>
      <c r="M107" s="92">
        <v>0</v>
      </c>
      <c r="N107" s="92">
        <f t="shared" ref="N107:N110" si="28">I107-D107</f>
        <v>0</v>
      </c>
      <c r="O107" s="92">
        <f t="shared" ref="O107:O110" si="29">N107/D107*100</f>
        <v>0</v>
      </c>
      <c r="P107" s="92">
        <v>0</v>
      </c>
      <c r="Q107" s="92">
        <v>0</v>
      </c>
      <c r="R107" s="92">
        <v>0</v>
      </c>
      <c r="S107" s="92">
        <v>0</v>
      </c>
      <c r="T107" s="92">
        <f t="shared" ref="T107:T110" si="30">L107-G107</f>
        <v>0</v>
      </c>
      <c r="U107" s="92">
        <f t="shared" ref="U107:U110" si="31">T107/G107*100</f>
        <v>0</v>
      </c>
      <c r="V107" s="92">
        <v>0</v>
      </c>
      <c r="W107" s="92">
        <v>0</v>
      </c>
      <c r="X107" s="95" t="s">
        <v>981</v>
      </c>
    </row>
    <row r="108" spans="1:24" s="3" customFormat="1" ht="23.25" customHeight="1" x14ac:dyDescent="0.25">
      <c r="A108" s="214" t="s">
        <v>214</v>
      </c>
      <c r="B108" s="224" t="s">
        <v>1134</v>
      </c>
      <c r="C108" s="205" t="s">
        <v>1135</v>
      </c>
      <c r="D108" s="218">
        <v>0.64900000000000002</v>
      </c>
      <c r="E108" s="92">
        <v>0</v>
      </c>
      <c r="F108" s="92">
        <v>0</v>
      </c>
      <c r="G108" s="218">
        <v>0.64900000000000002</v>
      </c>
      <c r="H108" s="92">
        <v>0</v>
      </c>
      <c r="I108" s="91">
        <v>0.64900000000000002</v>
      </c>
      <c r="J108" s="92">
        <v>0</v>
      </c>
      <c r="K108" s="92">
        <v>0</v>
      </c>
      <c r="L108" s="91">
        <v>0.64900000000000002</v>
      </c>
      <c r="M108" s="92">
        <v>0</v>
      </c>
      <c r="N108" s="92">
        <f t="shared" si="28"/>
        <v>0</v>
      </c>
      <c r="O108" s="92">
        <f t="shared" si="29"/>
        <v>0</v>
      </c>
      <c r="P108" s="92">
        <v>0</v>
      </c>
      <c r="Q108" s="92">
        <v>0</v>
      </c>
      <c r="R108" s="92">
        <v>0</v>
      </c>
      <c r="S108" s="92">
        <v>0</v>
      </c>
      <c r="T108" s="92">
        <f t="shared" si="30"/>
        <v>0</v>
      </c>
      <c r="U108" s="92">
        <f t="shared" si="31"/>
        <v>0</v>
      </c>
      <c r="V108" s="92">
        <v>0</v>
      </c>
      <c r="W108" s="92">
        <v>0</v>
      </c>
      <c r="X108" s="95" t="s">
        <v>981</v>
      </c>
    </row>
    <row r="109" spans="1:24" s="3" customFormat="1" ht="38.25" customHeight="1" x14ac:dyDescent="0.25">
      <c r="A109" s="214" t="s">
        <v>214</v>
      </c>
      <c r="B109" s="224" t="s">
        <v>1136</v>
      </c>
      <c r="C109" s="205" t="s">
        <v>1137</v>
      </c>
      <c r="D109" s="218">
        <v>0.59299999999999997</v>
      </c>
      <c r="E109" s="92">
        <v>0</v>
      </c>
      <c r="F109" s="92">
        <v>0</v>
      </c>
      <c r="G109" s="218">
        <v>0.59299999999999997</v>
      </c>
      <c r="H109" s="92">
        <v>0</v>
      </c>
      <c r="I109" s="91">
        <v>0.59299999999999997</v>
      </c>
      <c r="J109" s="92">
        <v>0</v>
      </c>
      <c r="K109" s="92">
        <v>0</v>
      </c>
      <c r="L109" s="91">
        <v>0.59299999999999997</v>
      </c>
      <c r="M109" s="92">
        <v>0</v>
      </c>
      <c r="N109" s="92">
        <f t="shared" si="28"/>
        <v>0</v>
      </c>
      <c r="O109" s="92">
        <f t="shared" si="29"/>
        <v>0</v>
      </c>
      <c r="P109" s="92">
        <v>0</v>
      </c>
      <c r="Q109" s="92">
        <v>0</v>
      </c>
      <c r="R109" s="92">
        <v>0</v>
      </c>
      <c r="S109" s="92">
        <v>0</v>
      </c>
      <c r="T109" s="92">
        <f t="shared" si="30"/>
        <v>0</v>
      </c>
      <c r="U109" s="92">
        <f t="shared" si="31"/>
        <v>0</v>
      </c>
      <c r="V109" s="92">
        <v>0</v>
      </c>
      <c r="W109" s="92">
        <v>0</v>
      </c>
      <c r="X109" s="95" t="s">
        <v>981</v>
      </c>
    </row>
    <row r="110" spans="1:24" s="3" customFormat="1" ht="38.25" customHeight="1" x14ac:dyDescent="0.25">
      <c r="A110" s="214" t="s">
        <v>214</v>
      </c>
      <c r="B110" s="224" t="s">
        <v>1138</v>
      </c>
      <c r="C110" s="205" t="s">
        <v>1139</v>
      </c>
      <c r="D110" s="218">
        <v>0.68200000000000005</v>
      </c>
      <c r="E110" s="92">
        <v>0</v>
      </c>
      <c r="F110" s="92">
        <v>0</v>
      </c>
      <c r="G110" s="218">
        <v>0.68200000000000005</v>
      </c>
      <c r="H110" s="92">
        <v>0</v>
      </c>
      <c r="I110" s="91">
        <v>0.68200000000000005</v>
      </c>
      <c r="J110" s="92">
        <v>0</v>
      </c>
      <c r="K110" s="92">
        <v>0</v>
      </c>
      <c r="L110" s="91">
        <v>0.68200000000000005</v>
      </c>
      <c r="M110" s="92">
        <v>0</v>
      </c>
      <c r="N110" s="92">
        <f t="shared" si="28"/>
        <v>0</v>
      </c>
      <c r="O110" s="92">
        <f t="shared" si="29"/>
        <v>0</v>
      </c>
      <c r="P110" s="92">
        <v>0</v>
      </c>
      <c r="Q110" s="92">
        <v>0</v>
      </c>
      <c r="R110" s="92">
        <v>0</v>
      </c>
      <c r="S110" s="92">
        <v>0</v>
      </c>
      <c r="T110" s="92">
        <f t="shared" si="30"/>
        <v>0</v>
      </c>
      <c r="U110" s="92">
        <f t="shared" si="31"/>
        <v>0</v>
      </c>
      <c r="V110" s="92">
        <v>0</v>
      </c>
      <c r="W110" s="92">
        <v>0</v>
      </c>
      <c r="X110" s="95" t="s">
        <v>981</v>
      </c>
    </row>
    <row r="111" spans="1:24" s="3" customFormat="1" ht="30.75" customHeight="1" x14ac:dyDescent="0.25">
      <c r="A111" s="79" t="s">
        <v>280</v>
      </c>
      <c r="B111" s="222" t="s">
        <v>979</v>
      </c>
      <c r="C111" s="79" t="s">
        <v>913</v>
      </c>
      <c r="D111" s="79" t="s">
        <v>981</v>
      </c>
      <c r="E111" s="79" t="s">
        <v>981</v>
      </c>
      <c r="F111" s="79" t="s">
        <v>981</v>
      </c>
      <c r="G111" s="79" t="s">
        <v>981</v>
      </c>
      <c r="H111" s="79" t="s">
        <v>981</v>
      </c>
      <c r="I111" s="92" t="s">
        <v>981</v>
      </c>
      <c r="J111" s="79" t="s">
        <v>981</v>
      </c>
      <c r="K111" s="79" t="s">
        <v>981</v>
      </c>
      <c r="L111" s="79" t="s">
        <v>981</v>
      </c>
      <c r="M111" s="79" t="s">
        <v>981</v>
      </c>
      <c r="N111" s="79" t="s">
        <v>981</v>
      </c>
      <c r="O111" s="79" t="s">
        <v>981</v>
      </c>
      <c r="P111" s="79" t="s">
        <v>981</v>
      </c>
      <c r="Q111" s="79" t="s">
        <v>981</v>
      </c>
      <c r="R111" s="79" t="s">
        <v>981</v>
      </c>
      <c r="S111" s="79" t="s">
        <v>981</v>
      </c>
      <c r="T111" s="79" t="s">
        <v>981</v>
      </c>
      <c r="U111" s="79" t="s">
        <v>981</v>
      </c>
      <c r="V111" s="79" t="s">
        <v>981</v>
      </c>
      <c r="W111" s="79" t="s">
        <v>981</v>
      </c>
      <c r="X111" s="95" t="s">
        <v>981</v>
      </c>
    </row>
    <row r="112" spans="1:24" s="3" customFormat="1" ht="29.25" customHeight="1" x14ac:dyDescent="0.25">
      <c r="A112" s="79" t="s">
        <v>282</v>
      </c>
      <c r="B112" s="222" t="s">
        <v>980</v>
      </c>
      <c r="C112" s="79" t="s">
        <v>913</v>
      </c>
      <c r="D112" s="91">
        <f>SUM(D113:D114)</f>
        <v>1.639</v>
      </c>
      <c r="E112" s="92">
        <v>0</v>
      </c>
      <c r="F112" s="92">
        <v>0</v>
      </c>
      <c r="G112" s="79">
        <f>SUM(G113:G114)</f>
        <v>1.639</v>
      </c>
      <c r="H112" s="92">
        <f>SUM(H113:H114)</f>
        <v>0</v>
      </c>
      <c r="I112" s="92">
        <f>SUM(I113:I114)</f>
        <v>0</v>
      </c>
      <c r="J112" s="92">
        <v>0</v>
      </c>
      <c r="K112" s="92">
        <v>0</v>
      </c>
      <c r="L112" s="92">
        <f>SUM(L113:L114)</f>
        <v>0</v>
      </c>
      <c r="M112" s="92">
        <v>0</v>
      </c>
      <c r="N112" s="79">
        <f t="shared" ref="N112" si="32">I112-D112</f>
        <v>-1.639</v>
      </c>
      <c r="O112" s="135">
        <f t="shared" ref="O112" si="33">N112/D112*100</f>
        <v>-100</v>
      </c>
      <c r="P112" s="92">
        <v>0</v>
      </c>
      <c r="Q112" s="92">
        <v>0</v>
      </c>
      <c r="R112" s="92">
        <v>0</v>
      </c>
      <c r="S112" s="92">
        <v>0</v>
      </c>
      <c r="T112" s="79">
        <f t="shared" ref="T112" si="34">L112-G112</f>
        <v>-1.639</v>
      </c>
      <c r="U112" s="135">
        <f t="shared" ref="U112" si="35">T112/G112*100</f>
        <v>-100</v>
      </c>
      <c r="V112" s="92">
        <v>0</v>
      </c>
      <c r="W112" s="92">
        <v>0</v>
      </c>
      <c r="X112" s="95" t="s">
        <v>981</v>
      </c>
    </row>
    <row r="113" spans="1:24" s="3" customFormat="1" ht="37.5" customHeight="1" x14ac:dyDescent="0.25">
      <c r="A113" s="213">
        <v>1.6</v>
      </c>
      <c r="B113" s="226" t="s">
        <v>1140</v>
      </c>
      <c r="C113" s="226" t="s">
        <v>1141</v>
      </c>
      <c r="D113" s="218">
        <v>1.32</v>
      </c>
      <c r="E113" s="92">
        <v>0</v>
      </c>
      <c r="F113" s="92">
        <v>0</v>
      </c>
      <c r="G113" s="218">
        <v>1.32</v>
      </c>
      <c r="H113" s="92">
        <v>0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79">
        <f t="shared" ref="N113:N114" si="36">I113-D113</f>
        <v>-1.32</v>
      </c>
      <c r="O113" s="135">
        <f t="shared" ref="O113:O114" si="37">N113/D113*100</f>
        <v>-100</v>
      </c>
      <c r="P113" s="92">
        <v>0</v>
      </c>
      <c r="Q113" s="92">
        <v>0</v>
      </c>
      <c r="R113" s="92">
        <v>0</v>
      </c>
      <c r="S113" s="92">
        <v>0</v>
      </c>
      <c r="T113" s="79">
        <f t="shared" ref="T113:T114" si="38">L113-G113</f>
        <v>-1.32</v>
      </c>
      <c r="U113" s="135">
        <f t="shared" ref="U113:U114" si="39">T113/G113*100</f>
        <v>-100</v>
      </c>
      <c r="V113" s="92">
        <v>0</v>
      </c>
      <c r="W113" s="92">
        <v>0</v>
      </c>
      <c r="X113" s="95" t="s">
        <v>981</v>
      </c>
    </row>
    <row r="114" spans="1:24" s="3" customFormat="1" ht="30" customHeight="1" x14ac:dyDescent="0.25">
      <c r="A114" s="213">
        <v>1.6</v>
      </c>
      <c r="B114" s="251" t="s">
        <v>1142</v>
      </c>
      <c r="C114" s="226" t="s">
        <v>1143</v>
      </c>
      <c r="D114" s="218">
        <v>0.31900000000000001</v>
      </c>
      <c r="E114" s="92">
        <v>0</v>
      </c>
      <c r="F114" s="92">
        <v>0</v>
      </c>
      <c r="G114" s="218">
        <v>0.31900000000000001</v>
      </c>
      <c r="H114" s="92">
        <v>0</v>
      </c>
      <c r="I114" s="92">
        <v>0</v>
      </c>
      <c r="J114" s="92">
        <v>0</v>
      </c>
      <c r="K114" s="92">
        <v>0</v>
      </c>
      <c r="L114" s="92">
        <v>0</v>
      </c>
      <c r="M114" s="92">
        <v>0</v>
      </c>
      <c r="N114" s="79">
        <f t="shared" si="36"/>
        <v>-0.31900000000000001</v>
      </c>
      <c r="O114" s="135">
        <f t="shared" si="37"/>
        <v>-100</v>
      </c>
      <c r="P114" s="92">
        <v>0</v>
      </c>
      <c r="Q114" s="92">
        <v>0</v>
      </c>
      <c r="R114" s="92">
        <v>0</v>
      </c>
      <c r="S114" s="92">
        <v>0</v>
      </c>
      <c r="T114" s="79">
        <f t="shared" si="38"/>
        <v>-0.31900000000000001</v>
      </c>
      <c r="U114" s="135">
        <f t="shared" si="39"/>
        <v>-100</v>
      </c>
      <c r="V114" s="92">
        <v>0</v>
      </c>
      <c r="W114" s="92">
        <v>0</v>
      </c>
      <c r="X114" s="95" t="s">
        <v>981</v>
      </c>
    </row>
    <row r="115" spans="1:24" s="3" customFormat="1" x14ac:dyDescent="0.25"/>
    <row r="116" spans="1:24" s="3" customFormat="1" x14ac:dyDescent="0.25"/>
    <row r="117" spans="1:24" s="3" customFormat="1" x14ac:dyDescent="0.25"/>
    <row r="118" spans="1:24" s="3" customFormat="1" x14ac:dyDescent="0.25"/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3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N15:W16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</mergeCells>
  <printOptions horizontalCentered="1"/>
  <pageMargins left="0" right="0" top="0.19685039370078741" bottom="0.19685039370078741" header="0.51181102362204722" footer="0.51181102362204722"/>
  <pageSetup paperSize="9" scale="50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4"/>
  <sheetViews>
    <sheetView view="pageBreakPreview" topLeftCell="A97" zoomScale="70" zoomScaleNormal="100" zoomScaleSheetLayoutView="70" workbookViewId="0">
      <selection activeCell="X18" sqref="X18"/>
    </sheetView>
  </sheetViews>
  <sheetFormatPr defaultRowHeight="15.75" x14ac:dyDescent="0.25"/>
  <cols>
    <col min="1" max="1" width="7.875" style="3" customWidth="1"/>
    <col min="2" max="2" width="60.25" style="3" customWidth="1"/>
    <col min="3" max="3" width="11.5" style="3" customWidth="1"/>
    <col min="4" max="4" width="15.5" style="3" customWidth="1"/>
    <col min="5" max="5" width="14.875" style="3" customWidth="1"/>
    <col min="6" max="6" width="9.25" style="3" customWidth="1"/>
    <col min="7" max="7" width="9.125" style="3" customWidth="1"/>
    <col min="8" max="8" width="8.625" style="3" customWidth="1"/>
    <col min="9" max="9" width="9.375" style="3" customWidth="1"/>
    <col min="10" max="10" width="6.125" style="3" customWidth="1"/>
    <col min="11" max="11" width="6.25" style="3" customWidth="1"/>
    <col min="12" max="12" width="9.25" style="3" customWidth="1"/>
    <col min="13" max="13" width="9.625" style="3" customWidth="1"/>
    <col min="14" max="14" width="8.25" style="3" customWidth="1"/>
    <col min="15" max="15" width="6.75" style="3" customWidth="1"/>
    <col min="16" max="16" width="7.5" style="3" customWidth="1"/>
    <col min="17" max="17" width="6.5" style="3" customWidth="1"/>
    <col min="18" max="18" width="9.25" style="3" customWidth="1"/>
    <col min="19" max="19" width="10.125" style="3" customWidth="1"/>
    <col min="20" max="20" width="11.75" style="3" customWidth="1"/>
    <col min="21" max="21" width="9.375" style="3" customWidth="1"/>
    <col min="22" max="22" width="40.625" style="3" customWidth="1"/>
    <col min="23" max="23" width="10.875" style="17" customWidth="1"/>
    <col min="24" max="24" width="13.25" style="17" customWidth="1"/>
    <col min="25" max="26" width="10.625" style="17" customWidth="1"/>
    <col min="27" max="27" width="12.125" style="17" customWidth="1"/>
    <col min="28" max="28" width="10.625" style="17" customWidth="1"/>
    <col min="29" max="29" width="22.75" style="17" customWidth="1"/>
    <col min="30" max="67" width="10.625" style="17" customWidth="1"/>
    <col min="68" max="68" width="12.125" style="17" customWidth="1"/>
    <col min="69" max="69" width="11.5" style="17" customWidth="1"/>
    <col min="70" max="70" width="14.125" style="17" customWidth="1"/>
    <col min="71" max="71" width="15.125" style="17" customWidth="1"/>
    <col min="72" max="72" width="13" style="17" customWidth="1"/>
    <col min="73" max="73" width="11.75" style="17" customWidth="1"/>
    <col min="74" max="74" width="17.5" style="17" customWidth="1"/>
    <col min="75" max="16384" width="9" style="17"/>
  </cols>
  <sheetData>
    <row r="1" spans="1:28" s="3" customFormat="1" ht="18.75" x14ac:dyDescent="0.25">
      <c r="V1" s="184" t="s">
        <v>56</v>
      </c>
    </row>
    <row r="2" spans="1:28" s="3" customFormat="1" ht="18.75" x14ac:dyDescent="0.3">
      <c r="V2" s="185" t="s">
        <v>0</v>
      </c>
    </row>
    <row r="3" spans="1:28" s="3" customFormat="1" ht="18.75" x14ac:dyDescent="0.3">
      <c r="V3" s="185" t="s">
        <v>899</v>
      </c>
    </row>
    <row r="4" spans="1:28" s="5" customFormat="1" ht="18.75" x14ac:dyDescent="0.3">
      <c r="A4" s="346" t="s">
        <v>884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52"/>
      <c r="X4" s="52"/>
      <c r="Y4" s="52"/>
      <c r="Z4" s="52"/>
      <c r="AA4" s="52"/>
    </row>
    <row r="5" spans="1:28" s="5" customFormat="1" ht="18.75" customHeight="1" x14ac:dyDescent="0.3">
      <c r="A5" s="347" t="s">
        <v>1144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50"/>
      <c r="X5" s="50"/>
      <c r="Y5" s="50"/>
      <c r="Z5" s="50"/>
      <c r="AA5" s="50"/>
      <c r="AB5" s="50"/>
    </row>
    <row r="6" spans="1:28" s="5" customFormat="1" ht="18.75" x14ac:dyDescent="0.3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</row>
    <row r="7" spans="1:28" s="5" customFormat="1" ht="18.75" customHeight="1" x14ac:dyDescent="0.3">
      <c r="A7" s="347" t="s">
        <v>990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50"/>
      <c r="X7" s="50"/>
      <c r="Y7" s="50"/>
      <c r="Z7" s="50"/>
      <c r="AA7" s="50"/>
    </row>
    <row r="8" spans="1:28" s="3" customFormat="1" x14ac:dyDescent="0.25">
      <c r="A8" s="342" t="s">
        <v>76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199"/>
      <c r="X8" s="199"/>
      <c r="Y8" s="199"/>
      <c r="Z8" s="199"/>
      <c r="AA8" s="199"/>
    </row>
    <row r="9" spans="1:28" s="3" customFormat="1" x14ac:dyDescent="0.25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38"/>
      <c r="X9" s="238"/>
      <c r="Y9" s="238"/>
      <c r="Z9" s="238"/>
      <c r="AA9" s="238"/>
    </row>
    <row r="10" spans="1:28" s="3" customFormat="1" ht="18.75" x14ac:dyDescent="0.3">
      <c r="A10" s="348" t="s">
        <v>1050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53"/>
      <c r="X10" s="53"/>
      <c r="Y10" s="53"/>
      <c r="Z10" s="53"/>
      <c r="AA10" s="53"/>
    </row>
    <row r="11" spans="1:28" s="3" customFormat="1" ht="18.75" x14ac:dyDescent="0.3">
      <c r="AA11" s="185"/>
    </row>
    <row r="12" spans="1:28" s="3" customFormat="1" ht="18.75" x14ac:dyDescent="0.25">
      <c r="A12" s="341" t="s">
        <v>1148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194"/>
      <c r="X12" s="194"/>
      <c r="Y12" s="194"/>
      <c r="Z12" s="200"/>
      <c r="AA12" s="200"/>
    </row>
    <row r="13" spans="1:28" s="3" customFormat="1" x14ac:dyDescent="0.25">
      <c r="A13" s="342" t="s">
        <v>66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199"/>
      <c r="X13" s="199"/>
      <c r="Y13" s="199"/>
      <c r="Z13" s="199"/>
      <c r="AA13" s="199"/>
    </row>
    <row r="14" spans="1:28" s="3" customFormat="1" ht="26.25" customHeight="1" x14ac:dyDescent="0.25">
      <c r="A14" s="355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256"/>
      <c r="X14" s="256"/>
      <c r="Y14" s="256"/>
      <c r="Z14" s="256"/>
    </row>
    <row r="15" spans="1:28" s="3" customFormat="1" ht="90" customHeight="1" x14ac:dyDescent="0.25">
      <c r="A15" s="335" t="s">
        <v>63</v>
      </c>
      <c r="B15" s="334" t="s">
        <v>18</v>
      </c>
      <c r="C15" s="335" t="s">
        <v>5</v>
      </c>
      <c r="D15" s="343" t="s">
        <v>902</v>
      </c>
      <c r="E15" s="343" t="s">
        <v>1052</v>
      </c>
      <c r="F15" s="334" t="s">
        <v>1053</v>
      </c>
      <c r="G15" s="334"/>
      <c r="H15" s="338" t="s">
        <v>1054</v>
      </c>
      <c r="I15" s="340"/>
      <c r="J15" s="340"/>
      <c r="K15" s="340"/>
      <c r="L15" s="340"/>
      <c r="M15" s="340"/>
      <c r="N15" s="340"/>
      <c r="O15" s="340"/>
      <c r="P15" s="340"/>
      <c r="Q15" s="339"/>
      <c r="R15" s="334" t="s">
        <v>989</v>
      </c>
      <c r="S15" s="334"/>
      <c r="T15" s="356" t="s">
        <v>851</v>
      </c>
      <c r="U15" s="357"/>
      <c r="V15" s="343" t="s">
        <v>7</v>
      </c>
    </row>
    <row r="16" spans="1:28" s="3" customFormat="1" ht="35.25" customHeight="1" x14ac:dyDescent="0.25">
      <c r="A16" s="336"/>
      <c r="B16" s="334"/>
      <c r="C16" s="336"/>
      <c r="D16" s="344"/>
      <c r="E16" s="344"/>
      <c r="F16" s="352" t="s">
        <v>4</v>
      </c>
      <c r="G16" s="352" t="s">
        <v>13</v>
      </c>
      <c r="H16" s="334" t="s">
        <v>12</v>
      </c>
      <c r="I16" s="334"/>
      <c r="J16" s="334" t="s">
        <v>72</v>
      </c>
      <c r="K16" s="334"/>
      <c r="L16" s="334" t="s">
        <v>73</v>
      </c>
      <c r="M16" s="334"/>
      <c r="N16" s="356" t="s">
        <v>74</v>
      </c>
      <c r="O16" s="357"/>
      <c r="P16" s="356" t="s">
        <v>75</v>
      </c>
      <c r="Q16" s="357"/>
      <c r="R16" s="352" t="s">
        <v>1166</v>
      </c>
      <c r="S16" s="352" t="s">
        <v>1034</v>
      </c>
      <c r="T16" s="360"/>
      <c r="U16" s="361"/>
      <c r="V16" s="344"/>
    </row>
    <row r="17" spans="1:22" s="3" customFormat="1" ht="21.75" customHeight="1" x14ac:dyDescent="0.25">
      <c r="A17" s="336"/>
      <c r="B17" s="334"/>
      <c r="C17" s="336"/>
      <c r="D17" s="344"/>
      <c r="E17" s="344"/>
      <c r="F17" s="352"/>
      <c r="G17" s="352"/>
      <c r="H17" s="334"/>
      <c r="I17" s="334"/>
      <c r="J17" s="334"/>
      <c r="K17" s="334"/>
      <c r="L17" s="334"/>
      <c r="M17" s="334"/>
      <c r="N17" s="358"/>
      <c r="O17" s="359"/>
      <c r="P17" s="358"/>
      <c r="Q17" s="359"/>
      <c r="R17" s="352"/>
      <c r="S17" s="352"/>
      <c r="T17" s="358"/>
      <c r="U17" s="359"/>
      <c r="V17" s="344"/>
    </row>
    <row r="18" spans="1:22" s="3" customFormat="1" ht="36" customHeight="1" x14ac:dyDescent="0.25">
      <c r="A18" s="337"/>
      <c r="B18" s="334"/>
      <c r="C18" s="337"/>
      <c r="D18" s="345"/>
      <c r="E18" s="345"/>
      <c r="F18" s="352"/>
      <c r="G18" s="352"/>
      <c r="H18" s="231" t="s">
        <v>9</v>
      </c>
      <c r="I18" s="231" t="s">
        <v>25</v>
      </c>
      <c r="J18" s="231" t="s">
        <v>9</v>
      </c>
      <c r="K18" s="231" t="s">
        <v>25</v>
      </c>
      <c r="L18" s="231" t="s">
        <v>9</v>
      </c>
      <c r="M18" s="231" t="s">
        <v>25</v>
      </c>
      <c r="N18" s="232" t="s">
        <v>9</v>
      </c>
      <c r="O18" s="232" t="s">
        <v>25</v>
      </c>
      <c r="P18" s="232" t="s">
        <v>9</v>
      </c>
      <c r="Q18" s="232" t="s">
        <v>25</v>
      </c>
      <c r="R18" s="352"/>
      <c r="S18" s="352"/>
      <c r="T18" s="236" t="s">
        <v>1165</v>
      </c>
      <c r="U18" s="236" t="s">
        <v>1041</v>
      </c>
      <c r="V18" s="345"/>
    </row>
    <row r="19" spans="1:22" s="3" customFormat="1" ht="20.25" customHeight="1" x14ac:dyDescent="0.25">
      <c r="A19" s="231">
        <v>1</v>
      </c>
      <c r="B19" s="231">
        <f>A19+1</f>
        <v>2</v>
      </c>
      <c r="C19" s="231">
        <f t="shared" ref="C19:V19" si="0">B19+1</f>
        <v>3</v>
      </c>
      <c r="D19" s="231">
        <f t="shared" si="0"/>
        <v>4</v>
      </c>
      <c r="E19" s="231">
        <f t="shared" si="0"/>
        <v>5</v>
      </c>
      <c r="F19" s="231">
        <f t="shared" si="0"/>
        <v>6</v>
      </c>
      <c r="G19" s="231">
        <f t="shared" si="0"/>
        <v>7</v>
      </c>
      <c r="H19" s="231">
        <f t="shared" si="0"/>
        <v>8</v>
      </c>
      <c r="I19" s="231">
        <f t="shared" si="0"/>
        <v>9</v>
      </c>
      <c r="J19" s="231">
        <f t="shared" si="0"/>
        <v>10</v>
      </c>
      <c r="K19" s="231">
        <f t="shared" si="0"/>
        <v>11</v>
      </c>
      <c r="L19" s="231">
        <f t="shared" si="0"/>
        <v>12</v>
      </c>
      <c r="M19" s="231">
        <f t="shared" si="0"/>
        <v>13</v>
      </c>
      <c r="N19" s="231">
        <f t="shared" si="0"/>
        <v>14</v>
      </c>
      <c r="O19" s="231">
        <f t="shared" si="0"/>
        <v>15</v>
      </c>
      <c r="P19" s="231">
        <f t="shared" si="0"/>
        <v>16</v>
      </c>
      <c r="Q19" s="231">
        <f t="shared" si="0"/>
        <v>17</v>
      </c>
      <c r="R19" s="231">
        <f t="shared" si="0"/>
        <v>18</v>
      </c>
      <c r="S19" s="231">
        <f t="shared" si="0"/>
        <v>19</v>
      </c>
      <c r="T19" s="231">
        <f t="shared" si="0"/>
        <v>20</v>
      </c>
      <c r="U19" s="231">
        <f t="shared" si="0"/>
        <v>21</v>
      </c>
      <c r="V19" s="231">
        <f t="shared" si="0"/>
        <v>22</v>
      </c>
    </row>
    <row r="20" spans="1:22" s="3" customFormat="1" ht="30" customHeight="1" x14ac:dyDescent="0.25">
      <c r="A20" s="146" t="s">
        <v>982</v>
      </c>
      <c r="B20" s="102" t="s">
        <v>166</v>
      </c>
      <c r="C20" s="148" t="s">
        <v>981</v>
      </c>
      <c r="D20" s="100">
        <f>D22+D24+D26</f>
        <v>14.155999999999999</v>
      </c>
      <c r="E20" s="94">
        <v>0</v>
      </c>
      <c r="F20" s="100">
        <f>F22+F24+F26</f>
        <v>14.155999999999999</v>
      </c>
      <c r="G20" s="94">
        <v>0</v>
      </c>
      <c r="H20" s="100">
        <f>H22+H24+H26</f>
        <v>14.155999999999999</v>
      </c>
      <c r="I20" s="100">
        <f>I22+I24+I26</f>
        <v>7.6230000000000002</v>
      </c>
      <c r="J20" s="94">
        <v>0</v>
      </c>
      <c r="K20" s="100">
        <f t="shared" ref="K20" si="1">K22+K26</f>
        <v>0</v>
      </c>
      <c r="L20" s="100">
        <f>L22+L24+L26</f>
        <v>4.4719999999999995</v>
      </c>
      <c r="M20" s="100">
        <f>M22+M24+M26</f>
        <v>7.6230000000000002</v>
      </c>
      <c r="N20" s="100">
        <f>N22+N24+N26</f>
        <v>7.7720000000000002</v>
      </c>
      <c r="O20" s="94">
        <f t="shared" ref="O20:S20" si="2">O22+O26</f>
        <v>0</v>
      </c>
      <c r="P20" s="100">
        <f t="shared" si="2"/>
        <v>1.9120000000000001</v>
      </c>
      <c r="Q20" s="94">
        <f>Q22+Q26</f>
        <v>0</v>
      </c>
      <c r="R20" s="100">
        <f>F20-I20</f>
        <v>6.5329999999999986</v>
      </c>
      <c r="S20" s="94">
        <f t="shared" si="2"/>
        <v>0</v>
      </c>
      <c r="T20" s="100">
        <f t="shared" ref="T20" si="3">I20-H20</f>
        <v>-6.5329999999999986</v>
      </c>
      <c r="U20" s="139">
        <f t="shared" ref="U20" si="4">T20/H20*100</f>
        <v>-46.150042384854473</v>
      </c>
      <c r="V20" s="95" t="s">
        <v>981</v>
      </c>
    </row>
    <row r="21" spans="1:22" s="3" customFormat="1" ht="19.5" customHeight="1" x14ac:dyDescent="0.25">
      <c r="A21" s="95" t="s">
        <v>911</v>
      </c>
      <c r="B21" s="101" t="s">
        <v>912</v>
      </c>
      <c r="C21" s="95" t="s">
        <v>913</v>
      </c>
      <c r="D21" s="79" t="s">
        <v>981</v>
      </c>
      <c r="E21" s="79" t="s">
        <v>981</v>
      </c>
      <c r="F21" s="79" t="s">
        <v>981</v>
      </c>
      <c r="G21" s="79" t="s">
        <v>981</v>
      </c>
      <c r="H21" s="79" t="s">
        <v>981</v>
      </c>
      <c r="I21" s="79" t="s">
        <v>981</v>
      </c>
      <c r="J21" s="79" t="s">
        <v>981</v>
      </c>
      <c r="K21" s="79" t="s">
        <v>981</v>
      </c>
      <c r="L21" s="79" t="s">
        <v>981</v>
      </c>
      <c r="M21" s="79" t="s">
        <v>981</v>
      </c>
      <c r="N21" s="79" t="s">
        <v>981</v>
      </c>
      <c r="O21" s="92" t="s">
        <v>981</v>
      </c>
      <c r="P21" s="79" t="s">
        <v>981</v>
      </c>
      <c r="Q21" s="92" t="s">
        <v>981</v>
      </c>
      <c r="R21" s="91" t="s">
        <v>981</v>
      </c>
      <c r="S21" s="92" t="s">
        <v>981</v>
      </c>
      <c r="T21" s="91" t="s">
        <v>981</v>
      </c>
      <c r="U21" s="135" t="s">
        <v>981</v>
      </c>
      <c r="V21" s="95" t="s">
        <v>981</v>
      </c>
    </row>
    <row r="22" spans="1:22" s="3" customFormat="1" ht="23.25" customHeight="1" x14ac:dyDescent="0.25">
      <c r="A22" s="95" t="s">
        <v>914</v>
      </c>
      <c r="B22" s="101" t="s">
        <v>915</v>
      </c>
      <c r="C22" s="95" t="s">
        <v>913</v>
      </c>
      <c r="D22" s="100">
        <f>D48</f>
        <v>11.186</v>
      </c>
      <c r="E22" s="94">
        <v>0</v>
      </c>
      <c r="F22" s="100">
        <f t="shared" ref="F22:P22" si="5">F48</f>
        <v>11.186</v>
      </c>
      <c r="G22" s="94">
        <v>0</v>
      </c>
      <c r="H22" s="100">
        <f t="shared" si="5"/>
        <v>11.186</v>
      </c>
      <c r="I22" s="100">
        <f t="shared" si="5"/>
        <v>6.0190000000000001</v>
      </c>
      <c r="J22" s="94">
        <v>0</v>
      </c>
      <c r="K22" s="100">
        <f t="shared" si="5"/>
        <v>0</v>
      </c>
      <c r="L22" s="100">
        <f t="shared" si="5"/>
        <v>3.4359999999999999</v>
      </c>
      <c r="M22" s="100">
        <f t="shared" ref="M22:S22" si="6">M48</f>
        <v>6.0190000000000001</v>
      </c>
      <c r="N22" s="100">
        <f t="shared" si="5"/>
        <v>7.2040000000000006</v>
      </c>
      <c r="O22" s="94">
        <f t="shared" si="6"/>
        <v>0</v>
      </c>
      <c r="P22" s="100">
        <f t="shared" si="5"/>
        <v>0.54600000000000004</v>
      </c>
      <c r="Q22" s="94">
        <f t="shared" si="6"/>
        <v>0</v>
      </c>
      <c r="R22" s="100">
        <f>F22-I22</f>
        <v>5.1669999999999998</v>
      </c>
      <c r="S22" s="94">
        <f t="shared" si="6"/>
        <v>0</v>
      </c>
      <c r="T22" s="100">
        <f t="shared" ref="T22" si="7">I22-H22</f>
        <v>-5.1669999999999998</v>
      </c>
      <c r="U22" s="139">
        <f t="shared" ref="U22" si="8">T22/H22*100</f>
        <v>-46.191668156624353</v>
      </c>
      <c r="V22" s="95" t="s">
        <v>981</v>
      </c>
    </row>
    <row r="23" spans="1:22" s="3" customFormat="1" ht="37.5" customHeight="1" x14ac:dyDescent="0.25">
      <c r="A23" s="95" t="s">
        <v>916</v>
      </c>
      <c r="B23" s="101" t="s">
        <v>917</v>
      </c>
      <c r="C23" s="95" t="s">
        <v>913</v>
      </c>
      <c r="D23" s="79" t="s">
        <v>981</v>
      </c>
      <c r="E23" s="79" t="s">
        <v>981</v>
      </c>
      <c r="F23" s="79" t="s">
        <v>981</v>
      </c>
      <c r="G23" s="79" t="s">
        <v>981</v>
      </c>
      <c r="H23" s="79" t="s">
        <v>981</v>
      </c>
      <c r="I23" s="79" t="s">
        <v>981</v>
      </c>
      <c r="J23" s="79" t="s">
        <v>981</v>
      </c>
      <c r="K23" s="79" t="s">
        <v>981</v>
      </c>
      <c r="L23" s="79" t="s">
        <v>981</v>
      </c>
      <c r="M23" s="79" t="s">
        <v>981</v>
      </c>
      <c r="N23" s="79" t="s">
        <v>981</v>
      </c>
      <c r="O23" s="92" t="s">
        <v>981</v>
      </c>
      <c r="P23" s="79" t="s">
        <v>981</v>
      </c>
      <c r="Q23" s="79" t="s">
        <v>981</v>
      </c>
      <c r="R23" s="91" t="s">
        <v>981</v>
      </c>
      <c r="S23" s="92" t="s">
        <v>981</v>
      </c>
      <c r="T23" s="91" t="s">
        <v>981</v>
      </c>
      <c r="U23" s="135" t="s">
        <v>981</v>
      </c>
      <c r="V23" s="95" t="s">
        <v>981</v>
      </c>
    </row>
    <row r="24" spans="1:22" s="3" customFormat="1" ht="25.5" customHeight="1" x14ac:dyDescent="0.25">
      <c r="A24" s="95" t="s">
        <v>918</v>
      </c>
      <c r="B24" s="101" t="s">
        <v>919</v>
      </c>
      <c r="C24" s="95" t="s">
        <v>913</v>
      </c>
      <c r="D24" s="91">
        <f t="shared" ref="D24:I24" si="9">D106</f>
        <v>1.6040000000000001</v>
      </c>
      <c r="E24" s="92">
        <f t="shared" si="9"/>
        <v>0</v>
      </c>
      <c r="F24" s="79">
        <f t="shared" si="9"/>
        <v>1.6040000000000001</v>
      </c>
      <c r="G24" s="79">
        <f t="shared" si="9"/>
        <v>0</v>
      </c>
      <c r="H24" s="79">
        <f t="shared" si="9"/>
        <v>1.6040000000000001</v>
      </c>
      <c r="I24" s="79">
        <f t="shared" si="9"/>
        <v>1.6040000000000001</v>
      </c>
      <c r="J24" s="79">
        <f t="shared" ref="J24:K24" si="10">J106</f>
        <v>0</v>
      </c>
      <c r="K24" s="79">
        <f t="shared" si="10"/>
        <v>0</v>
      </c>
      <c r="L24" s="79">
        <f>L106</f>
        <v>1.036</v>
      </c>
      <c r="M24" s="79">
        <f>M106</f>
        <v>1.6040000000000001</v>
      </c>
      <c r="N24" s="79">
        <f>N106</f>
        <v>0.56799999999999995</v>
      </c>
      <c r="O24" s="92">
        <f>O106</f>
        <v>0</v>
      </c>
      <c r="P24" s="92">
        <f t="shared" ref="P24:Q24" si="11">P106</f>
        <v>0</v>
      </c>
      <c r="Q24" s="92">
        <f t="shared" si="11"/>
        <v>0</v>
      </c>
      <c r="R24" s="92">
        <f t="shared" ref="R24" si="12">F24-I24</f>
        <v>0</v>
      </c>
      <c r="S24" s="92">
        <f t="shared" ref="S24" si="13">G24-J24</f>
        <v>0</v>
      </c>
      <c r="T24" s="92">
        <f t="shared" ref="T24" si="14">I24-H24</f>
        <v>0</v>
      </c>
      <c r="U24" s="92">
        <f t="shared" ref="U24" si="15">T24/H24*100</f>
        <v>0</v>
      </c>
      <c r="V24" s="95" t="s">
        <v>981</v>
      </c>
    </row>
    <row r="25" spans="1:22" s="3" customFormat="1" ht="30.75" customHeight="1" x14ac:dyDescent="0.25">
      <c r="A25" s="95" t="s">
        <v>920</v>
      </c>
      <c r="B25" s="101" t="s">
        <v>921</v>
      </c>
      <c r="C25" s="95" t="s">
        <v>913</v>
      </c>
      <c r="D25" s="79" t="s">
        <v>981</v>
      </c>
      <c r="E25" s="79" t="s">
        <v>981</v>
      </c>
      <c r="F25" s="79" t="s">
        <v>981</v>
      </c>
      <c r="G25" s="79" t="s">
        <v>981</v>
      </c>
      <c r="H25" s="79" t="s">
        <v>981</v>
      </c>
      <c r="I25" s="79" t="s">
        <v>981</v>
      </c>
      <c r="J25" s="79" t="s">
        <v>981</v>
      </c>
      <c r="K25" s="79" t="s">
        <v>981</v>
      </c>
      <c r="L25" s="79" t="s">
        <v>981</v>
      </c>
      <c r="M25" s="79" t="s">
        <v>981</v>
      </c>
      <c r="N25" s="79" t="s">
        <v>981</v>
      </c>
      <c r="O25" s="79" t="s">
        <v>981</v>
      </c>
      <c r="P25" s="79" t="s">
        <v>981</v>
      </c>
      <c r="Q25" s="79" t="s">
        <v>981</v>
      </c>
      <c r="R25" s="91" t="s">
        <v>981</v>
      </c>
      <c r="S25" s="92" t="s">
        <v>981</v>
      </c>
      <c r="T25" s="91" t="s">
        <v>981</v>
      </c>
      <c r="U25" s="135" t="s">
        <v>981</v>
      </c>
      <c r="V25" s="95" t="s">
        <v>981</v>
      </c>
    </row>
    <row r="26" spans="1:22" s="3" customFormat="1" ht="25.5" customHeight="1" x14ac:dyDescent="0.25">
      <c r="A26" s="95" t="s">
        <v>922</v>
      </c>
      <c r="B26" s="101" t="s">
        <v>923</v>
      </c>
      <c r="C26" s="95" t="s">
        <v>913</v>
      </c>
      <c r="D26" s="91">
        <f>D111</f>
        <v>1.3660000000000001</v>
      </c>
      <c r="E26" s="92">
        <v>0</v>
      </c>
      <c r="F26" s="91">
        <f t="shared" ref="F26:Q26" si="16">F111</f>
        <v>1.3660000000000001</v>
      </c>
      <c r="G26" s="92">
        <v>0</v>
      </c>
      <c r="H26" s="91">
        <f t="shared" si="16"/>
        <v>1.3660000000000001</v>
      </c>
      <c r="I26" s="79">
        <f t="shared" si="16"/>
        <v>0</v>
      </c>
      <c r="J26" s="92">
        <v>0</v>
      </c>
      <c r="K26" s="92">
        <f t="shared" si="16"/>
        <v>0</v>
      </c>
      <c r="L26" s="92">
        <f t="shared" si="16"/>
        <v>0</v>
      </c>
      <c r="M26" s="92">
        <f t="shared" si="16"/>
        <v>0</v>
      </c>
      <c r="N26" s="92">
        <f t="shared" si="16"/>
        <v>0</v>
      </c>
      <c r="O26" s="92">
        <f t="shared" si="16"/>
        <v>0</v>
      </c>
      <c r="P26" s="91">
        <f t="shared" si="16"/>
        <v>1.3660000000000001</v>
      </c>
      <c r="Q26" s="92">
        <f t="shared" si="16"/>
        <v>0</v>
      </c>
      <c r="R26" s="91">
        <f>F26-I26</f>
        <v>1.3660000000000001</v>
      </c>
      <c r="S26" s="92">
        <f t="shared" ref="S26" si="17">S111</f>
        <v>0</v>
      </c>
      <c r="T26" s="91">
        <f>I26-H26</f>
        <v>-1.3660000000000001</v>
      </c>
      <c r="U26" s="135">
        <f t="shared" ref="U26" si="18">T26/H26*100</f>
        <v>-100</v>
      </c>
      <c r="V26" s="95" t="s">
        <v>981</v>
      </c>
    </row>
    <row r="27" spans="1:22" s="3" customFormat="1" ht="18" customHeight="1" x14ac:dyDescent="0.25">
      <c r="A27" s="216" t="s">
        <v>924</v>
      </c>
      <c r="B27" s="252" t="s">
        <v>925</v>
      </c>
      <c r="C27" s="216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53"/>
      <c r="U27" s="254"/>
      <c r="V27" s="216"/>
    </row>
    <row r="28" spans="1:22" s="3" customFormat="1" ht="28.5" customHeight="1" x14ac:dyDescent="0.25">
      <c r="A28" s="95" t="s">
        <v>172</v>
      </c>
      <c r="B28" s="101" t="s">
        <v>926</v>
      </c>
      <c r="C28" s="95" t="s">
        <v>913</v>
      </c>
      <c r="D28" s="79" t="s">
        <v>981</v>
      </c>
      <c r="E28" s="79" t="s">
        <v>981</v>
      </c>
      <c r="F28" s="79" t="s">
        <v>981</v>
      </c>
      <c r="G28" s="79" t="s">
        <v>981</v>
      </c>
      <c r="H28" s="79" t="s">
        <v>981</v>
      </c>
      <c r="I28" s="79" t="s">
        <v>981</v>
      </c>
      <c r="J28" s="79" t="s">
        <v>981</v>
      </c>
      <c r="K28" s="79" t="s">
        <v>981</v>
      </c>
      <c r="L28" s="79" t="s">
        <v>981</v>
      </c>
      <c r="M28" s="79" t="s">
        <v>981</v>
      </c>
      <c r="N28" s="79" t="s">
        <v>981</v>
      </c>
      <c r="O28" s="79" t="s">
        <v>981</v>
      </c>
      <c r="P28" s="79" t="s">
        <v>981</v>
      </c>
      <c r="Q28" s="79" t="s">
        <v>981</v>
      </c>
      <c r="R28" s="79" t="s">
        <v>981</v>
      </c>
      <c r="S28" s="79" t="s">
        <v>981</v>
      </c>
      <c r="T28" s="91" t="s">
        <v>981</v>
      </c>
      <c r="U28" s="79" t="s">
        <v>981</v>
      </c>
      <c r="V28" s="95" t="s">
        <v>981</v>
      </c>
    </row>
    <row r="29" spans="1:22" s="3" customFormat="1" ht="36" customHeight="1" x14ac:dyDescent="0.25">
      <c r="A29" s="95" t="s">
        <v>174</v>
      </c>
      <c r="B29" s="101" t="s">
        <v>927</v>
      </c>
      <c r="C29" s="95" t="s">
        <v>913</v>
      </c>
      <c r="D29" s="79" t="s">
        <v>981</v>
      </c>
      <c r="E29" s="79" t="s">
        <v>981</v>
      </c>
      <c r="F29" s="79" t="s">
        <v>981</v>
      </c>
      <c r="G29" s="79" t="s">
        <v>981</v>
      </c>
      <c r="H29" s="79" t="s">
        <v>981</v>
      </c>
      <c r="I29" s="79" t="s">
        <v>981</v>
      </c>
      <c r="J29" s="79" t="s">
        <v>981</v>
      </c>
      <c r="K29" s="79" t="s">
        <v>981</v>
      </c>
      <c r="L29" s="79" t="s">
        <v>981</v>
      </c>
      <c r="M29" s="79" t="s">
        <v>981</v>
      </c>
      <c r="N29" s="79" t="s">
        <v>981</v>
      </c>
      <c r="O29" s="79" t="s">
        <v>981</v>
      </c>
      <c r="P29" s="79" t="s">
        <v>981</v>
      </c>
      <c r="Q29" s="79" t="s">
        <v>981</v>
      </c>
      <c r="R29" s="79" t="s">
        <v>981</v>
      </c>
      <c r="S29" s="79" t="s">
        <v>981</v>
      </c>
      <c r="T29" s="91" t="s">
        <v>981</v>
      </c>
      <c r="U29" s="79" t="s">
        <v>981</v>
      </c>
      <c r="V29" s="95" t="s">
        <v>981</v>
      </c>
    </row>
    <row r="30" spans="1:22" s="3" customFormat="1" ht="37.5" customHeight="1" x14ac:dyDescent="0.25">
      <c r="A30" s="95" t="s">
        <v>175</v>
      </c>
      <c r="B30" s="101" t="s">
        <v>928</v>
      </c>
      <c r="C30" s="95" t="s">
        <v>913</v>
      </c>
      <c r="D30" s="79" t="s">
        <v>981</v>
      </c>
      <c r="E30" s="79" t="s">
        <v>981</v>
      </c>
      <c r="F30" s="79" t="s">
        <v>981</v>
      </c>
      <c r="G30" s="79" t="s">
        <v>981</v>
      </c>
      <c r="H30" s="79" t="s">
        <v>981</v>
      </c>
      <c r="I30" s="79" t="s">
        <v>981</v>
      </c>
      <c r="J30" s="79" t="s">
        <v>981</v>
      </c>
      <c r="K30" s="79" t="s">
        <v>981</v>
      </c>
      <c r="L30" s="79" t="s">
        <v>981</v>
      </c>
      <c r="M30" s="79" t="s">
        <v>981</v>
      </c>
      <c r="N30" s="79" t="s">
        <v>981</v>
      </c>
      <c r="O30" s="79" t="s">
        <v>981</v>
      </c>
      <c r="P30" s="79" t="s">
        <v>981</v>
      </c>
      <c r="Q30" s="79" t="s">
        <v>981</v>
      </c>
      <c r="R30" s="79" t="s">
        <v>981</v>
      </c>
      <c r="S30" s="79" t="s">
        <v>981</v>
      </c>
      <c r="T30" s="91" t="s">
        <v>981</v>
      </c>
      <c r="U30" s="79" t="s">
        <v>981</v>
      </c>
      <c r="V30" s="95" t="s">
        <v>981</v>
      </c>
    </row>
    <row r="31" spans="1:22" s="3" customFormat="1" ht="33" customHeight="1" x14ac:dyDescent="0.25">
      <c r="A31" s="95" t="s">
        <v>177</v>
      </c>
      <c r="B31" s="101" t="s">
        <v>929</v>
      </c>
      <c r="C31" s="95" t="s">
        <v>913</v>
      </c>
      <c r="D31" s="79" t="s">
        <v>981</v>
      </c>
      <c r="E31" s="79" t="s">
        <v>981</v>
      </c>
      <c r="F31" s="79" t="s">
        <v>981</v>
      </c>
      <c r="G31" s="79" t="s">
        <v>981</v>
      </c>
      <c r="H31" s="79" t="s">
        <v>981</v>
      </c>
      <c r="I31" s="79" t="s">
        <v>981</v>
      </c>
      <c r="J31" s="79" t="s">
        <v>981</v>
      </c>
      <c r="K31" s="79" t="s">
        <v>981</v>
      </c>
      <c r="L31" s="79" t="s">
        <v>981</v>
      </c>
      <c r="M31" s="79" t="s">
        <v>981</v>
      </c>
      <c r="N31" s="79" t="s">
        <v>981</v>
      </c>
      <c r="O31" s="79" t="s">
        <v>981</v>
      </c>
      <c r="P31" s="79" t="s">
        <v>981</v>
      </c>
      <c r="Q31" s="79" t="s">
        <v>981</v>
      </c>
      <c r="R31" s="79" t="s">
        <v>981</v>
      </c>
      <c r="S31" s="79" t="s">
        <v>981</v>
      </c>
      <c r="T31" s="91" t="s">
        <v>981</v>
      </c>
      <c r="U31" s="79" t="s">
        <v>981</v>
      </c>
      <c r="V31" s="95" t="s">
        <v>981</v>
      </c>
    </row>
    <row r="32" spans="1:22" s="3" customFormat="1" ht="36" customHeight="1" x14ac:dyDescent="0.25">
      <c r="A32" s="95" t="s">
        <v>179</v>
      </c>
      <c r="B32" s="101" t="s">
        <v>930</v>
      </c>
      <c r="C32" s="95" t="s">
        <v>913</v>
      </c>
      <c r="D32" s="79" t="s">
        <v>981</v>
      </c>
      <c r="E32" s="79" t="s">
        <v>981</v>
      </c>
      <c r="F32" s="79" t="s">
        <v>981</v>
      </c>
      <c r="G32" s="79" t="s">
        <v>981</v>
      </c>
      <c r="H32" s="79" t="s">
        <v>981</v>
      </c>
      <c r="I32" s="79" t="s">
        <v>981</v>
      </c>
      <c r="J32" s="79" t="s">
        <v>981</v>
      </c>
      <c r="K32" s="79" t="s">
        <v>981</v>
      </c>
      <c r="L32" s="79" t="s">
        <v>981</v>
      </c>
      <c r="M32" s="79" t="s">
        <v>981</v>
      </c>
      <c r="N32" s="79" t="s">
        <v>981</v>
      </c>
      <c r="O32" s="79" t="s">
        <v>981</v>
      </c>
      <c r="P32" s="79" t="s">
        <v>981</v>
      </c>
      <c r="Q32" s="79" t="s">
        <v>981</v>
      </c>
      <c r="R32" s="79" t="s">
        <v>981</v>
      </c>
      <c r="S32" s="79" t="s">
        <v>981</v>
      </c>
      <c r="T32" s="91" t="s">
        <v>981</v>
      </c>
      <c r="U32" s="79" t="s">
        <v>981</v>
      </c>
      <c r="V32" s="95" t="s">
        <v>981</v>
      </c>
    </row>
    <row r="33" spans="1:22" s="3" customFormat="1" ht="36" customHeight="1" x14ac:dyDescent="0.25">
      <c r="A33" s="95" t="s">
        <v>187</v>
      </c>
      <c r="B33" s="101" t="s">
        <v>931</v>
      </c>
      <c r="C33" s="95" t="s">
        <v>913</v>
      </c>
      <c r="D33" s="79" t="s">
        <v>981</v>
      </c>
      <c r="E33" s="79" t="s">
        <v>981</v>
      </c>
      <c r="F33" s="79" t="s">
        <v>981</v>
      </c>
      <c r="G33" s="79" t="s">
        <v>981</v>
      </c>
      <c r="H33" s="79" t="s">
        <v>981</v>
      </c>
      <c r="I33" s="79" t="s">
        <v>981</v>
      </c>
      <c r="J33" s="79" t="s">
        <v>981</v>
      </c>
      <c r="K33" s="79" t="s">
        <v>981</v>
      </c>
      <c r="L33" s="79" t="s">
        <v>981</v>
      </c>
      <c r="M33" s="79" t="s">
        <v>981</v>
      </c>
      <c r="N33" s="79" t="s">
        <v>981</v>
      </c>
      <c r="O33" s="79" t="s">
        <v>981</v>
      </c>
      <c r="P33" s="79" t="s">
        <v>981</v>
      </c>
      <c r="Q33" s="79" t="s">
        <v>981</v>
      </c>
      <c r="R33" s="79" t="s">
        <v>981</v>
      </c>
      <c r="S33" s="79" t="s">
        <v>981</v>
      </c>
      <c r="T33" s="91" t="s">
        <v>981</v>
      </c>
      <c r="U33" s="79" t="s">
        <v>981</v>
      </c>
      <c r="V33" s="95" t="s">
        <v>981</v>
      </c>
    </row>
    <row r="34" spans="1:22" s="3" customFormat="1" ht="48.75" customHeight="1" x14ac:dyDescent="0.25">
      <c r="A34" s="95" t="s">
        <v>811</v>
      </c>
      <c r="B34" s="101" t="s">
        <v>932</v>
      </c>
      <c r="C34" s="95" t="s">
        <v>913</v>
      </c>
      <c r="D34" s="79" t="s">
        <v>981</v>
      </c>
      <c r="E34" s="79" t="s">
        <v>981</v>
      </c>
      <c r="F34" s="79" t="s">
        <v>981</v>
      </c>
      <c r="G34" s="79" t="s">
        <v>981</v>
      </c>
      <c r="H34" s="79" t="s">
        <v>981</v>
      </c>
      <c r="I34" s="79" t="s">
        <v>981</v>
      </c>
      <c r="J34" s="79" t="s">
        <v>981</v>
      </c>
      <c r="K34" s="79" t="s">
        <v>981</v>
      </c>
      <c r="L34" s="79" t="s">
        <v>981</v>
      </c>
      <c r="M34" s="79" t="s">
        <v>981</v>
      </c>
      <c r="N34" s="79" t="s">
        <v>981</v>
      </c>
      <c r="O34" s="79" t="s">
        <v>981</v>
      </c>
      <c r="P34" s="79" t="s">
        <v>981</v>
      </c>
      <c r="Q34" s="79" t="s">
        <v>981</v>
      </c>
      <c r="R34" s="79" t="s">
        <v>981</v>
      </c>
      <c r="S34" s="79" t="s">
        <v>981</v>
      </c>
      <c r="T34" s="91" t="s">
        <v>981</v>
      </c>
      <c r="U34" s="79" t="s">
        <v>981</v>
      </c>
      <c r="V34" s="95" t="s">
        <v>981</v>
      </c>
    </row>
    <row r="35" spans="1:22" s="3" customFormat="1" ht="33.75" customHeight="1" x14ac:dyDescent="0.25">
      <c r="A35" s="95" t="s">
        <v>812</v>
      </c>
      <c r="B35" s="101" t="s">
        <v>933</v>
      </c>
      <c r="C35" s="95" t="s">
        <v>913</v>
      </c>
      <c r="D35" s="79" t="s">
        <v>981</v>
      </c>
      <c r="E35" s="79" t="s">
        <v>981</v>
      </c>
      <c r="F35" s="79" t="s">
        <v>981</v>
      </c>
      <c r="G35" s="79" t="s">
        <v>981</v>
      </c>
      <c r="H35" s="79" t="s">
        <v>981</v>
      </c>
      <c r="I35" s="79" t="s">
        <v>981</v>
      </c>
      <c r="J35" s="79" t="s">
        <v>981</v>
      </c>
      <c r="K35" s="79" t="s">
        <v>981</v>
      </c>
      <c r="L35" s="79" t="s">
        <v>981</v>
      </c>
      <c r="M35" s="79" t="s">
        <v>981</v>
      </c>
      <c r="N35" s="79" t="s">
        <v>981</v>
      </c>
      <c r="O35" s="79" t="s">
        <v>981</v>
      </c>
      <c r="P35" s="79" t="s">
        <v>981</v>
      </c>
      <c r="Q35" s="79" t="s">
        <v>981</v>
      </c>
      <c r="R35" s="79" t="s">
        <v>981</v>
      </c>
      <c r="S35" s="79" t="s">
        <v>981</v>
      </c>
      <c r="T35" s="91" t="s">
        <v>981</v>
      </c>
      <c r="U35" s="79" t="s">
        <v>981</v>
      </c>
      <c r="V35" s="95" t="s">
        <v>981</v>
      </c>
    </row>
    <row r="36" spans="1:22" s="3" customFormat="1" ht="33.75" customHeight="1" x14ac:dyDescent="0.25">
      <c r="A36" s="95" t="s">
        <v>188</v>
      </c>
      <c r="B36" s="101" t="s">
        <v>934</v>
      </c>
      <c r="C36" s="95" t="s">
        <v>913</v>
      </c>
      <c r="D36" s="79" t="s">
        <v>981</v>
      </c>
      <c r="E36" s="79" t="s">
        <v>981</v>
      </c>
      <c r="F36" s="79" t="s">
        <v>981</v>
      </c>
      <c r="G36" s="79" t="s">
        <v>981</v>
      </c>
      <c r="H36" s="79" t="s">
        <v>981</v>
      </c>
      <c r="I36" s="79" t="s">
        <v>981</v>
      </c>
      <c r="J36" s="79" t="s">
        <v>981</v>
      </c>
      <c r="K36" s="79" t="s">
        <v>981</v>
      </c>
      <c r="L36" s="79" t="s">
        <v>981</v>
      </c>
      <c r="M36" s="79" t="s">
        <v>981</v>
      </c>
      <c r="N36" s="79" t="s">
        <v>981</v>
      </c>
      <c r="O36" s="79" t="s">
        <v>981</v>
      </c>
      <c r="P36" s="79" t="s">
        <v>981</v>
      </c>
      <c r="Q36" s="79" t="s">
        <v>981</v>
      </c>
      <c r="R36" s="79" t="s">
        <v>981</v>
      </c>
      <c r="S36" s="79" t="s">
        <v>981</v>
      </c>
      <c r="T36" s="91" t="s">
        <v>981</v>
      </c>
      <c r="U36" s="79" t="s">
        <v>981</v>
      </c>
      <c r="V36" s="95" t="s">
        <v>981</v>
      </c>
    </row>
    <row r="37" spans="1:22" s="3" customFormat="1" ht="34.5" customHeight="1" x14ac:dyDescent="0.25">
      <c r="A37" s="95" t="s">
        <v>935</v>
      </c>
      <c r="B37" s="101" t="s">
        <v>936</v>
      </c>
      <c r="C37" s="95" t="s">
        <v>913</v>
      </c>
      <c r="D37" s="79" t="s">
        <v>981</v>
      </c>
      <c r="E37" s="79" t="s">
        <v>981</v>
      </c>
      <c r="F37" s="79" t="s">
        <v>981</v>
      </c>
      <c r="G37" s="79" t="s">
        <v>981</v>
      </c>
      <c r="H37" s="79" t="s">
        <v>981</v>
      </c>
      <c r="I37" s="79" t="s">
        <v>981</v>
      </c>
      <c r="J37" s="79" t="s">
        <v>981</v>
      </c>
      <c r="K37" s="79" t="s">
        <v>981</v>
      </c>
      <c r="L37" s="79" t="s">
        <v>981</v>
      </c>
      <c r="M37" s="79" t="s">
        <v>981</v>
      </c>
      <c r="N37" s="79" t="s">
        <v>981</v>
      </c>
      <c r="O37" s="79" t="s">
        <v>981</v>
      </c>
      <c r="P37" s="79" t="s">
        <v>981</v>
      </c>
      <c r="Q37" s="79" t="s">
        <v>981</v>
      </c>
      <c r="R37" s="79" t="s">
        <v>981</v>
      </c>
      <c r="S37" s="79" t="s">
        <v>981</v>
      </c>
      <c r="T37" s="91" t="s">
        <v>981</v>
      </c>
      <c r="U37" s="79" t="s">
        <v>981</v>
      </c>
      <c r="V37" s="95" t="s">
        <v>981</v>
      </c>
    </row>
    <row r="38" spans="1:22" s="3" customFormat="1" ht="58.5" customHeight="1" x14ac:dyDescent="0.25">
      <c r="A38" s="95" t="s">
        <v>935</v>
      </c>
      <c r="B38" s="101" t="s">
        <v>937</v>
      </c>
      <c r="C38" s="95" t="s">
        <v>913</v>
      </c>
      <c r="D38" s="79" t="s">
        <v>981</v>
      </c>
      <c r="E38" s="79" t="s">
        <v>981</v>
      </c>
      <c r="F38" s="79" t="s">
        <v>981</v>
      </c>
      <c r="G38" s="79" t="s">
        <v>981</v>
      </c>
      <c r="H38" s="79" t="s">
        <v>981</v>
      </c>
      <c r="I38" s="79" t="s">
        <v>981</v>
      </c>
      <c r="J38" s="79" t="s">
        <v>981</v>
      </c>
      <c r="K38" s="79" t="s">
        <v>981</v>
      </c>
      <c r="L38" s="79" t="s">
        <v>981</v>
      </c>
      <c r="M38" s="79" t="s">
        <v>981</v>
      </c>
      <c r="N38" s="79" t="s">
        <v>981</v>
      </c>
      <c r="O38" s="79" t="s">
        <v>981</v>
      </c>
      <c r="P38" s="79" t="s">
        <v>981</v>
      </c>
      <c r="Q38" s="79" t="s">
        <v>981</v>
      </c>
      <c r="R38" s="79" t="s">
        <v>981</v>
      </c>
      <c r="S38" s="79" t="s">
        <v>981</v>
      </c>
      <c r="T38" s="91" t="s">
        <v>981</v>
      </c>
      <c r="U38" s="79" t="s">
        <v>981</v>
      </c>
      <c r="V38" s="95" t="s">
        <v>981</v>
      </c>
    </row>
    <row r="39" spans="1:22" s="3" customFormat="1" ht="58.5" customHeight="1" x14ac:dyDescent="0.25">
      <c r="A39" s="95" t="s">
        <v>935</v>
      </c>
      <c r="B39" s="101" t="s">
        <v>938</v>
      </c>
      <c r="C39" s="95" t="s">
        <v>913</v>
      </c>
      <c r="D39" s="79" t="s">
        <v>981</v>
      </c>
      <c r="E39" s="79" t="s">
        <v>981</v>
      </c>
      <c r="F39" s="79" t="s">
        <v>981</v>
      </c>
      <c r="G39" s="79" t="s">
        <v>981</v>
      </c>
      <c r="H39" s="79" t="s">
        <v>981</v>
      </c>
      <c r="I39" s="79" t="s">
        <v>981</v>
      </c>
      <c r="J39" s="79" t="s">
        <v>981</v>
      </c>
      <c r="K39" s="79" t="s">
        <v>981</v>
      </c>
      <c r="L39" s="79" t="s">
        <v>981</v>
      </c>
      <c r="M39" s="79" t="s">
        <v>981</v>
      </c>
      <c r="N39" s="79" t="s">
        <v>981</v>
      </c>
      <c r="O39" s="79" t="s">
        <v>981</v>
      </c>
      <c r="P39" s="79" t="s">
        <v>981</v>
      </c>
      <c r="Q39" s="79" t="s">
        <v>981</v>
      </c>
      <c r="R39" s="79" t="s">
        <v>981</v>
      </c>
      <c r="S39" s="79" t="s">
        <v>981</v>
      </c>
      <c r="T39" s="91" t="s">
        <v>981</v>
      </c>
      <c r="U39" s="79" t="s">
        <v>981</v>
      </c>
      <c r="V39" s="95" t="s">
        <v>981</v>
      </c>
    </row>
    <row r="40" spans="1:22" s="3" customFormat="1" ht="66" customHeight="1" x14ac:dyDescent="0.25">
      <c r="A40" s="95" t="s">
        <v>935</v>
      </c>
      <c r="B40" s="101" t="s">
        <v>939</v>
      </c>
      <c r="C40" s="95" t="s">
        <v>913</v>
      </c>
      <c r="D40" s="79" t="s">
        <v>981</v>
      </c>
      <c r="E40" s="79" t="s">
        <v>981</v>
      </c>
      <c r="F40" s="79" t="s">
        <v>981</v>
      </c>
      <c r="G40" s="79" t="s">
        <v>981</v>
      </c>
      <c r="H40" s="79" t="s">
        <v>981</v>
      </c>
      <c r="I40" s="79" t="s">
        <v>981</v>
      </c>
      <c r="J40" s="79" t="s">
        <v>981</v>
      </c>
      <c r="K40" s="79" t="s">
        <v>981</v>
      </c>
      <c r="L40" s="79" t="s">
        <v>981</v>
      </c>
      <c r="M40" s="79" t="s">
        <v>981</v>
      </c>
      <c r="N40" s="79" t="s">
        <v>981</v>
      </c>
      <c r="O40" s="79" t="s">
        <v>981</v>
      </c>
      <c r="P40" s="79" t="s">
        <v>981</v>
      </c>
      <c r="Q40" s="79" t="s">
        <v>981</v>
      </c>
      <c r="R40" s="79" t="s">
        <v>981</v>
      </c>
      <c r="S40" s="79" t="s">
        <v>981</v>
      </c>
      <c r="T40" s="91" t="s">
        <v>981</v>
      </c>
      <c r="U40" s="79" t="s">
        <v>981</v>
      </c>
      <c r="V40" s="95" t="s">
        <v>981</v>
      </c>
    </row>
    <row r="41" spans="1:22" s="3" customFormat="1" ht="45.75" customHeight="1" x14ac:dyDescent="0.25">
      <c r="A41" s="95" t="s">
        <v>940</v>
      </c>
      <c r="B41" s="101" t="s">
        <v>936</v>
      </c>
      <c r="C41" s="95" t="s">
        <v>913</v>
      </c>
      <c r="D41" s="79" t="s">
        <v>981</v>
      </c>
      <c r="E41" s="79" t="s">
        <v>981</v>
      </c>
      <c r="F41" s="79" t="s">
        <v>981</v>
      </c>
      <c r="G41" s="79" t="s">
        <v>981</v>
      </c>
      <c r="H41" s="79" t="s">
        <v>981</v>
      </c>
      <c r="I41" s="79" t="s">
        <v>981</v>
      </c>
      <c r="J41" s="79" t="s">
        <v>981</v>
      </c>
      <c r="K41" s="79" t="s">
        <v>981</v>
      </c>
      <c r="L41" s="79" t="s">
        <v>981</v>
      </c>
      <c r="M41" s="79" t="s">
        <v>981</v>
      </c>
      <c r="N41" s="79" t="s">
        <v>981</v>
      </c>
      <c r="O41" s="79" t="s">
        <v>981</v>
      </c>
      <c r="P41" s="79" t="s">
        <v>981</v>
      </c>
      <c r="Q41" s="79" t="s">
        <v>981</v>
      </c>
      <c r="R41" s="79" t="s">
        <v>981</v>
      </c>
      <c r="S41" s="79" t="s">
        <v>981</v>
      </c>
      <c r="T41" s="91" t="s">
        <v>981</v>
      </c>
      <c r="U41" s="79" t="s">
        <v>981</v>
      </c>
      <c r="V41" s="95" t="s">
        <v>981</v>
      </c>
    </row>
    <row r="42" spans="1:22" s="3" customFormat="1" ht="62.25" customHeight="1" x14ac:dyDescent="0.25">
      <c r="A42" s="95" t="s">
        <v>940</v>
      </c>
      <c r="B42" s="101" t="s">
        <v>937</v>
      </c>
      <c r="C42" s="95" t="s">
        <v>913</v>
      </c>
      <c r="D42" s="79" t="s">
        <v>981</v>
      </c>
      <c r="E42" s="79" t="s">
        <v>981</v>
      </c>
      <c r="F42" s="79" t="s">
        <v>981</v>
      </c>
      <c r="G42" s="79" t="s">
        <v>981</v>
      </c>
      <c r="H42" s="79" t="s">
        <v>981</v>
      </c>
      <c r="I42" s="79" t="s">
        <v>981</v>
      </c>
      <c r="J42" s="79" t="s">
        <v>981</v>
      </c>
      <c r="K42" s="79" t="s">
        <v>981</v>
      </c>
      <c r="L42" s="79" t="s">
        <v>981</v>
      </c>
      <c r="M42" s="79" t="s">
        <v>981</v>
      </c>
      <c r="N42" s="79" t="s">
        <v>981</v>
      </c>
      <c r="O42" s="79" t="s">
        <v>981</v>
      </c>
      <c r="P42" s="79" t="s">
        <v>981</v>
      </c>
      <c r="Q42" s="79" t="s">
        <v>981</v>
      </c>
      <c r="R42" s="79" t="s">
        <v>981</v>
      </c>
      <c r="S42" s="79" t="s">
        <v>981</v>
      </c>
      <c r="T42" s="91" t="s">
        <v>981</v>
      </c>
      <c r="U42" s="79" t="s">
        <v>981</v>
      </c>
      <c r="V42" s="95" t="s">
        <v>981</v>
      </c>
    </row>
    <row r="43" spans="1:22" s="3" customFormat="1" ht="63" customHeight="1" x14ac:dyDescent="0.25">
      <c r="A43" s="95" t="s">
        <v>940</v>
      </c>
      <c r="B43" s="101" t="s">
        <v>938</v>
      </c>
      <c r="C43" s="95" t="s">
        <v>913</v>
      </c>
      <c r="D43" s="79" t="s">
        <v>981</v>
      </c>
      <c r="E43" s="79" t="s">
        <v>981</v>
      </c>
      <c r="F43" s="79" t="s">
        <v>981</v>
      </c>
      <c r="G43" s="79" t="s">
        <v>981</v>
      </c>
      <c r="H43" s="79" t="s">
        <v>981</v>
      </c>
      <c r="I43" s="79" t="s">
        <v>981</v>
      </c>
      <c r="J43" s="79" t="s">
        <v>981</v>
      </c>
      <c r="K43" s="79" t="s">
        <v>981</v>
      </c>
      <c r="L43" s="79" t="s">
        <v>981</v>
      </c>
      <c r="M43" s="79" t="s">
        <v>981</v>
      </c>
      <c r="N43" s="79" t="s">
        <v>981</v>
      </c>
      <c r="O43" s="79" t="s">
        <v>981</v>
      </c>
      <c r="P43" s="79" t="s">
        <v>981</v>
      </c>
      <c r="Q43" s="79" t="s">
        <v>981</v>
      </c>
      <c r="R43" s="79" t="s">
        <v>981</v>
      </c>
      <c r="S43" s="79" t="s">
        <v>981</v>
      </c>
      <c r="T43" s="91" t="s">
        <v>981</v>
      </c>
      <c r="U43" s="79" t="s">
        <v>981</v>
      </c>
      <c r="V43" s="95" t="s">
        <v>981</v>
      </c>
    </row>
    <row r="44" spans="1:22" s="3" customFormat="1" ht="56.25" customHeight="1" x14ac:dyDescent="0.25">
      <c r="A44" s="95" t="s">
        <v>940</v>
      </c>
      <c r="B44" s="101" t="s">
        <v>941</v>
      </c>
      <c r="C44" s="95" t="s">
        <v>913</v>
      </c>
      <c r="D44" s="79" t="s">
        <v>981</v>
      </c>
      <c r="E44" s="79" t="s">
        <v>981</v>
      </c>
      <c r="F44" s="79" t="s">
        <v>981</v>
      </c>
      <c r="G44" s="79" t="s">
        <v>981</v>
      </c>
      <c r="H44" s="79" t="s">
        <v>981</v>
      </c>
      <c r="I44" s="79" t="s">
        <v>981</v>
      </c>
      <c r="J44" s="79" t="s">
        <v>981</v>
      </c>
      <c r="K44" s="79" t="s">
        <v>981</v>
      </c>
      <c r="L44" s="79" t="s">
        <v>981</v>
      </c>
      <c r="M44" s="79" t="s">
        <v>981</v>
      </c>
      <c r="N44" s="79" t="s">
        <v>981</v>
      </c>
      <c r="O44" s="79" t="s">
        <v>981</v>
      </c>
      <c r="P44" s="79" t="s">
        <v>981</v>
      </c>
      <c r="Q44" s="79" t="s">
        <v>981</v>
      </c>
      <c r="R44" s="79" t="s">
        <v>981</v>
      </c>
      <c r="S44" s="79" t="s">
        <v>981</v>
      </c>
      <c r="T44" s="91" t="s">
        <v>981</v>
      </c>
      <c r="U44" s="79" t="s">
        <v>981</v>
      </c>
      <c r="V44" s="95" t="s">
        <v>981</v>
      </c>
    </row>
    <row r="45" spans="1:22" s="3" customFormat="1" ht="54" customHeight="1" x14ac:dyDescent="0.25">
      <c r="A45" s="95" t="s">
        <v>942</v>
      </c>
      <c r="B45" s="101" t="s">
        <v>943</v>
      </c>
      <c r="C45" s="95" t="s">
        <v>913</v>
      </c>
      <c r="D45" s="79" t="s">
        <v>981</v>
      </c>
      <c r="E45" s="79" t="s">
        <v>981</v>
      </c>
      <c r="F45" s="79" t="s">
        <v>981</v>
      </c>
      <c r="G45" s="79" t="s">
        <v>981</v>
      </c>
      <c r="H45" s="79" t="s">
        <v>981</v>
      </c>
      <c r="I45" s="79" t="s">
        <v>981</v>
      </c>
      <c r="J45" s="79" t="s">
        <v>981</v>
      </c>
      <c r="K45" s="79" t="s">
        <v>981</v>
      </c>
      <c r="L45" s="79" t="s">
        <v>981</v>
      </c>
      <c r="M45" s="79" t="s">
        <v>981</v>
      </c>
      <c r="N45" s="79" t="s">
        <v>981</v>
      </c>
      <c r="O45" s="79" t="s">
        <v>981</v>
      </c>
      <c r="P45" s="79" t="s">
        <v>981</v>
      </c>
      <c r="Q45" s="79" t="s">
        <v>981</v>
      </c>
      <c r="R45" s="79" t="s">
        <v>981</v>
      </c>
      <c r="S45" s="79" t="s">
        <v>981</v>
      </c>
      <c r="T45" s="91" t="s">
        <v>981</v>
      </c>
      <c r="U45" s="79" t="s">
        <v>981</v>
      </c>
      <c r="V45" s="95" t="s">
        <v>981</v>
      </c>
    </row>
    <row r="46" spans="1:22" s="3" customFormat="1" ht="48.75" customHeight="1" x14ac:dyDescent="0.25">
      <c r="A46" s="95" t="s">
        <v>944</v>
      </c>
      <c r="B46" s="101" t="s">
        <v>945</v>
      </c>
      <c r="C46" s="95" t="s">
        <v>913</v>
      </c>
      <c r="D46" s="79" t="s">
        <v>981</v>
      </c>
      <c r="E46" s="79" t="s">
        <v>981</v>
      </c>
      <c r="F46" s="79" t="s">
        <v>981</v>
      </c>
      <c r="G46" s="79" t="s">
        <v>981</v>
      </c>
      <c r="H46" s="79" t="s">
        <v>981</v>
      </c>
      <c r="I46" s="79" t="s">
        <v>981</v>
      </c>
      <c r="J46" s="79" t="s">
        <v>981</v>
      </c>
      <c r="K46" s="79" t="s">
        <v>981</v>
      </c>
      <c r="L46" s="79" t="s">
        <v>981</v>
      </c>
      <c r="M46" s="79" t="s">
        <v>981</v>
      </c>
      <c r="N46" s="79" t="s">
        <v>981</v>
      </c>
      <c r="O46" s="79" t="s">
        <v>981</v>
      </c>
      <c r="P46" s="79" t="s">
        <v>981</v>
      </c>
      <c r="Q46" s="79" t="s">
        <v>981</v>
      </c>
      <c r="R46" s="79" t="s">
        <v>981</v>
      </c>
      <c r="S46" s="79" t="s">
        <v>981</v>
      </c>
      <c r="T46" s="91" t="s">
        <v>981</v>
      </c>
      <c r="U46" s="79" t="s">
        <v>981</v>
      </c>
      <c r="V46" s="95" t="s">
        <v>981</v>
      </c>
    </row>
    <row r="47" spans="1:22" s="3" customFormat="1" ht="50.25" customHeight="1" x14ac:dyDescent="0.25">
      <c r="A47" s="95" t="s">
        <v>946</v>
      </c>
      <c r="B47" s="101" t="s">
        <v>947</v>
      </c>
      <c r="C47" s="95" t="s">
        <v>913</v>
      </c>
      <c r="D47" s="79" t="s">
        <v>981</v>
      </c>
      <c r="E47" s="79" t="s">
        <v>981</v>
      </c>
      <c r="F47" s="79" t="s">
        <v>981</v>
      </c>
      <c r="G47" s="79" t="s">
        <v>981</v>
      </c>
      <c r="H47" s="79" t="s">
        <v>981</v>
      </c>
      <c r="I47" s="79" t="s">
        <v>981</v>
      </c>
      <c r="J47" s="79" t="s">
        <v>981</v>
      </c>
      <c r="K47" s="79" t="s">
        <v>981</v>
      </c>
      <c r="L47" s="79" t="s">
        <v>981</v>
      </c>
      <c r="M47" s="79" t="s">
        <v>981</v>
      </c>
      <c r="N47" s="79" t="s">
        <v>981</v>
      </c>
      <c r="O47" s="79" t="s">
        <v>981</v>
      </c>
      <c r="P47" s="79" t="s">
        <v>981</v>
      </c>
      <c r="Q47" s="79" t="s">
        <v>981</v>
      </c>
      <c r="R47" s="79" t="s">
        <v>981</v>
      </c>
      <c r="S47" s="79" t="s">
        <v>981</v>
      </c>
      <c r="T47" s="91" t="s">
        <v>981</v>
      </c>
      <c r="U47" s="79" t="s">
        <v>981</v>
      </c>
      <c r="V47" s="95" t="s">
        <v>981</v>
      </c>
    </row>
    <row r="48" spans="1:22" s="3" customFormat="1" ht="41.25" customHeight="1" x14ac:dyDescent="0.25">
      <c r="A48" s="95" t="s">
        <v>190</v>
      </c>
      <c r="B48" s="101" t="s">
        <v>948</v>
      </c>
      <c r="C48" s="95" t="s">
        <v>913</v>
      </c>
      <c r="D48" s="100">
        <f>D49+D54+D90</f>
        <v>11.186</v>
      </c>
      <c r="E48" s="94">
        <v>0</v>
      </c>
      <c r="F48" s="100">
        <f>F49+F54+F90</f>
        <v>11.186</v>
      </c>
      <c r="G48" s="94">
        <v>0</v>
      </c>
      <c r="H48" s="100">
        <f t="shared" ref="H48:Q48" si="19">H49+H54+H90</f>
        <v>11.186</v>
      </c>
      <c r="I48" s="100">
        <f t="shared" si="19"/>
        <v>6.0190000000000001</v>
      </c>
      <c r="J48" s="94">
        <f t="shared" si="19"/>
        <v>0</v>
      </c>
      <c r="K48" s="100">
        <f t="shared" si="19"/>
        <v>0</v>
      </c>
      <c r="L48" s="100">
        <f t="shared" si="19"/>
        <v>3.4359999999999999</v>
      </c>
      <c r="M48" s="91">
        <f t="shared" si="19"/>
        <v>6.0190000000000001</v>
      </c>
      <c r="N48" s="100">
        <f t="shared" si="19"/>
        <v>7.2040000000000006</v>
      </c>
      <c r="O48" s="94">
        <f t="shared" si="19"/>
        <v>0</v>
      </c>
      <c r="P48" s="100">
        <f t="shared" si="19"/>
        <v>0.54600000000000004</v>
      </c>
      <c r="Q48" s="94">
        <f t="shared" si="19"/>
        <v>0</v>
      </c>
      <c r="R48" s="100">
        <f t="shared" ref="R48:R55" si="20">F48-I48</f>
        <v>5.1669999999999998</v>
      </c>
      <c r="S48" s="94">
        <f>S49+S54+S90</f>
        <v>0</v>
      </c>
      <c r="T48" s="100">
        <f t="shared" ref="T48:T55" si="21">I48-H48</f>
        <v>-5.1669999999999998</v>
      </c>
      <c r="U48" s="139">
        <f t="shared" ref="U48:U55" si="22">T48/H48*100</f>
        <v>-46.191668156624353</v>
      </c>
      <c r="V48" s="95" t="s">
        <v>981</v>
      </c>
    </row>
    <row r="49" spans="1:22" s="3" customFormat="1" ht="45" x14ac:dyDescent="0.25">
      <c r="A49" s="95" t="s">
        <v>191</v>
      </c>
      <c r="B49" s="101" t="s">
        <v>949</v>
      </c>
      <c r="C49" s="95" t="s">
        <v>913</v>
      </c>
      <c r="D49" s="91">
        <f>D50+D52</f>
        <v>0.54600000000000004</v>
      </c>
      <c r="E49" s="92">
        <v>0</v>
      </c>
      <c r="F49" s="91">
        <f t="shared" ref="F49:S49" si="23">F50+F52</f>
        <v>0.54600000000000004</v>
      </c>
      <c r="G49" s="92">
        <f t="shared" si="23"/>
        <v>0</v>
      </c>
      <c r="H49" s="91">
        <f t="shared" si="23"/>
        <v>0.54600000000000004</v>
      </c>
      <c r="I49" s="92">
        <f t="shared" si="23"/>
        <v>0</v>
      </c>
      <c r="J49" s="92">
        <f t="shared" si="23"/>
        <v>0</v>
      </c>
      <c r="K49" s="92">
        <f t="shared" si="23"/>
        <v>0</v>
      </c>
      <c r="L49" s="92">
        <f t="shared" si="23"/>
        <v>0</v>
      </c>
      <c r="M49" s="92">
        <f t="shared" si="23"/>
        <v>0</v>
      </c>
      <c r="N49" s="92">
        <f t="shared" si="23"/>
        <v>0</v>
      </c>
      <c r="O49" s="92">
        <f t="shared" si="23"/>
        <v>0</v>
      </c>
      <c r="P49" s="91">
        <f t="shared" si="23"/>
        <v>0.54600000000000004</v>
      </c>
      <c r="Q49" s="92">
        <f t="shared" si="23"/>
        <v>0</v>
      </c>
      <c r="R49" s="91">
        <f t="shared" si="23"/>
        <v>0.54600000000000004</v>
      </c>
      <c r="S49" s="92">
        <f t="shared" si="23"/>
        <v>0</v>
      </c>
      <c r="T49" s="91">
        <f t="shared" si="21"/>
        <v>-0.54600000000000004</v>
      </c>
      <c r="U49" s="135">
        <f t="shared" si="22"/>
        <v>-100</v>
      </c>
      <c r="V49" s="95" t="s">
        <v>981</v>
      </c>
    </row>
    <row r="50" spans="1:22" s="3" customFormat="1" ht="20.25" customHeight="1" x14ac:dyDescent="0.25">
      <c r="A50" s="95" t="s">
        <v>192</v>
      </c>
      <c r="B50" s="101" t="s">
        <v>950</v>
      </c>
      <c r="C50" s="95" t="s">
        <v>913</v>
      </c>
      <c r="D50" s="91">
        <f>D51</f>
        <v>0.13100000000000001</v>
      </c>
      <c r="E50" s="92">
        <f t="shared" ref="E50:S52" si="24">E51</f>
        <v>0</v>
      </c>
      <c r="F50" s="91">
        <f t="shared" si="24"/>
        <v>0.13100000000000001</v>
      </c>
      <c r="G50" s="92">
        <f t="shared" si="24"/>
        <v>0</v>
      </c>
      <c r="H50" s="79">
        <f t="shared" si="24"/>
        <v>0.13100000000000001</v>
      </c>
      <c r="I50" s="92">
        <f t="shared" si="24"/>
        <v>0</v>
      </c>
      <c r="J50" s="92">
        <f t="shared" si="24"/>
        <v>0</v>
      </c>
      <c r="K50" s="92">
        <f t="shared" si="24"/>
        <v>0</v>
      </c>
      <c r="L50" s="92">
        <f t="shared" si="24"/>
        <v>0</v>
      </c>
      <c r="M50" s="92">
        <f t="shared" si="24"/>
        <v>0</v>
      </c>
      <c r="N50" s="92">
        <f t="shared" si="24"/>
        <v>0</v>
      </c>
      <c r="O50" s="92">
        <f t="shared" si="24"/>
        <v>0</v>
      </c>
      <c r="P50" s="91">
        <f t="shared" si="24"/>
        <v>0.13100000000000001</v>
      </c>
      <c r="Q50" s="92">
        <f t="shared" si="24"/>
        <v>0</v>
      </c>
      <c r="R50" s="91">
        <f t="shared" si="24"/>
        <v>0.13100000000000001</v>
      </c>
      <c r="S50" s="92">
        <f t="shared" si="24"/>
        <v>0</v>
      </c>
      <c r="T50" s="91">
        <f t="shared" si="21"/>
        <v>-0.13100000000000001</v>
      </c>
      <c r="U50" s="135">
        <f t="shared" si="22"/>
        <v>-100</v>
      </c>
      <c r="V50" s="95" t="s">
        <v>981</v>
      </c>
    </row>
    <row r="51" spans="1:22" s="3" customFormat="1" ht="21" customHeight="1" x14ac:dyDescent="0.25">
      <c r="A51" s="123" t="s">
        <v>192</v>
      </c>
      <c r="B51" s="153" t="s">
        <v>1065</v>
      </c>
      <c r="C51" s="65" t="s">
        <v>1066</v>
      </c>
      <c r="D51" s="72">
        <v>0.13100000000000001</v>
      </c>
      <c r="E51" s="92">
        <v>0</v>
      </c>
      <c r="F51" s="72">
        <v>0.13100000000000001</v>
      </c>
      <c r="G51" s="92">
        <v>0</v>
      </c>
      <c r="H51" s="72">
        <v>0.13100000000000001</v>
      </c>
      <c r="I51" s="71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72">
        <v>0.13100000000000001</v>
      </c>
      <c r="Q51" s="71">
        <v>0</v>
      </c>
      <c r="R51" s="91">
        <f t="shared" si="20"/>
        <v>0.13100000000000001</v>
      </c>
      <c r="S51" s="92">
        <v>0</v>
      </c>
      <c r="T51" s="91">
        <f t="shared" si="21"/>
        <v>-0.13100000000000001</v>
      </c>
      <c r="U51" s="135">
        <f t="shared" si="22"/>
        <v>-100</v>
      </c>
      <c r="V51" s="95" t="s">
        <v>981</v>
      </c>
    </row>
    <row r="52" spans="1:22" s="3" customFormat="1" ht="36" customHeight="1" x14ac:dyDescent="0.25">
      <c r="A52" s="95" t="s">
        <v>193</v>
      </c>
      <c r="B52" s="101" t="s">
        <v>951</v>
      </c>
      <c r="C52" s="95" t="s">
        <v>913</v>
      </c>
      <c r="D52" s="91">
        <f>D53</f>
        <v>0.41499999999999998</v>
      </c>
      <c r="E52" s="92">
        <v>0</v>
      </c>
      <c r="F52" s="79">
        <f t="shared" ref="F52:U52" si="25">F53</f>
        <v>0.41499999999999998</v>
      </c>
      <c r="G52" s="92">
        <f t="shared" si="25"/>
        <v>0</v>
      </c>
      <c r="H52" s="79">
        <f t="shared" si="25"/>
        <v>0.41499999999999998</v>
      </c>
      <c r="I52" s="92">
        <f t="shared" si="25"/>
        <v>0</v>
      </c>
      <c r="J52" s="92">
        <f t="shared" si="25"/>
        <v>0</v>
      </c>
      <c r="K52" s="92">
        <f t="shared" si="25"/>
        <v>0</v>
      </c>
      <c r="L52" s="92">
        <f t="shared" si="25"/>
        <v>0</v>
      </c>
      <c r="M52" s="92">
        <f t="shared" si="25"/>
        <v>0</v>
      </c>
      <c r="N52" s="92">
        <f t="shared" si="25"/>
        <v>0</v>
      </c>
      <c r="O52" s="92">
        <f t="shared" si="25"/>
        <v>0</v>
      </c>
      <c r="P52" s="91">
        <f t="shared" si="25"/>
        <v>0.41499999999999998</v>
      </c>
      <c r="Q52" s="92">
        <f t="shared" si="24"/>
        <v>0</v>
      </c>
      <c r="R52" s="91">
        <f t="shared" si="25"/>
        <v>0.41499999999999998</v>
      </c>
      <c r="S52" s="92">
        <f t="shared" si="25"/>
        <v>0</v>
      </c>
      <c r="T52" s="91">
        <f t="shared" si="25"/>
        <v>-0.41499999999999998</v>
      </c>
      <c r="U52" s="135">
        <f t="shared" si="25"/>
        <v>-100</v>
      </c>
      <c r="V52" s="95" t="s">
        <v>981</v>
      </c>
    </row>
    <row r="53" spans="1:22" s="3" customFormat="1" ht="34.5" customHeight="1" x14ac:dyDescent="0.25">
      <c r="A53" s="214" t="s">
        <v>193</v>
      </c>
      <c r="B53" s="153" t="s">
        <v>1036</v>
      </c>
      <c r="C53" s="65" t="s">
        <v>1049</v>
      </c>
      <c r="D53" s="218">
        <v>0.41499999999999998</v>
      </c>
      <c r="E53" s="92">
        <v>0</v>
      </c>
      <c r="F53" s="218">
        <v>0.41499999999999998</v>
      </c>
      <c r="G53" s="92">
        <v>0</v>
      </c>
      <c r="H53" s="218">
        <v>0.41499999999999998</v>
      </c>
      <c r="I53" s="92">
        <v>0</v>
      </c>
      <c r="J53" s="92">
        <v>0</v>
      </c>
      <c r="K53" s="92">
        <v>0</v>
      </c>
      <c r="L53" s="71">
        <v>0</v>
      </c>
      <c r="M53" s="92">
        <v>0</v>
      </c>
      <c r="N53" s="92">
        <v>0</v>
      </c>
      <c r="O53" s="92">
        <v>0</v>
      </c>
      <c r="P53" s="218">
        <v>0.41499999999999998</v>
      </c>
      <c r="Q53" s="92">
        <v>0</v>
      </c>
      <c r="R53" s="91">
        <f t="shared" si="20"/>
        <v>0.41499999999999998</v>
      </c>
      <c r="S53" s="92">
        <v>0</v>
      </c>
      <c r="T53" s="91">
        <f t="shared" si="21"/>
        <v>-0.41499999999999998</v>
      </c>
      <c r="U53" s="135">
        <f t="shared" si="22"/>
        <v>-100</v>
      </c>
      <c r="V53" s="95" t="s">
        <v>981</v>
      </c>
    </row>
    <row r="54" spans="1:22" s="3" customFormat="1" ht="30" x14ac:dyDescent="0.25">
      <c r="A54" s="95" t="s">
        <v>201</v>
      </c>
      <c r="B54" s="101" t="s">
        <v>952</v>
      </c>
      <c r="C54" s="95" t="s">
        <v>913</v>
      </c>
      <c r="D54" s="100">
        <f>D55</f>
        <v>5.44</v>
      </c>
      <c r="E54" s="94">
        <v>0</v>
      </c>
      <c r="F54" s="100">
        <f t="shared" ref="F54:M54" si="26">F55</f>
        <v>5.44</v>
      </c>
      <c r="G54" s="94">
        <f t="shared" si="26"/>
        <v>0</v>
      </c>
      <c r="H54" s="100">
        <f t="shared" si="26"/>
        <v>5.44</v>
      </c>
      <c r="I54" s="100">
        <f t="shared" si="26"/>
        <v>5.44</v>
      </c>
      <c r="J54" s="94">
        <f t="shared" si="26"/>
        <v>0</v>
      </c>
      <c r="K54" s="94">
        <f t="shared" si="26"/>
        <v>0</v>
      </c>
      <c r="L54" s="100">
        <f t="shared" si="26"/>
        <v>3.4359999999999999</v>
      </c>
      <c r="M54" s="91">
        <f t="shared" si="26"/>
        <v>5.44</v>
      </c>
      <c r="N54" s="100">
        <f t="shared" ref="N54:S54" si="27">N55</f>
        <v>2.0040000000000004</v>
      </c>
      <c r="O54" s="92">
        <f>O55+O57</f>
        <v>0</v>
      </c>
      <c r="P54" s="94">
        <f t="shared" si="27"/>
        <v>0</v>
      </c>
      <c r="Q54" s="92">
        <f>Q55+Q57</f>
        <v>0</v>
      </c>
      <c r="R54" s="94">
        <f t="shared" si="20"/>
        <v>0</v>
      </c>
      <c r="S54" s="94">
        <f t="shared" si="27"/>
        <v>0</v>
      </c>
      <c r="T54" s="94">
        <f t="shared" si="21"/>
        <v>0</v>
      </c>
      <c r="U54" s="94">
        <f t="shared" si="22"/>
        <v>0</v>
      </c>
      <c r="V54" s="95" t="s">
        <v>981</v>
      </c>
    </row>
    <row r="55" spans="1:22" s="3" customFormat="1" ht="21.75" customHeight="1" x14ac:dyDescent="0.25">
      <c r="A55" s="95" t="s">
        <v>953</v>
      </c>
      <c r="B55" s="101" t="s">
        <v>954</v>
      </c>
      <c r="C55" s="95" t="s">
        <v>913</v>
      </c>
      <c r="D55" s="100">
        <f>SUM(D56:D88)</f>
        <v>5.44</v>
      </c>
      <c r="E55" s="94">
        <v>0</v>
      </c>
      <c r="F55" s="100">
        <f t="shared" ref="F55:M55" si="28">SUM(F56:F88)</f>
        <v>5.44</v>
      </c>
      <c r="G55" s="94">
        <f t="shared" si="28"/>
        <v>0</v>
      </c>
      <c r="H55" s="100">
        <f t="shared" si="28"/>
        <v>5.44</v>
      </c>
      <c r="I55" s="100">
        <f t="shared" si="28"/>
        <v>5.44</v>
      </c>
      <c r="J55" s="94">
        <f t="shared" si="28"/>
        <v>0</v>
      </c>
      <c r="K55" s="94">
        <f t="shared" si="28"/>
        <v>0</v>
      </c>
      <c r="L55" s="100">
        <f t="shared" si="28"/>
        <v>3.4359999999999999</v>
      </c>
      <c r="M55" s="91">
        <f t="shared" si="28"/>
        <v>5.44</v>
      </c>
      <c r="N55" s="100">
        <f>SUM(N56:N88)</f>
        <v>2.0040000000000004</v>
      </c>
      <c r="O55" s="92">
        <f>O56</f>
        <v>0</v>
      </c>
      <c r="P55" s="94">
        <f t="shared" ref="P55" si="29">SUM(P56:P67)</f>
        <v>0</v>
      </c>
      <c r="Q55" s="92">
        <f>Q56</f>
        <v>0</v>
      </c>
      <c r="R55" s="94">
        <f t="shared" si="20"/>
        <v>0</v>
      </c>
      <c r="S55" s="94">
        <f>SUM(S56:S60)</f>
        <v>0</v>
      </c>
      <c r="T55" s="94">
        <f t="shared" si="21"/>
        <v>0</v>
      </c>
      <c r="U55" s="94">
        <f t="shared" si="22"/>
        <v>0</v>
      </c>
      <c r="V55" s="95" t="s">
        <v>981</v>
      </c>
    </row>
    <row r="56" spans="1:22" s="3" customFormat="1" ht="27.75" customHeight="1" x14ac:dyDescent="0.25">
      <c r="A56" s="214" t="s">
        <v>953</v>
      </c>
      <c r="B56" s="227" t="s">
        <v>1067</v>
      </c>
      <c r="C56" s="65" t="s">
        <v>1068</v>
      </c>
      <c r="D56" s="218">
        <v>0.36099999999999999</v>
      </c>
      <c r="E56" s="94">
        <v>0</v>
      </c>
      <c r="F56" s="218">
        <v>0.36099999999999999</v>
      </c>
      <c r="G56" s="94">
        <v>0</v>
      </c>
      <c r="H56" s="218">
        <v>0.36099999999999999</v>
      </c>
      <c r="I56" s="100">
        <v>0.36099999999999999</v>
      </c>
      <c r="J56" s="94">
        <v>0</v>
      </c>
      <c r="K56" s="94">
        <v>0</v>
      </c>
      <c r="L56" s="218">
        <v>0.36099999999999999</v>
      </c>
      <c r="M56" s="91">
        <v>0.36099999999999999</v>
      </c>
      <c r="N56" s="92">
        <v>0</v>
      </c>
      <c r="O56" s="92">
        <v>0</v>
      </c>
      <c r="P56" s="94">
        <v>0</v>
      </c>
      <c r="Q56" s="94">
        <v>0</v>
      </c>
      <c r="R56" s="94">
        <f t="shared" ref="R56:S60" si="30">F56-I56</f>
        <v>0</v>
      </c>
      <c r="S56" s="94">
        <f t="shared" si="30"/>
        <v>0</v>
      </c>
      <c r="T56" s="94">
        <f t="shared" ref="T56:T61" si="31">I56-H56</f>
        <v>0</v>
      </c>
      <c r="U56" s="94">
        <f t="shared" ref="U56:U61" si="32">T56/H56*100</f>
        <v>0</v>
      </c>
      <c r="V56" s="95" t="s">
        <v>981</v>
      </c>
    </row>
    <row r="57" spans="1:22" s="3" customFormat="1" ht="33" customHeight="1" x14ac:dyDescent="0.25">
      <c r="A57" s="214" t="s">
        <v>953</v>
      </c>
      <c r="B57" s="227" t="s">
        <v>1069</v>
      </c>
      <c r="C57" s="65" t="s">
        <v>1070</v>
      </c>
      <c r="D57" s="218">
        <v>0.20399999999999999</v>
      </c>
      <c r="E57" s="94">
        <v>0</v>
      </c>
      <c r="F57" s="218">
        <v>0.20399999999999999</v>
      </c>
      <c r="G57" s="94">
        <v>0</v>
      </c>
      <c r="H57" s="218">
        <v>0.20399999999999999</v>
      </c>
      <c r="I57" s="91">
        <v>0.20399999999999999</v>
      </c>
      <c r="J57" s="94">
        <v>0</v>
      </c>
      <c r="K57" s="94">
        <v>0</v>
      </c>
      <c r="L57" s="218">
        <v>0.20399999999999999</v>
      </c>
      <c r="M57" s="91">
        <v>0.20399999999999999</v>
      </c>
      <c r="N57" s="92">
        <v>0</v>
      </c>
      <c r="O57" s="92">
        <v>0</v>
      </c>
      <c r="P57" s="94">
        <v>0</v>
      </c>
      <c r="Q57" s="94">
        <v>0</v>
      </c>
      <c r="R57" s="94">
        <f t="shared" si="30"/>
        <v>0</v>
      </c>
      <c r="S57" s="94">
        <f t="shared" si="30"/>
        <v>0</v>
      </c>
      <c r="T57" s="94">
        <f t="shared" si="31"/>
        <v>0</v>
      </c>
      <c r="U57" s="94">
        <f t="shared" si="32"/>
        <v>0</v>
      </c>
      <c r="V57" s="95" t="s">
        <v>981</v>
      </c>
    </row>
    <row r="58" spans="1:22" s="3" customFormat="1" ht="28.5" customHeight="1" x14ac:dyDescent="0.25">
      <c r="A58" s="214" t="s">
        <v>953</v>
      </c>
      <c r="B58" s="227" t="s">
        <v>1071</v>
      </c>
      <c r="C58" s="65" t="s">
        <v>1072</v>
      </c>
      <c r="D58" s="218">
        <v>0.112</v>
      </c>
      <c r="E58" s="94">
        <v>0</v>
      </c>
      <c r="F58" s="218">
        <v>0.112</v>
      </c>
      <c r="G58" s="94">
        <v>0</v>
      </c>
      <c r="H58" s="218">
        <v>0.112</v>
      </c>
      <c r="I58" s="100">
        <v>0.112</v>
      </c>
      <c r="J58" s="94">
        <v>0</v>
      </c>
      <c r="K58" s="94">
        <v>0</v>
      </c>
      <c r="L58" s="218">
        <v>0.112</v>
      </c>
      <c r="M58" s="91">
        <v>0.112</v>
      </c>
      <c r="N58" s="92">
        <v>0</v>
      </c>
      <c r="O58" s="92">
        <v>0</v>
      </c>
      <c r="P58" s="94">
        <v>0</v>
      </c>
      <c r="Q58" s="94">
        <v>0</v>
      </c>
      <c r="R58" s="94">
        <f t="shared" si="30"/>
        <v>0</v>
      </c>
      <c r="S58" s="94">
        <f t="shared" si="30"/>
        <v>0</v>
      </c>
      <c r="T58" s="94">
        <f t="shared" si="31"/>
        <v>0</v>
      </c>
      <c r="U58" s="94">
        <f t="shared" si="32"/>
        <v>0</v>
      </c>
      <c r="V58" s="95" t="s">
        <v>981</v>
      </c>
    </row>
    <row r="59" spans="1:22" s="3" customFormat="1" ht="24" customHeight="1" x14ac:dyDescent="0.25">
      <c r="A59" s="214" t="s">
        <v>953</v>
      </c>
      <c r="B59" s="227" t="s">
        <v>1073</v>
      </c>
      <c r="C59" s="65" t="s">
        <v>1074</v>
      </c>
      <c r="D59" s="218">
        <v>0.13600000000000001</v>
      </c>
      <c r="E59" s="94">
        <v>0</v>
      </c>
      <c r="F59" s="218">
        <v>0.13600000000000001</v>
      </c>
      <c r="G59" s="94">
        <v>0</v>
      </c>
      <c r="H59" s="218">
        <v>0.13600000000000001</v>
      </c>
      <c r="I59" s="100">
        <v>0.13600000000000001</v>
      </c>
      <c r="J59" s="94">
        <v>0</v>
      </c>
      <c r="K59" s="94">
        <v>0</v>
      </c>
      <c r="L59" s="218">
        <v>0.13600000000000001</v>
      </c>
      <c r="M59" s="91">
        <v>0.13600000000000001</v>
      </c>
      <c r="N59" s="92">
        <v>0</v>
      </c>
      <c r="O59" s="92">
        <v>0</v>
      </c>
      <c r="P59" s="94">
        <v>0</v>
      </c>
      <c r="Q59" s="94">
        <v>0</v>
      </c>
      <c r="R59" s="94">
        <f t="shared" si="30"/>
        <v>0</v>
      </c>
      <c r="S59" s="94">
        <f t="shared" si="30"/>
        <v>0</v>
      </c>
      <c r="T59" s="94">
        <f t="shared" si="31"/>
        <v>0</v>
      </c>
      <c r="U59" s="94">
        <f t="shared" si="32"/>
        <v>0</v>
      </c>
      <c r="V59" s="95" t="s">
        <v>981</v>
      </c>
    </row>
    <row r="60" spans="1:22" s="3" customFormat="1" ht="28.5" customHeight="1" x14ac:dyDescent="0.25">
      <c r="A60" s="214" t="s">
        <v>953</v>
      </c>
      <c r="B60" s="227" t="s">
        <v>1075</v>
      </c>
      <c r="C60" s="65" t="s">
        <v>1076</v>
      </c>
      <c r="D60" s="218">
        <v>0.22700000000000001</v>
      </c>
      <c r="E60" s="94">
        <v>0</v>
      </c>
      <c r="F60" s="218">
        <v>0.22700000000000001</v>
      </c>
      <c r="G60" s="94">
        <v>0</v>
      </c>
      <c r="H60" s="218">
        <v>0.22700000000000001</v>
      </c>
      <c r="I60" s="100">
        <v>0.22700000000000001</v>
      </c>
      <c r="J60" s="94">
        <v>0</v>
      </c>
      <c r="K60" s="94">
        <v>0</v>
      </c>
      <c r="L60" s="218">
        <v>0.22700000000000001</v>
      </c>
      <c r="M60" s="91">
        <v>0.22700000000000001</v>
      </c>
      <c r="N60" s="92">
        <v>0</v>
      </c>
      <c r="O60" s="92">
        <v>0</v>
      </c>
      <c r="P60" s="94">
        <v>0</v>
      </c>
      <c r="Q60" s="94">
        <v>0</v>
      </c>
      <c r="R60" s="94">
        <f t="shared" si="30"/>
        <v>0</v>
      </c>
      <c r="S60" s="94">
        <f t="shared" si="30"/>
        <v>0</v>
      </c>
      <c r="T60" s="94">
        <f t="shared" si="31"/>
        <v>0</v>
      </c>
      <c r="U60" s="94">
        <f t="shared" si="32"/>
        <v>0</v>
      </c>
      <c r="V60" s="95" t="s">
        <v>981</v>
      </c>
    </row>
    <row r="61" spans="1:22" s="3" customFormat="1" ht="36" customHeight="1" x14ac:dyDescent="0.25">
      <c r="A61" s="214" t="s">
        <v>953</v>
      </c>
      <c r="B61" s="227" t="s">
        <v>1077</v>
      </c>
      <c r="C61" s="65" t="s">
        <v>1078</v>
      </c>
      <c r="D61" s="218">
        <v>0.311</v>
      </c>
      <c r="E61" s="94">
        <v>0</v>
      </c>
      <c r="F61" s="218">
        <v>0.311</v>
      </c>
      <c r="G61" s="94">
        <v>0</v>
      </c>
      <c r="H61" s="218">
        <v>0.311</v>
      </c>
      <c r="I61" s="100">
        <v>0.311</v>
      </c>
      <c r="J61" s="94">
        <v>0</v>
      </c>
      <c r="K61" s="94">
        <v>0</v>
      </c>
      <c r="L61" s="218">
        <v>0.311</v>
      </c>
      <c r="M61" s="91">
        <v>0.311</v>
      </c>
      <c r="N61" s="92">
        <v>0</v>
      </c>
      <c r="O61" s="92">
        <v>0</v>
      </c>
      <c r="P61" s="94">
        <v>0</v>
      </c>
      <c r="Q61" s="94">
        <v>0</v>
      </c>
      <c r="R61" s="94">
        <f t="shared" ref="R61:R88" si="33">F61-I61</f>
        <v>0</v>
      </c>
      <c r="S61" s="94">
        <f t="shared" ref="S61:S88" si="34">G61-J61</f>
        <v>0</v>
      </c>
      <c r="T61" s="94">
        <f t="shared" si="31"/>
        <v>0</v>
      </c>
      <c r="U61" s="94">
        <f t="shared" si="32"/>
        <v>0</v>
      </c>
      <c r="V61" s="95" t="s">
        <v>981</v>
      </c>
    </row>
    <row r="62" spans="1:22" s="3" customFormat="1" ht="24.75" customHeight="1" x14ac:dyDescent="0.25">
      <c r="A62" s="214" t="s">
        <v>953</v>
      </c>
      <c r="B62" s="227" t="s">
        <v>1079</v>
      </c>
      <c r="C62" s="65" t="s">
        <v>1080</v>
      </c>
      <c r="D62" s="218">
        <v>0.13300000000000001</v>
      </c>
      <c r="E62" s="94">
        <v>0</v>
      </c>
      <c r="F62" s="218">
        <v>0.13300000000000001</v>
      </c>
      <c r="G62" s="94">
        <v>0</v>
      </c>
      <c r="H62" s="218">
        <v>0.13300000000000001</v>
      </c>
      <c r="I62" s="100">
        <v>0.13300000000000001</v>
      </c>
      <c r="J62" s="94">
        <v>0</v>
      </c>
      <c r="K62" s="94">
        <v>0</v>
      </c>
      <c r="L62" s="218">
        <v>0.13300000000000001</v>
      </c>
      <c r="M62" s="91">
        <v>0.13300000000000001</v>
      </c>
      <c r="N62" s="92">
        <v>0</v>
      </c>
      <c r="O62" s="92">
        <v>0</v>
      </c>
      <c r="P62" s="94">
        <v>0</v>
      </c>
      <c r="Q62" s="94">
        <v>0</v>
      </c>
      <c r="R62" s="94">
        <f t="shared" si="33"/>
        <v>0</v>
      </c>
      <c r="S62" s="94">
        <f t="shared" si="34"/>
        <v>0</v>
      </c>
      <c r="T62" s="94">
        <f t="shared" ref="T62:T88" si="35">I62-H62</f>
        <v>0</v>
      </c>
      <c r="U62" s="94">
        <f t="shared" ref="U62:U88" si="36">T62/H62*100</f>
        <v>0</v>
      </c>
      <c r="V62" s="95" t="s">
        <v>981</v>
      </c>
    </row>
    <row r="63" spans="1:22" s="3" customFormat="1" ht="26.25" customHeight="1" x14ac:dyDescent="0.25">
      <c r="A63" s="214" t="s">
        <v>953</v>
      </c>
      <c r="B63" s="227" t="s">
        <v>1081</v>
      </c>
      <c r="C63" s="65" t="s">
        <v>1082</v>
      </c>
      <c r="D63" s="218">
        <v>0.17599999999999999</v>
      </c>
      <c r="E63" s="94">
        <v>0</v>
      </c>
      <c r="F63" s="218">
        <v>0.17599999999999999</v>
      </c>
      <c r="G63" s="94">
        <v>0</v>
      </c>
      <c r="H63" s="218">
        <v>0.17599999999999999</v>
      </c>
      <c r="I63" s="100">
        <v>0.17599999999999999</v>
      </c>
      <c r="J63" s="94">
        <v>0</v>
      </c>
      <c r="K63" s="94">
        <v>0</v>
      </c>
      <c r="L63" s="218">
        <v>0.17599999999999999</v>
      </c>
      <c r="M63" s="91">
        <v>0.17599999999999999</v>
      </c>
      <c r="N63" s="92">
        <v>0</v>
      </c>
      <c r="O63" s="92">
        <v>0</v>
      </c>
      <c r="P63" s="94">
        <v>0</v>
      </c>
      <c r="Q63" s="94">
        <v>0</v>
      </c>
      <c r="R63" s="94">
        <f t="shared" si="33"/>
        <v>0</v>
      </c>
      <c r="S63" s="94">
        <f t="shared" si="34"/>
        <v>0</v>
      </c>
      <c r="T63" s="94">
        <f t="shared" si="35"/>
        <v>0</v>
      </c>
      <c r="U63" s="94">
        <f t="shared" si="36"/>
        <v>0</v>
      </c>
      <c r="V63" s="95" t="s">
        <v>981</v>
      </c>
    </row>
    <row r="64" spans="1:22" s="3" customFormat="1" ht="28.5" customHeight="1" x14ac:dyDescent="0.25">
      <c r="A64" s="214" t="s">
        <v>953</v>
      </c>
      <c r="B64" s="227" t="s">
        <v>1083</v>
      </c>
      <c r="C64" s="65" t="s">
        <v>1084</v>
      </c>
      <c r="D64" s="218">
        <v>0.18</v>
      </c>
      <c r="E64" s="94">
        <v>0</v>
      </c>
      <c r="F64" s="218">
        <v>0.18</v>
      </c>
      <c r="G64" s="94">
        <v>0</v>
      </c>
      <c r="H64" s="218">
        <v>0.18</v>
      </c>
      <c r="I64" s="100">
        <v>0.18</v>
      </c>
      <c r="J64" s="94">
        <v>0</v>
      </c>
      <c r="K64" s="94">
        <v>0</v>
      </c>
      <c r="L64" s="218">
        <v>0.18</v>
      </c>
      <c r="M64" s="91">
        <v>0.18</v>
      </c>
      <c r="N64" s="92">
        <v>0</v>
      </c>
      <c r="O64" s="92">
        <v>0</v>
      </c>
      <c r="P64" s="94">
        <v>0</v>
      </c>
      <c r="Q64" s="94">
        <v>0</v>
      </c>
      <c r="R64" s="94">
        <f t="shared" si="33"/>
        <v>0</v>
      </c>
      <c r="S64" s="94">
        <f t="shared" si="34"/>
        <v>0</v>
      </c>
      <c r="T64" s="94">
        <f t="shared" si="35"/>
        <v>0</v>
      </c>
      <c r="U64" s="94">
        <f t="shared" si="36"/>
        <v>0</v>
      </c>
      <c r="V64" s="95" t="s">
        <v>981</v>
      </c>
    </row>
    <row r="65" spans="1:22" s="3" customFormat="1" ht="25.5" customHeight="1" x14ac:dyDescent="0.25">
      <c r="A65" s="214" t="s">
        <v>953</v>
      </c>
      <c r="B65" s="227" t="s">
        <v>1085</v>
      </c>
      <c r="C65" s="65" t="s">
        <v>1086</v>
      </c>
      <c r="D65" s="218">
        <v>0.14199999999999999</v>
      </c>
      <c r="E65" s="94">
        <v>0</v>
      </c>
      <c r="F65" s="218">
        <v>0.14199999999999999</v>
      </c>
      <c r="G65" s="94">
        <v>0</v>
      </c>
      <c r="H65" s="218">
        <v>0.14199999999999999</v>
      </c>
      <c r="I65" s="100">
        <v>0.14199999999999999</v>
      </c>
      <c r="J65" s="94">
        <v>0</v>
      </c>
      <c r="K65" s="94">
        <v>0</v>
      </c>
      <c r="L65" s="218">
        <v>0.14199999999999999</v>
      </c>
      <c r="M65" s="91">
        <v>0.14199999999999999</v>
      </c>
      <c r="N65" s="92">
        <v>0</v>
      </c>
      <c r="O65" s="92">
        <v>0</v>
      </c>
      <c r="P65" s="94">
        <v>0</v>
      </c>
      <c r="Q65" s="94">
        <v>0</v>
      </c>
      <c r="R65" s="94">
        <f t="shared" si="33"/>
        <v>0</v>
      </c>
      <c r="S65" s="94">
        <f t="shared" si="34"/>
        <v>0</v>
      </c>
      <c r="T65" s="94">
        <f t="shared" si="35"/>
        <v>0</v>
      </c>
      <c r="U65" s="94">
        <f t="shared" si="36"/>
        <v>0</v>
      </c>
      <c r="V65" s="95" t="s">
        <v>981</v>
      </c>
    </row>
    <row r="66" spans="1:22" s="3" customFormat="1" ht="25.5" customHeight="1" x14ac:dyDescent="0.25">
      <c r="A66" s="214" t="s">
        <v>953</v>
      </c>
      <c r="B66" s="227" t="s">
        <v>1087</v>
      </c>
      <c r="C66" s="65" t="s">
        <v>1088</v>
      </c>
      <c r="D66" s="218">
        <v>0.109</v>
      </c>
      <c r="E66" s="94">
        <v>0</v>
      </c>
      <c r="F66" s="218">
        <v>0.109</v>
      </c>
      <c r="G66" s="94">
        <v>0</v>
      </c>
      <c r="H66" s="218">
        <v>0.109</v>
      </c>
      <c r="I66" s="100">
        <v>0.109</v>
      </c>
      <c r="J66" s="94">
        <v>0</v>
      </c>
      <c r="K66" s="94">
        <v>0</v>
      </c>
      <c r="L66" s="218">
        <v>0.109</v>
      </c>
      <c r="M66" s="91">
        <v>0.109</v>
      </c>
      <c r="N66" s="92">
        <v>0</v>
      </c>
      <c r="O66" s="92">
        <v>0</v>
      </c>
      <c r="P66" s="94">
        <v>0</v>
      </c>
      <c r="Q66" s="94">
        <v>0</v>
      </c>
      <c r="R66" s="94">
        <f t="shared" si="33"/>
        <v>0</v>
      </c>
      <c r="S66" s="94">
        <f t="shared" si="34"/>
        <v>0</v>
      </c>
      <c r="T66" s="94">
        <f t="shared" si="35"/>
        <v>0</v>
      </c>
      <c r="U66" s="94">
        <f t="shared" si="36"/>
        <v>0</v>
      </c>
      <c r="V66" s="95" t="s">
        <v>981</v>
      </c>
    </row>
    <row r="67" spans="1:22" s="3" customFormat="1" ht="22.5" customHeight="1" x14ac:dyDescent="0.25">
      <c r="A67" s="214" t="s">
        <v>953</v>
      </c>
      <c r="B67" s="227" t="s">
        <v>1089</v>
      </c>
      <c r="C67" s="65" t="s">
        <v>1090</v>
      </c>
      <c r="D67" s="218">
        <v>0.10100000000000001</v>
      </c>
      <c r="E67" s="94">
        <v>0</v>
      </c>
      <c r="F67" s="218">
        <v>0.10100000000000001</v>
      </c>
      <c r="G67" s="94">
        <v>0</v>
      </c>
      <c r="H67" s="218">
        <v>0.10100000000000001</v>
      </c>
      <c r="I67" s="100">
        <v>0.10100000000000001</v>
      </c>
      <c r="J67" s="94">
        <v>0</v>
      </c>
      <c r="K67" s="94">
        <v>0</v>
      </c>
      <c r="L67" s="94">
        <v>0</v>
      </c>
      <c r="M67" s="91">
        <v>0.10100000000000001</v>
      </c>
      <c r="N67" s="218">
        <v>0.10100000000000001</v>
      </c>
      <c r="O67" s="92">
        <v>0</v>
      </c>
      <c r="P67" s="94">
        <v>0</v>
      </c>
      <c r="Q67" s="94">
        <v>0</v>
      </c>
      <c r="R67" s="94">
        <f t="shared" si="33"/>
        <v>0</v>
      </c>
      <c r="S67" s="94">
        <f t="shared" si="34"/>
        <v>0</v>
      </c>
      <c r="T67" s="94">
        <f t="shared" si="35"/>
        <v>0</v>
      </c>
      <c r="U67" s="94">
        <f t="shared" si="36"/>
        <v>0</v>
      </c>
      <c r="V67" s="95" t="s">
        <v>981</v>
      </c>
    </row>
    <row r="68" spans="1:22" s="3" customFormat="1" ht="28.5" customHeight="1" x14ac:dyDescent="0.25">
      <c r="A68" s="214" t="s">
        <v>953</v>
      </c>
      <c r="B68" s="227" t="s">
        <v>1091</v>
      </c>
      <c r="C68" s="65" t="s">
        <v>1092</v>
      </c>
      <c r="D68" s="218">
        <v>8.6999999999999994E-2</v>
      </c>
      <c r="E68" s="94">
        <v>0</v>
      </c>
      <c r="F68" s="218">
        <v>8.6999999999999994E-2</v>
      </c>
      <c r="G68" s="94">
        <v>0</v>
      </c>
      <c r="H68" s="218">
        <v>8.6999999999999994E-2</v>
      </c>
      <c r="I68" s="100">
        <v>8.6999999999999994E-2</v>
      </c>
      <c r="J68" s="94">
        <v>0</v>
      </c>
      <c r="K68" s="94">
        <v>0</v>
      </c>
      <c r="L68" s="94">
        <v>0</v>
      </c>
      <c r="M68" s="91">
        <v>8.6999999999999994E-2</v>
      </c>
      <c r="N68" s="218">
        <v>8.6999999999999994E-2</v>
      </c>
      <c r="O68" s="92">
        <v>0</v>
      </c>
      <c r="P68" s="94">
        <v>0</v>
      </c>
      <c r="Q68" s="94">
        <v>0</v>
      </c>
      <c r="R68" s="94">
        <f t="shared" si="33"/>
        <v>0</v>
      </c>
      <c r="S68" s="94">
        <f t="shared" si="34"/>
        <v>0</v>
      </c>
      <c r="T68" s="94">
        <f t="shared" si="35"/>
        <v>0</v>
      </c>
      <c r="U68" s="94">
        <f t="shared" si="36"/>
        <v>0</v>
      </c>
      <c r="V68" s="95" t="s">
        <v>981</v>
      </c>
    </row>
    <row r="69" spans="1:22" s="3" customFormat="1" ht="27" customHeight="1" x14ac:dyDescent="0.25">
      <c r="A69" s="214" t="s">
        <v>953</v>
      </c>
      <c r="B69" s="227" t="s">
        <v>1093</v>
      </c>
      <c r="C69" s="65" t="s">
        <v>1094</v>
      </c>
      <c r="D69" s="218">
        <v>0.11600000000000001</v>
      </c>
      <c r="E69" s="94">
        <v>0</v>
      </c>
      <c r="F69" s="218">
        <v>0.11600000000000001</v>
      </c>
      <c r="G69" s="94">
        <v>0</v>
      </c>
      <c r="H69" s="218">
        <v>0.11600000000000001</v>
      </c>
      <c r="I69" s="100">
        <v>0.11600000000000001</v>
      </c>
      <c r="J69" s="94">
        <v>0</v>
      </c>
      <c r="K69" s="94">
        <v>0</v>
      </c>
      <c r="L69" s="94">
        <v>0</v>
      </c>
      <c r="M69" s="91">
        <v>0.11600000000000001</v>
      </c>
      <c r="N69" s="218">
        <v>0.11600000000000001</v>
      </c>
      <c r="O69" s="92">
        <v>0</v>
      </c>
      <c r="P69" s="94">
        <v>0</v>
      </c>
      <c r="Q69" s="94">
        <v>0</v>
      </c>
      <c r="R69" s="94">
        <f t="shared" si="33"/>
        <v>0</v>
      </c>
      <c r="S69" s="94">
        <f t="shared" si="34"/>
        <v>0</v>
      </c>
      <c r="T69" s="94">
        <f t="shared" si="35"/>
        <v>0</v>
      </c>
      <c r="U69" s="94">
        <f t="shared" si="36"/>
        <v>0</v>
      </c>
      <c r="V69" s="95" t="s">
        <v>981</v>
      </c>
    </row>
    <row r="70" spans="1:22" s="3" customFormat="1" ht="26.25" customHeight="1" x14ac:dyDescent="0.25">
      <c r="A70" s="214" t="s">
        <v>953</v>
      </c>
      <c r="B70" s="227" t="s">
        <v>1095</v>
      </c>
      <c r="C70" s="65" t="s">
        <v>1096</v>
      </c>
      <c r="D70" s="218">
        <v>0.154</v>
      </c>
      <c r="E70" s="94">
        <v>0</v>
      </c>
      <c r="F70" s="218">
        <v>0.154</v>
      </c>
      <c r="G70" s="94">
        <v>0</v>
      </c>
      <c r="H70" s="218">
        <v>0.154</v>
      </c>
      <c r="I70" s="100">
        <v>0.154</v>
      </c>
      <c r="J70" s="94">
        <v>0</v>
      </c>
      <c r="K70" s="94">
        <v>0</v>
      </c>
      <c r="L70" s="94">
        <v>0</v>
      </c>
      <c r="M70" s="91">
        <v>0.154</v>
      </c>
      <c r="N70" s="218">
        <v>0.154</v>
      </c>
      <c r="O70" s="92">
        <v>0</v>
      </c>
      <c r="P70" s="94">
        <v>0</v>
      </c>
      <c r="Q70" s="94">
        <v>0</v>
      </c>
      <c r="R70" s="94">
        <f t="shared" si="33"/>
        <v>0</v>
      </c>
      <c r="S70" s="94">
        <f t="shared" si="34"/>
        <v>0</v>
      </c>
      <c r="T70" s="94">
        <f t="shared" si="35"/>
        <v>0</v>
      </c>
      <c r="U70" s="94">
        <f t="shared" si="36"/>
        <v>0</v>
      </c>
      <c r="V70" s="95" t="s">
        <v>981</v>
      </c>
    </row>
    <row r="71" spans="1:22" s="3" customFormat="1" ht="22.5" customHeight="1" x14ac:dyDescent="0.25">
      <c r="A71" s="214" t="s">
        <v>953</v>
      </c>
      <c r="B71" s="227" t="s">
        <v>1097</v>
      </c>
      <c r="C71" s="65" t="s">
        <v>1098</v>
      </c>
      <c r="D71" s="218">
        <v>0.18099999999999999</v>
      </c>
      <c r="E71" s="94">
        <v>0</v>
      </c>
      <c r="F71" s="218">
        <v>0.18099999999999999</v>
      </c>
      <c r="G71" s="94">
        <v>0</v>
      </c>
      <c r="H71" s="218">
        <v>0.18099999999999999</v>
      </c>
      <c r="I71" s="100">
        <v>0.18099999999999999</v>
      </c>
      <c r="J71" s="94">
        <v>0</v>
      </c>
      <c r="K71" s="94">
        <v>0</v>
      </c>
      <c r="L71" s="94">
        <v>0</v>
      </c>
      <c r="M71" s="91">
        <v>0.18099999999999999</v>
      </c>
      <c r="N71" s="218">
        <v>0.18099999999999999</v>
      </c>
      <c r="O71" s="92">
        <v>0</v>
      </c>
      <c r="P71" s="94">
        <v>0</v>
      </c>
      <c r="Q71" s="94">
        <v>0</v>
      </c>
      <c r="R71" s="94">
        <f t="shared" si="33"/>
        <v>0</v>
      </c>
      <c r="S71" s="94">
        <f t="shared" si="34"/>
        <v>0</v>
      </c>
      <c r="T71" s="94">
        <f t="shared" si="35"/>
        <v>0</v>
      </c>
      <c r="U71" s="94">
        <f t="shared" si="36"/>
        <v>0</v>
      </c>
      <c r="V71" s="95" t="s">
        <v>981</v>
      </c>
    </row>
    <row r="72" spans="1:22" s="3" customFormat="1" ht="26.25" customHeight="1" x14ac:dyDescent="0.25">
      <c r="A72" s="214" t="s">
        <v>953</v>
      </c>
      <c r="B72" s="227" t="s">
        <v>1099</v>
      </c>
      <c r="C72" s="65" t="s">
        <v>1100</v>
      </c>
      <c r="D72" s="218">
        <v>0.113</v>
      </c>
      <c r="E72" s="94">
        <v>0</v>
      </c>
      <c r="F72" s="218">
        <v>0.113</v>
      </c>
      <c r="G72" s="94">
        <v>0</v>
      </c>
      <c r="H72" s="218">
        <v>0.113</v>
      </c>
      <c r="I72" s="100">
        <v>0.113</v>
      </c>
      <c r="J72" s="94">
        <v>0</v>
      </c>
      <c r="K72" s="94">
        <v>0</v>
      </c>
      <c r="L72" s="94">
        <v>0</v>
      </c>
      <c r="M72" s="91">
        <v>0.113</v>
      </c>
      <c r="N72" s="218">
        <v>0.113</v>
      </c>
      <c r="O72" s="92">
        <v>0</v>
      </c>
      <c r="P72" s="94">
        <v>0</v>
      </c>
      <c r="Q72" s="94">
        <v>0</v>
      </c>
      <c r="R72" s="94">
        <f t="shared" si="33"/>
        <v>0</v>
      </c>
      <c r="S72" s="94">
        <f t="shared" si="34"/>
        <v>0</v>
      </c>
      <c r="T72" s="94">
        <f t="shared" si="35"/>
        <v>0</v>
      </c>
      <c r="U72" s="94">
        <f t="shared" si="36"/>
        <v>0</v>
      </c>
      <c r="V72" s="95" t="s">
        <v>981</v>
      </c>
    </row>
    <row r="73" spans="1:22" s="3" customFormat="1" ht="26.25" customHeight="1" x14ac:dyDescent="0.25">
      <c r="A73" s="214" t="s">
        <v>953</v>
      </c>
      <c r="B73" s="227" t="s">
        <v>1101</v>
      </c>
      <c r="C73" s="65" t="s">
        <v>1102</v>
      </c>
      <c r="D73" s="218">
        <v>0.16400000000000001</v>
      </c>
      <c r="E73" s="94">
        <v>0</v>
      </c>
      <c r="F73" s="218">
        <v>0.16400000000000001</v>
      </c>
      <c r="G73" s="94">
        <v>0</v>
      </c>
      <c r="H73" s="218">
        <v>0.16400000000000001</v>
      </c>
      <c r="I73" s="100">
        <v>0.16400000000000001</v>
      </c>
      <c r="J73" s="94">
        <v>0</v>
      </c>
      <c r="K73" s="94">
        <v>0</v>
      </c>
      <c r="L73" s="94">
        <v>0</v>
      </c>
      <c r="M73" s="91">
        <v>0.16400000000000001</v>
      </c>
      <c r="N73" s="218">
        <v>0.16400000000000001</v>
      </c>
      <c r="O73" s="92">
        <v>0</v>
      </c>
      <c r="P73" s="94">
        <v>0</v>
      </c>
      <c r="Q73" s="94">
        <v>0</v>
      </c>
      <c r="R73" s="94">
        <f t="shared" si="33"/>
        <v>0</v>
      </c>
      <c r="S73" s="94">
        <f t="shared" si="34"/>
        <v>0</v>
      </c>
      <c r="T73" s="94">
        <f t="shared" si="35"/>
        <v>0</v>
      </c>
      <c r="U73" s="94">
        <f t="shared" si="36"/>
        <v>0</v>
      </c>
      <c r="V73" s="95" t="s">
        <v>981</v>
      </c>
    </row>
    <row r="74" spans="1:22" s="3" customFormat="1" ht="26.25" customHeight="1" x14ac:dyDescent="0.25">
      <c r="A74" s="214" t="s">
        <v>953</v>
      </c>
      <c r="B74" s="227" t="s">
        <v>1103</v>
      </c>
      <c r="C74" s="65" t="s">
        <v>1104</v>
      </c>
      <c r="D74" s="218">
        <v>0.24</v>
      </c>
      <c r="E74" s="94">
        <v>0</v>
      </c>
      <c r="F74" s="218">
        <v>0.24</v>
      </c>
      <c r="G74" s="94">
        <v>0</v>
      </c>
      <c r="H74" s="218">
        <v>0.24</v>
      </c>
      <c r="I74" s="100">
        <v>0.24</v>
      </c>
      <c r="J74" s="94">
        <v>0</v>
      </c>
      <c r="K74" s="94">
        <v>0</v>
      </c>
      <c r="L74" s="94">
        <v>0</v>
      </c>
      <c r="M74" s="91">
        <v>0.24</v>
      </c>
      <c r="N74" s="218">
        <v>0.24</v>
      </c>
      <c r="O74" s="92">
        <v>0</v>
      </c>
      <c r="P74" s="94">
        <v>0</v>
      </c>
      <c r="Q74" s="94">
        <v>0</v>
      </c>
      <c r="R74" s="94">
        <f t="shared" si="33"/>
        <v>0</v>
      </c>
      <c r="S74" s="94">
        <f t="shared" si="34"/>
        <v>0</v>
      </c>
      <c r="T74" s="94">
        <f t="shared" si="35"/>
        <v>0</v>
      </c>
      <c r="U74" s="94">
        <f t="shared" si="36"/>
        <v>0</v>
      </c>
      <c r="V74" s="95" t="s">
        <v>981</v>
      </c>
    </row>
    <row r="75" spans="1:22" s="3" customFormat="1" ht="23.25" customHeight="1" x14ac:dyDescent="0.25">
      <c r="A75" s="214" t="s">
        <v>953</v>
      </c>
      <c r="B75" s="227" t="s">
        <v>1105</v>
      </c>
      <c r="C75" s="65" t="s">
        <v>1106</v>
      </c>
      <c r="D75" s="218">
        <v>0.104</v>
      </c>
      <c r="E75" s="94">
        <v>0</v>
      </c>
      <c r="F75" s="218">
        <v>0.104</v>
      </c>
      <c r="G75" s="94">
        <v>0</v>
      </c>
      <c r="H75" s="218">
        <v>0.104</v>
      </c>
      <c r="I75" s="100">
        <v>0.104</v>
      </c>
      <c r="J75" s="94">
        <v>0</v>
      </c>
      <c r="K75" s="94">
        <v>0</v>
      </c>
      <c r="L75" s="94">
        <v>0</v>
      </c>
      <c r="M75" s="91">
        <v>0.104</v>
      </c>
      <c r="N75" s="218">
        <v>0.104</v>
      </c>
      <c r="O75" s="92">
        <v>0</v>
      </c>
      <c r="P75" s="94">
        <v>0</v>
      </c>
      <c r="Q75" s="94">
        <v>0</v>
      </c>
      <c r="R75" s="94">
        <f t="shared" si="33"/>
        <v>0</v>
      </c>
      <c r="S75" s="94">
        <f t="shared" si="34"/>
        <v>0</v>
      </c>
      <c r="T75" s="94">
        <f t="shared" si="35"/>
        <v>0</v>
      </c>
      <c r="U75" s="94">
        <f t="shared" si="36"/>
        <v>0</v>
      </c>
      <c r="V75" s="95" t="s">
        <v>981</v>
      </c>
    </row>
    <row r="76" spans="1:22" s="3" customFormat="1" ht="25.5" customHeight="1" x14ac:dyDescent="0.25">
      <c r="A76" s="214" t="s">
        <v>953</v>
      </c>
      <c r="B76" s="227" t="s">
        <v>1107</v>
      </c>
      <c r="C76" s="65" t="s">
        <v>1108</v>
      </c>
      <c r="D76" s="218">
        <v>0.11</v>
      </c>
      <c r="E76" s="94">
        <v>0</v>
      </c>
      <c r="F76" s="218">
        <v>0.11</v>
      </c>
      <c r="G76" s="94">
        <v>0</v>
      </c>
      <c r="H76" s="218">
        <v>0.11</v>
      </c>
      <c r="I76" s="100">
        <v>0.11</v>
      </c>
      <c r="J76" s="94">
        <v>0</v>
      </c>
      <c r="K76" s="94">
        <v>0</v>
      </c>
      <c r="L76" s="94">
        <v>0</v>
      </c>
      <c r="M76" s="91">
        <v>0.11</v>
      </c>
      <c r="N76" s="218">
        <v>0.11</v>
      </c>
      <c r="O76" s="92">
        <v>0</v>
      </c>
      <c r="P76" s="94">
        <v>0</v>
      </c>
      <c r="Q76" s="94">
        <v>0</v>
      </c>
      <c r="R76" s="94">
        <f t="shared" si="33"/>
        <v>0</v>
      </c>
      <c r="S76" s="94">
        <f t="shared" si="34"/>
        <v>0</v>
      </c>
      <c r="T76" s="94">
        <f t="shared" si="35"/>
        <v>0</v>
      </c>
      <c r="U76" s="94">
        <f t="shared" si="36"/>
        <v>0</v>
      </c>
      <c r="V76" s="95" t="s">
        <v>981</v>
      </c>
    </row>
    <row r="77" spans="1:22" s="3" customFormat="1" ht="23.25" customHeight="1" x14ac:dyDescent="0.25">
      <c r="A77" s="214" t="s">
        <v>953</v>
      </c>
      <c r="B77" s="227" t="s">
        <v>1109</v>
      </c>
      <c r="C77" s="65" t="s">
        <v>1110</v>
      </c>
      <c r="D77" s="218">
        <v>9.5000000000000001E-2</v>
      </c>
      <c r="E77" s="94">
        <v>0</v>
      </c>
      <c r="F77" s="218">
        <v>9.5000000000000001E-2</v>
      </c>
      <c r="G77" s="94">
        <v>0</v>
      </c>
      <c r="H77" s="218">
        <v>9.5000000000000001E-2</v>
      </c>
      <c r="I77" s="100">
        <v>9.5000000000000001E-2</v>
      </c>
      <c r="J77" s="94">
        <v>0</v>
      </c>
      <c r="K77" s="94">
        <v>0</v>
      </c>
      <c r="L77" s="94">
        <v>0</v>
      </c>
      <c r="M77" s="91">
        <v>9.5000000000000001E-2</v>
      </c>
      <c r="N77" s="218">
        <v>9.5000000000000001E-2</v>
      </c>
      <c r="O77" s="92">
        <v>0</v>
      </c>
      <c r="P77" s="94">
        <v>0</v>
      </c>
      <c r="Q77" s="94">
        <v>0</v>
      </c>
      <c r="R77" s="94">
        <f t="shared" si="33"/>
        <v>0</v>
      </c>
      <c r="S77" s="94">
        <f t="shared" si="34"/>
        <v>0</v>
      </c>
      <c r="T77" s="94">
        <f t="shared" si="35"/>
        <v>0</v>
      </c>
      <c r="U77" s="94">
        <f t="shared" si="36"/>
        <v>0</v>
      </c>
      <c r="V77" s="95" t="s">
        <v>981</v>
      </c>
    </row>
    <row r="78" spans="1:22" s="3" customFormat="1" ht="28.5" customHeight="1" x14ac:dyDescent="0.25">
      <c r="A78" s="214" t="s">
        <v>953</v>
      </c>
      <c r="B78" s="227" t="s">
        <v>1111</v>
      </c>
      <c r="C78" s="65" t="s">
        <v>1112</v>
      </c>
      <c r="D78" s="218">
        <v>0.23100000000000001</v>
      </c>
      <c r="E78" s="94">
        <v>0</v>
      </c>
      <c r="F78" s="218">
        <v>0.23100000000000001</v>
      </c>
      <c r="G78" s="94">
        <v>0</v>
      </c>
      <c r="H78" s="218">
        <v>0.23100000000000001</v>
      </c>
      <c r="I78" s="100">
        <v>0.23100000000000001</v>
      </c>
      <c r="J78" s="94">
        <v>0</v>
      </c>
      <c r="K78" s="94">
        <v>0</v>
      </c>
      <c r="L78" s="94">
        <v>0</v>
      </c>
      <c r="M78" s="91">
        <v>0.23100000000000001</v>
      </c>
      <c r="N78" s="218">
        <v>0.23100000000000001</v>
      </c>
      <c r="O78" s="92">
        <v>0</v>
      </c>
      <c r="P78" s="94">
        <v>0</v>
      </c>
      <c r="Q78" s="94">
        <v>0</v>
      </c>
      <c r="R78" s="94">
        <f t="shared" si="33"/>
        <v>0</v>
      </c>
      <c r="S78" s="94">
        <f t="shared" si="34"/>
        <v>0</v>
      </c>
      <c r="T78" s="94">
        <f t="shared" si="35"/>
        <v>0</v>
      </c>
      <c r="U78" s="94">
        <f t="shared" si="36"/>
        <v>0</v>
      </c>
      <c r="V78" s="95" t="s">
        <v>981</v>
      </c>
    </row>
    <row r="79" spans="1:22" s="3" customFormat="1" ht="25.5" customHeight="1" x14ac:dyDescent="0.25">
      <c r="A79" s="214" t="s">
        <v>953</v>
      </c>
      <c r="B79" s="227" t="s">
        <v>1113</v>
      </c>
      <c r="C79" s="65" t="s">
        <v>1114</v>
      </c>
      <c r="D79" s="218">
        <v>0.16400000000000001</v>
      </c>
      <c r="E79" s="94">
        <v>0</v>
      </c>
      <c r="F79" s="218">
        <v>0.16400000000000001</v>
      </c>
      <c r="G79" s="94">
        <v>0</v>
      </c>
      <c r="H79" s="218">
        <v>0.16400000000000001</v>
      </c>
      <c r="I79" s="100">
        <v>0.16400000000000001</v>
      </c>
      <c r="J79" s="94">
        <v>0</v>
      </c>
      <c r="K79" s="94">
        <v>0</v>
      </c>
      <c r="L79" s="218">
        <v>0.16400000000000001</v>
      </c>
      <c r="M79" s="91">
        <v>0.16400000000000001</v>
      </c>
      <c r="N79" s="92">
        <v>0</v>
      </c>
      <c r="O79" s="92">
        <v>0</v>
      </c>
      <c r="P79" s="94">
        <v>0</v>
      </c>
      <c r="Q79" s="94">
        <v>0</v>
      </c>
      <c r="R79" s="94">
        <f t="shared" si="33"/>
        <v>0</v>
      </c>
      <c r="S79" s="94">
        <f t="shared" si="34"/>
        <v>0</v>
      </c>
      <c r="T79" s="94">
        <f t="shared" si="35"/>
        <v>0</v>
      </c>
      <c r="U79" s="94">
        <f t="shared" si="36"/>
        <v>0</v>
      </c>
      <c r="V79" s="95" t="s">
        <v>981</v>
      </c>
    </row>
    <row r="80" spans="1:22" s="3" customFormat="1" ht="24.75" customHeight="1" x14ac:dyDescent="0.25">
      <c r="A80" s="214" t="s">
        <v>953</v>
      </c>
      <c r="B80" s="227" t="s">
        <v>1115</v>
      </c>
      <c r="C80" s="65" t="s">
        <v>1116</v>
      </c>
      <c r="D80" s="218">
        <v>0.14599999999999999</v>
      </c>
      <c r="E80" s="94">
        <v>0</v>
      </c>
      <c r="F80" s="218">
        <v>0.14599999999999999</v>
      </c>
      <c r="G80" s="94">
        <v>0</v>
      </c>
      <c r="H80" s="218">
        <v>0.14599999999999999</v>
      </c>
      <c r="I80" s="100">
        <v>0.14599999999999999</v>
      </c>
      <c r="J80" s="94">
        <v>0</v>
      </c>
      <c r="K80" s="94">
        <v>0</v>
      </c>
      <c r="L80" s="218">
        <v>0.14599999999999999</v>
      </c>
      <c r="M80" s="91">
        <v>0.14599999999999999</v>
      </c>
      <c r="N80" s="92">
        <v>0</v>
      </c>
      <c r="O80" s="92">
        <v>0</v>
      </c>
      <c r="P80" s="94">
        <v>0</v>
      </c>
      <c r="Q80" s="94">
        <v>0</v>
      </c>
      <c r="R80" s="94">
        <f t="shared" si="33"/>
        <v>0</v>
      </c>
      <c r="S80" s="94">
        <f t="shared" si="34"/>
        <v>0</v>
      </c>
      <c r="T80" s="94">
        <f t="shared" si="35"/>
        <v>0</v>
      </c>
      <c r="U80" s="94">
        <f t="shared" si="36"/>
        <v>0</v>
      </c>
      <c r="V80" s="95" t="s">
        <v>981</v>
      </c>
    </row>
    <row r="81" spans="1:22" s="3" customFormat="1" ht="24.75" customHeight="1" x14ac:dyDescent="0.25">
      <c r="A81" s="214" t="s">
        <v>953</v>
      </c>
      <c r="B81" s="227" t="s">
        <v>1117</v>
      </c>
      <c r="C81" s="65" t="s">
        <v>1118</v>
      </c>
      <c r="D81" s="218">
        <v>0.159</v>
      </c>
      <c r="E81" s="94">
        <v>0</v>
      </c>
      <c r="F81" s="218">
        <v>0.159</v>
      </c>
      <c r="G81" s="94">
        <v>0</v>
      </c>
      <c r="H81" s="218">
        <v>0.159</v>
      </c>
      <c r="I81" s="100">
        <v>0.159</v>
      </c>
      <c r="J81" s="94">
        <v>0</v>
      </c>
      <c r="K81" s="94">
        <v>0</v>
      </c>
      <c r="L81" s="218">
        <v>0.159</v>
      </c>
      <c r="M81" s="91">
        <v>0.159</v>
      </c>
      <c r="N81" s="92">
        <v>0</v>
      </c>
      <c r="O81" s="92">
        <v>0</v>
      </c>
      <c r="P81" s="94">
        <v>0</v>
      </c>
      <c r="Q81" s="94">
        <v>0</v>
      </c>
      <c r="R81" s="94">
        <f t="shared" si="33"/>
        <v>0</v>
      </c>
      <c r="S81" s="94">
        <f t="shared" si="34"/>
        <v>0</v>
      </c>
      <c r="T81" s="94">
        <f t="shared" si="35"/>
        <v>0</v>
      </c>
      <c r="U81" s="94">
        <f t="shared" si="36"/>
        <v>0</v>
      </c>
      <c r="V81" s="95" t="s">
        <v>981</v>
      </c>
    </row>
    <row r="82" spans="1:22" s="3" customFormat="1" ht="27" customHeight="1" x14ac:dyDescent="0.25">
      <c r="A82" s="214" t="s">
        <v>953</v>
      </c>
      <c r="B82" s="227" t="s">
        <v>1119</v>
      </c>
      <c r="C82" s="65" t="s">
        <v>1120</v>
      </c>
      <c r="D82" s="218">
        <v>0.253</v>
      </c>
      <c r="E82" s="94">
        <v>0</v>
      </c>
      <c r="F82" s="218">
        <v>0.253</v>
      </c>
      <c r="G82" s="94">
        <v>0</v>
      </c>
      <c r="H82" s="218">
        <v>0.253</v>
      </c>
      <c r="I82" s="100">
        <v>0.253</v>
      </c>
      <c r="J82" s="94">
        <v>0</v>
      </c>
      <c r="K82" s="94">
        <v>0</v>
      </c>
      <c r="L82" s="218">
        <v>0.253</v>
      </c>
      <c r="M82" s="91">
        <v>0.253</v>
      </c>
      <c r="N82" s="92">
        <v>0</v>
      </c>
      <c r="O82" s="92">
        <v>0</v>
      </c>
      <c r="P82" s="94">
        <v>0</v>
      </c>
      <c r="Q82" s="94">
        <v>0</v>
      </c>
      <c r="R82" s="94">
        <f t="shared" si="33"/>
        <v>0</v>
      </c>
      <c r="S82" s="94">
        <f t="shared" si="34"/>
        <v>0</v>
      </c>
      <c r="T82" s="94">
        <f t="shared" si="35"/>
        <v>0</v>
      </c>
      <c r="U82" s="94">
        <f t="shared" si="36"/>
        <v>0</v>
      </c>
      <c r="V82" s="95" t="s">
        <v>981</v>
      </c>
    </row>
    <row r="83" spans="1:22" s="3" customFormat="1" ht="24.75" customHeight="1" x14ac:dyDescent="0.25">
      <c r="A83" s="214" t="s">
        <v>953</v>
      </c>
      <c r="B83" s="227" t="s">
        <v>1121</v>
      </c>
      <c r="C83" s="65" t="s">
        <v>1122</v>
      </c>
      <c r="D83" s="218">
        <v>0.156</v>
      </c>
      <c r="E83" s="94">
        <v>0</v>
      </c>
      <c r="F83" s="218">
        <v>0.156</v>
      </c>
      <c r="G83" s="94">
        <v>0</v>
      </c>
      <c r="H83" s="218">
        <v>0.156</v>
      </c>
      <c r="I83" s="100">
        <v>0.156</v>
      </c>
      <c r="J83" s="94">
        <v>0</v>
      </c>
      <c r="K83" s="94">
        <v>0</v>
      </c>
      <c r="L83" s="218">
        <v>0.156</v>
      </c>
      <c r="M83" s="91">
        <v>0.156</v>
      </c>
      <c r="N83" s="92">
        <v>0</v>
      </c>
      <c r="O83" s="92">
        <v>0</v>
      </c>
      <c r="P83" s="94">
        <v>0</v>
      </c>
      <c r="Q83" s="94">
        <v>0</v>
      </c>
      <c r="R83" s="94">
        <f t="shared" si="33"/>
        <v>0</v>
      </c>
      <c r="S83" s="94">
        <f t="shared" si="34"/>
        <v>0</v>
      </c>
      <c r="T83" s="94">
        <f t="shared" si="35"/>
        <v>0</v>
      </c>
      <c r="U83" s="94">
        <f t="shared" si="36"/>
        <v>0</v>
      </c>
      <c r="V83" s="95" t="s">
        <v>981</v>
      </c>
    </row>
    <row r="84" spans="1:22" s="3" customFormat="1" ht="36.75" customHeight="1" x14ac:dyDescent="0.25">
      <c r="A84" s="214" t="s">
        <v>953</v>
      </c>
      <c r="B84" s="227" t="s">
        <v>1123</v>
      </c>
      <c r="C84" s="65" t="s">
        <v>1124</v>
      </c>
      <c r="D84" s="218">
        <v>0.161</v>
      </c>
      <c r="E84" s="94">
        <v>0</v>
      </c>
      <c r="F84" s="218">
        <v>0.161</v>
      </c>
      <c r="G84" s="94">
        <v>0</v>
      </c>
      <c r="H84" s="218">
        <v>0.161</v>
      </c>
      <c r="I84" s="100">
        <v>0.161</v>
      </c>
      <c r="J84" s="94">
        <v>0</v>
      </c>
      <c r="K84" s="94">
        <v>0</v>
      </c>
      <c r="L84" s="94">
        <v>0</v>
      </c>
      <c r="M84" s="91">
        <v>0.161</v>
      </c>
      <c r="N84" s="218">
        <v>0.161</v>
      </c>
      <c r="O84" s="92">
        <v>0</v>
      </c>
      <c r="P84" s="94">
        <v>0</v>
      </c>
      <c r="Q84" s="94">
        <v>0</v>
      </c>
      <c r="R84" s="94">
        <f t="shared" si="33"/>
        <v>0</v>
      </c>
      <c r="S84" s="94">
        <f t="shared" si="34"/>
        <v>0</v>
      </c>
      <c r="T84" s="94">
        <f t="shared" si="35"/>
        <v>0</v>
      </c>
      <c r="U84" s="94">
        <f t="shared" si="36"/>
        <v>0</v>
      </c>
      <c r="V84" s="95" t="s">
        <v>981</v>
      </c>
    </row>
    <row r="85" spans="1:22" s="3" customFormat="1" ht="27" customHeight="1" x14ac:dyDescent="0.25">
      <c r="A85" s="214" t="s">
        <v>953</v>
      </c>
      <c r="B85" s="227" t="s">
        <v>1125</v>
      </c>
      <c r="C85" s="65" t="s">
        <v>1126</v>
      </c>
      <c r="D85" s="218">
        <v>0.14699999999999999</v>
      </c>
      <c r="E85" s="94">
        <v>0</v>
      </c>
      <c r="F85" s="218">
        <v>0.14699999999999999</v>
      </c>
      <c r="G85" s="94">
        <v>0</v>
      </c>
      <c r="H85" s="218">
        <v>0.14699999999999999</v>
      </c>
      <c r="I85" s="100">
        <v>0.14699999999999999</v>
      </c>
      <c r="J85" s="94">
        <v>0</v>
      </c>
      <c r="K85" s="94">
        <v>0</v>
      </c>
      <c r="L85" s="94">
        <v>0</v>
      </c>
      <c r="M85" s="91">
        <v>0.14699999999999999</v>
      </c>
      <c r="N85" s="218">
        <v>0.14699999999999999</v>
      </c>
      <c r="O85" s="92">
        <v>0</v>
      </c>
      <c r="P85" s="94">
        <v>0</v>
      </c>
      <c r="Q85" s="94">
        <v>0</v>
      </c>
      <c r="R85" s="94">
        <f t="shared" si="33"/>
        <v>0</v>
      </c>
      <c r="S85" s="94">
        <f t="shared" si="34"/>
        <v>0</v>
      </c>
      <c r="T85" s="94">
        <f t="shared" si="35"/>
        <v>0</v>
      </c>
      <c r="U85" s="94">
        <f t="shared" si="36"/>
        <v>0</v>
      </c>
      <c r="V85" s="95" t="s">
        <v>981</v>
      </c>
    </row>
    <row r="86" spans="1:22" s="3" customFormat="1" ht="29.25" customHeight="1" x14ac:dyDescent="0.25">
      <c r="A86" s="214" t="s">
        <v>953</v>
      </c>
      <c r="B86" s="227" t="s">
        <v>1127</v>
      </c>
      <c r="C86" s="65" t="s">
        <v>1128</v>
      </c>
      <c r="D86" s="218">
        <v>0.20399999999999999</v>
      </c>
      <c r="E86" s="94">
        <v>0</v>
      </c>
      <c r="F86" s="218">
        <v>0.20399999999999999</v>
      </c>
      <c r="G86" s="94">
        <v>0</v>
      </c>
      <c r="H86" s="218">
        <v>0.20399999999999999</v>
      </c>
      <c r="I86" s="100">
        <v>0.20399999999999999</v>
      </c>
      <c r="J86" s="94">
        <v>0</v>
      </c>
      <c r="K86" s="94">
        <v>0</v>
      </c>
      <c r="L86" s="218">
        <v>0.20399999999999999</v>
      </c>
      <c r="M86" s="91">
        <v>0.20399999999999999</v>
      </c>
      <c r="N86" s="92">
        <v>0</v>
      </c>
      <c r="O86" s="92">
        <v>0</v>
      </c>
      <c r="P86" s="94">
        <v>0</v>
      </c>
      <c r="Q86" s="94">
        <v>0</v>
      </c>
      <c r="R86" s="94">
        <f t="shared" si="33"/>
        <v>0</v>
      </c>
      <c r="S86" s="94">
        <f t="shared" si="34"/>
        <v>0</v>
      </c>
      <c r="T86" s="94">
        <f t="shared" si="35"/>
        <v>0</v>
      </c>
      <c r="U86" s="94">
        <f t="shared" si="36"/>
        <v>0</v>
      </c>
      <c r="V86" s="95" t="s">
        <v>981</v>
      </c>
    </row>
    <row r="87" spans="1:22" s="3" customFormat="1" ht="29.25" customHeight="1" x14ac:dyDescent="0.25">
      <c r="A87" s="214" t="s">
        <v>953</v>
      </c>
      <c r="B87" s="227" t="s">
        <v>1129</v>
      </c>
      <c r="C87" s="65" t="s">
        <v>1130</v>
      </c>
      <c r="D87" s="218">
        <v>0.121</v>
      </c>
      <c r="E87" s="94">
        <v>0</v>
      </c>
      <c r="F87" s="218">
        <v>0.121</v>
      </c>
      <c r="G87" s="94">
        <v>0</v>
      </c>
      <c r="H87" s="218">
        <v>0.121</v>
      </c>
      <c r="I87" s="100">
        <v>0.121</v>
      </c>
      <c r="J87" s="94">
        <v>0</v>
      </c>
      <c r="K87" s="94">
        <v>0</v>
      </c>
      <c r="L87" s="218">
        <v>0.121</v>
      </c>
      <c r="M87" s="91">
        <v>0.121</v>
      </c>
      <c r="N87" s="92">
        <v>0</v>
      </c>
      <c r="O87" s="92">
        <v>0</v>
      </c>
      <c r="P87" s="94">
        <v>0</v>
      </c>
      <c r="Q87" s="94">
        <v>0</v>
      </c>
      <c r="R87" s="94">
        <f t="shared" si="33"/>
        <v>0</v>
      </c>
      <c r="S87" s="94">
        <f t="shared" si="34"/>
        <v>0</v>
      </c>
      <c r="T87" s="94">
        <f t="shared" si="35"/>
        <v>0</v>
      </c>
      <c r="U87" s="94">
        <f t="shared" si="36"/>
        <v>0</v>
      </c>
      <c r="V87" s="95" t="s">
        <v>981</v>
      </c>
    </row>
    <row r="88" spans="1:22" s="3" customFormat="1" ht="24.75" customHeight="1" x14ac:dyDescent="0.25">
      <c r="A88" s="214" t="s">
        <v>953</v>
      </c>
      <c r="B88" s="227" t="s">
        <v>1131</v>
      </c>
      <c r="C88" s="65" t="s">
        <v>1132</v>
      </c>
      <c r="D88" s="218">
        <v>0.14199999999999999</v>
      </c>
      <c r="E88" s="94">
        <v>0</v>
      </c>
      <c r="F88" s="218">
        <v>0.14199999999999999</v>
      </c>
      <c r="G88" s="94">
        <v>0</v>
      </c>
      <c r="H88" s="218">
        <v>0.14199999999999999</v>
      </c>
      <c r="I88" s="100">
        <v>0.14199999999999999</v>
      </c>
      <c r="J88" s="94">
        <v>0</v>
      </c>
      <c r="K88" s="94">
        <v>0</v>
      </c>
      <c r="L88" s="218">
        <v>0.14199999999999999</v>
      </c>
      <c r="M88" s="91">
        <v>0.14199999999999999</v>
      </c>
      <c r="N88" s="92">
        <v>0</v>
      </c>
      <c r="O88" s="92">
        <v>0</v>
      </c>
      <c r="P88" s="94">
        <v>0</v>
      </c>
      <c r="Q88" s="94">
        <v>0</v>
      </c>
      <c r="R88" s="94">
        <f t="shared" si="33"/>
        <v>0</v>
      </c>
      <c r="S88" s="94">
        <f t="shared" si="34"/>
        <v>0</v>
      </c>
      <c r="T88" s="94">
        <f t="shared" si="35"/>
        <v>0</v>
      </c>
      <c r="U88" s="94">
        <f t="shared" si="36"/>
        <v>0</v>
      </c>
      <c r="V88" s="95" t="s">
        <v>981</v>
      </c>
    </row>
    <row r="89" spans="1:22" s="3" customFormat="1" ht="36" customHeight="1" x14ac:dyDescent="0.25">
      <c r="A89" s="95" t="s">
        <v>955</v>
      </c>
      <c r="B89" s="101" t="s">
        <v>956</v>
      </c>
      <c r="C89" s="95" t="s">
        <v>913</v>
      </c>
      <c r="D89" s="79" t="s">
        <v>981</v>
      </c>
      <c r="E89" s="79" t="s">
        <v>981</v>
      </c>
      <c r="F89" s="79" t="s">
        <v>981</v>
      </c>
      <c r="G89" s="79" t="s">
        <v>981</v>
      </c>
      <c r="H89" s="79" t="s">
        <v>981</v>
      </c>
      <c r="I89" s="79" t="s">
        <v>981</v>
      </c>
      <c r="J89" s="79" t="s">
        <v>981</v>
      </c>
      <c r="K89" s="79" t="s">
        <v>981</v>
      </c>
      <c r="L89" s="79" t="s">
        <v>981</v>
      </c>
      <c r="M89" s="79" t="s">
        <v>981</v>
      </c>
      <c r="N89" s="79" t="s">
        <v>981</v>
      </c>
      <c r="O89" s="79" t="s">
        <v>981</v>
      </c>
      <c r="P89" s="79" t="s">
        <v>981</v>
      </c>
      <c r="Q89" s="79" t="s">
        <v>981</v>
      </c>
      <c r="R89" s="79" t="s">
        <v>981</v>
      </c>
      <c r="S89" s="79" t="s">
        <v>981</v>
      </c>
      <c r="T89" s="91" t="s">
        <v>981</v>
      </c>
      <c r="U89" s="79" t="s">
        <v>981</v>
      </c>
      <c r="V89" s="95" t="s">
        <v>981</v>
      </c>
    </row>
    <row r="90" spans="1:22" s="3" customFormat="1" ht="36.75" customHeight="1" x14ac:dyDescent="0.25">
      <c r="A90" s="95" t="s">
        <v>202</v>
      </c>
      <c r="B90" s="101" t="s">
        <v>957</v>
      </c>
      <c r="C90" s="95" t="s">
        <v>913</v>
      </c>
      <c r="D90" s="91">
        <f>D95</f>
        <v>5.2</v>
      </c>
      <c r="E90" s="92">
        <f t="shared" ref="E90:U90" si="37">E95</f>
        <v>0</v>
      </c>
      <c r="F90" s="79">
        <f t="shared" si="37"/>
        <v>5.2</v>
      </c>
      <c r="G90" s="92">
        <f t="shared" si="37"/>
        <v>0</v>
      </c>
      <c r="H90" s="91">
        <f t="shared" si="37"/>
        <v>5.2</v>
      </c>
      <c r="I90" s="91">
        <f t="shared" si="37"/>
        <v>0.57899999999999996</v>
      </c>
      <c r="J90" s="92">
        <f t="shared" si="37"/>
        <v>0</v>
      </c>
      <c r="K90" s="92">
        <f t="shared" si="37"/>
        <v>0</v>
      </c>
      <c r="L90" s="92">
        <f t="shared" si="37"/>
        <v>0</v>
      </c>
      <c r="M90" s="91">
        <f t="shared" si="37"/>
        <v>0.57899999999999996</v>
      </c>
      <c r="N90" s="92">
        <f t="shared" si="37"/>
        <v>5.2</v>
      </c>
      <c r="O90" s="92">
        <f t="shared" si="37"/>
        <v>0</v>
      </c>
      <c r="P90" s="92">
        <f t="shared" si="37"/>
        <v>0</v>
      </c>
      <c r="Q90" s="92">
        <f t="shared" si="37"/>
        <v>0</v>
      </c>
      <c r="R90" s="79">
        <f t="shared" si="37"/>
        <v>4.6210000000000004</v>
      </c>
      <c r="S90" s="92">
        <f t="shared" si="37"/>
        <v>0</v>
      </c>
      <c r="T90" s="91">
        <f t="shared" si="37"/>
        <v>-4.6210000000000004</v>
      </c>
      <c r="U90" s="80">
        <f t="shared" si="37"/>
        <v>-88.865384615384627</v>
      </c>
      <c r="V90" s="95" t="s">
        <v>981</v>
      </c>
    </row>
    <row r="91" spans="1:22" s="3" customFormat="1" ht="35.25" customHeight="1" x14ac:dyDescent="0.25">
      <c r="A91" s="95" t="s">
        <v>204</v>
      </c>
      <c r="B91" s="101" t="s">
        <v>958</v>
      </c>
      <c r="C91" s="95" t="s">
        <v>913</v>
      </c>
      <c r="D91" s="79" t="s">
        <v>981</v>
      </c>
      <c r="E91" s="92" t="s">
        <v>981</v>
      </c>
      <c r="F91" s="79" t="s">
        <v>981</v>
      </c>
      <c r="G91" s="79" t="s">
        <v>981</v>
      </c>
      <c r="H91" s="91" t="s">
        <v>981</v>
      </c>
      <c r="I91" s="92" t="s">
        <v>981</v>
      </c>
      <c r="J91" s="79" t="s">
        <v>981</v>
      </c>
      <c r="K91" s="92" t="s">
        <v>981</v>
      </c>
      <c r="L91" s="79" t="s">
        <v>981</v>
      </c>
      <c r="M91" s="79" t="s">
        <v>981</v>
      </c>
      <c r="N91" s="79" t="s">
        <v>981</v>
      </c>
      <c r="O91" s="79" t="s">
        <v>981</v>
      </c>
      <c r="P91" s="92" t="s">
        <v>981</v>
      </c>
      <c r="Q91" s="91" t="s">
        <v>981</v>
      </c>
      <c r="R91" s="79" t="s">
        <v>981</v>
      </c>
      <c r="S91" s="79" t="s">
        <v>981</v>
      </c>
      <c r="T91" s="91" t="s">
        <v>981</v>
      </c>
      <c r="U91" s="80" t="s">
        <v>981</v>
      </c>
      <c r="V91" s="95" t="s">
        <v>981</v>
      </c>
    </row>
    <row r="92" spans="1:22" s="3" customFormat="1" ht="31.5" customHeight="1" x14ac:dyDescent="0.25">
      <c r="A92" s="95" t="s">
        <v>205</v>
      </c>
      <c r="B92" s="101" t="s">
        <v>959</v>
      </c>
      <c r="C92" s="95" t="s">
        <v>913</v>
      </c>
      <c r="D92" s="79" t="s">
        <v>981</v>
      </c>
      <c r="E92" s="79" t="s">
        <v>981</v>
      </c>
      <c r="F92" s="79" t="s">
        <v>981</v>
      </c>
      <c r="G92" s="79" t="s">
        <v>981</v>
      </c>
      <c r="H92" s="91" t="s">
        <v>981</v>
      </c>
      <c r="I92" s="92" t="s">
        <v>981</v>
      </c>
      <c r="J92" s="79" t="s">
        <v>981</v>
      </c>
      <c r="K92" s="92" t="s">
        <v>981</v>
      </c>
      <c r="L92" s="79" t="s">
        <v>981</v>
      </c>
      <c r="M92" s="79" t="s">
        <v>981</v>
      </c>
      <c r="N92" s="79" t="s">
        <v>981</v>
      </c>
      <c r="O92" s="79" t="s">
        <v>981</v>
      </c>
      <c r="P92" s="92" t="s">
        <v>981</v>
      </c>
      <c r="Q92" s="79" t="s">
        <v>981</v>
      </c>
      <c r="R92" s="79" t="s">
        <v>981</v>
      </c>
      <c r="S92" s="79" t="s">
        <v>981</v>
      </c>
      <c r="T92" s="79" t="s">
        <v>981</v>
      </c>
      <c r="U92" s="79" t="s">
        <v>981</v>
      </c>
      <c r="V92" s="95" t="s">
        <v>981</v>
      </c>
    </row>
    <row r="93" spans="1:22" s="3" customFormat="1" ht="34.5" customHeight="1" x14ac:dyDescent="0.25">
      <c r="A93" s="95" t="s">
        <v>206</v>
      </c>
      <c r="B93" s="101" t="s">
        <v>960</v>
      </c>
      <c r="C93" s="95" t="s">
        <v>913</v>
      </c>
      <c r="D93" s="79" t="s">
        <v>981</v>
      </c>
      <c r="E93" s="92" t="s">
        <v>981</v>
      </c>
      <c r="F93" s="79" t="s">
        <v>981</v>
      </c>
      <c r="G93" s="79" t="s">
        <v>981</v>
      </c>
      <c r="H93" s="91" t="s">
        <v>981</v>
      </c>
      <c r="I93" s="92" t="s">
        <v>981</v>
      </c>
      <c r="J93" s="79" t="s">
        <v>981</v>
      </c>
      <c r="K93" s="92" t="s">
        <v>981</v>
      </c>
      <c r="L93" s="79" t="s">
        <v>981</v>
      </c>
      <c r="M93" s="79" t="s">
        <v>981</v>
      </c>
      <c r="N93" s="79" t="s">
        <v>981</v>
      </c>
      <c r="O93" s="79" t="s">
        <v>981</v>
      </c>
      <c r="P93" s="92" t="s">
        <v>981</v>
      </c>
      <c r="Q93" s="79" t="s">
        <v>981</v>
      </c>
      <c r="R93" s="79" t="s">
        <v>981</v>
      </c>
      <c r="S93" s="79" t="s">
        <v>981</v>
      </c>
      <c r="T93" s="91" t="s">
        <v>981</v>
      </c>
      <c r="U93" s="80" t="s">
        <v>981</v>
      </c>
      <c r="V93" s="95" t="s">
        <v>981</v>
      </c>
    </row>
    <row r="94" spans="1:22" s="3" customFormat="1" ht="34.5" customHeight="1" x14ac:dyDescent="0.25">
      <c r="A94" s="95" t="s">
        <v>207</v>
      </c>
      <c r="B94" s="101" t="s">
        <v>961</v>
      </c>
      <c r="C94" s="95" t="s">
        <v>913</v>
      </c>
      <c r="D94" s="79" t="s">
        <v>981</v>
      </c>
      <c r="E94" s="92" t="s">
        <v>981</v>
      </c>
      <c r="F94" s="79" t="s">
        <v>981</v>
      </c>
      <c r="G94" s="79" t="s">
        <v>981</v>
      </c>
      <c r="H94" s="91" t="s">
        <v>981</v>
      </c>
      <c r="I94" s="92" t="s">
        <v>981</v>
      </c>
      <c r="J94" s="79" t="s">
        <v>981</v>
      </c>
      <c r="K94" s="92" t="s">
        <v>981</v>
      </c>
      <c r="L94" s="79" t="s">
        <v>981</v>
      </c>
      <c r="M94" s="79" t="s">
        <v>981</v>
      </c>
      <c r="N94" s="79" t="s">
        <v>981</v>
      </c>
      <c r="O94" s="79" t="s">
        <v>981</v>
      </c>
      <c r="P94" s="92" t="s">
        <v>981</v>
      </c>
      <c r="Q94" s="79" t="s">
        <v>981</v>
      </c>
      <c r="R94" s="79" t="s">
        <v>981</v>
      </c>
      <c r="S94" s="79" t="s">
        <v>981</v>
      </c>
      <c r="T94" s="91" t="s">
        <v>981</v>
      </c>
      <c r="U94" s="80" t="s">
        <v>981</v>
      </c>
      <c r="V94" s="95" t="s">
        <v>981</v>
      </c>
    </row>
    <row r="95" spans="1:22" s="3" customFormat="1" ht="36" customHeight="1" x14ac:dyDescent="0.25">
      <c r="A95" s="95" t="s">
        <v>208</v>
      </c>
      <c r="B95" s="101" t="s">
        <v>962</v>
      </c>
      <c r="C95" s="95" t="s">
        <v>913</v>
      </c>
      <c r="D95" s="79">
        <f>D96</f>
        <v>5.2</v>
      </c>
      <c r="E95" s="92">
        <f t="shared" ref="E95:U95" si="38">E96</f>
        <v>0</v>
      </c>
      <c r="F95" s="79">
        <f t="shared" si="38"/>
        <v>5.2</v>
      </c>
      <c r="G95" s="92">
        <f t="shared" si="38"/>
        <v>0</v>
      </c>
      <c r="H95" s="91">
        <f t="shared" si="38"/>
        <v>5.2</v>
      </c>
      <c r="I95" s="91">
        <f t="shared" si="38"/>
        <v>0.57899999999999996</v>
      </c>
      <c r="J95" s="92">
        <f t="shared" si="38"/>
        <v>0</v>
      </c>
      <c r="K95" s="92">
        <f t="shared" si="38"/>
        <v>0</v>
      </c>
      <c r="L95" s="94">
        <f t="shared" si="38"/>
        <v>0</v>
      </c>
      <c r="M95" s="91">
        <f t="shared" si="38"/>
        <v>0.57899999999999996</v>
      </c>
      <c r="N95" s="92">
        <f t="shared" si="38"/>
        <v>5.2</v>
      </c>
      <c r="O95" s="92">
        <f t="shared" si="38"/>
        <v>0</v>
      </c>
      <c r="P95" s="92">
        <f t="shared" si="38"/>
        <v>0</v>
      </c>
      <c r="Q95" s="92">
        <f t="shared" si="38"/>
        <v>0</v>
      </c>
      <c r="R95" s="79">
        <f t="shared" si="38"/>
        <v>4.6210000000000004</v>
      </c>
      <c r="S95" s="92">
        <f t="shared" si="38"/>
        <v>0</v>
      </c>
      <c r="T95" s="91">
        <f t="shared" si="38"/>
        <v>-4.6210000000000004</v>
      </c>
      <c r="U95" s="135">
        <f t="shared" si="38"/>
        <v>-88.865384615384627</v>
      </c>
      <c r="V95" s="95" t="s">
        <v>981</v>
      </c>
    </row>
    <row r="96" spans="1:22" s="3" customFormat="1" ht="35.25" customHeight="1" x14ac:dyDescent="0.25">
      <c r="A96" s="214" t="s">
        <v>208</v>
      </c>
      <c r="B96" s="228" t="s">
        <v>1037</v>
      </c>
      <c r="C96" s="213" t="s">
        <v>1133</v>
      </c>
      <c r="D96" s="218">
        <v>5.2</v>
      </c>
      <c r="E96" s="92">
        <v>0</v>
      </c>
      <c r="F96" s="218">
        <v>5.2</v>
      </c>
      <c r="G96" s="92">
        <v>0</v>
      </c>
      <c r="H96" s="218">
        <v>5.2</v>
      </c>
      <c r="I96" s="91">
        <v>0.57899999999999996</v>
      </c>
      <c r="J96" s="92">
        <v>0</v>
      </c>
      <c r="K96" s="92">
        <v>0</v>
      </c>
      <c r="L96" s="94">
        <v>0</v>
      </c>
      <c r="M96" s="91">
        <v>0.57899999999999996</v>
      </c>
      <c r="N96" s="218">
        <v>5.2</v>
      </c>
      <c r="O96" s="94">
        <v>0</v>
      </c>
      <c r="P96" s="92">
        <v>0</v>
      </c>
      <c r="Q96" s="94">
        <v>0</v>
      </c>
      <c r="R96" s="79">
        <f>F96-I96</f>
        <v>4.6210000000000004</v>
      </c>
      <c r="S96" s="94">
        <v>0</v>
      </c>
      <c r="T96" s="91">
        <f t="shared" ref="T96" si="39">I96-H96</f>
        <v>-4.6210000000000004</v>
      </c>
      <c r="U96" s="135">
        <f t="shared" ref="U96" si="40">T96/H96*100</f>
        <v>-88.865384615384627</v>
      </c>
      <c r="V96" s="95" t="s">
        <v>981</v>
      </c>
    </row>
    <row r="97" spans="1:22" s="3" customFormat="1" ht="36.75" customHeight="1" x14ac:dyDescent="0.25">
      <c r="A97" s="95" t="s">
        <v>209</v>
      </c>
      <c r="B97" s="101" t="s">
        <v>963</v>
      </c>
      <c r="C97" s="95" t="s">
        <v>913</v>
      </c>
      <c r="D97" s="79" t="s">
        <v>981</v>
      </c>
      <c r="E97" s="79" t="s">
        <v>981</v>
      </c>
      <c r="F97" s="79" t="s">
        <v>981</v>
      </c>
      <c r="G97" s="79" t="s">
        <v>981</v>
      </c>
      <c r="H97" s="79" t="s">
        <v>981</v>
      </c>
      <c r="I97" s="79" t="s">
        <v>981</v>
      </c>
      <c r="J97" s="79" t="s">
        <v>981</v>
      </c>
      <c r="K97" s="79" t="s">
        <v>981</v>
      </c>
      <c r="L97" s="79" t="s">
        <v>981</v>
      </c>
      <c r="M97" s="79" t="s">
        <v>981</v>
      </c>
      <c r="N97" s="79" t="s">
        <v>981</v>
      </c>
      <c r="O97" s="79" t="s">
        <v>981</v>
      </c>
      <c r="P97" s="79" t="s">
        <v>981</v>
      </c>
      <c r="Q97" s="79" t="s">
        <v>981</v>
      </c>
      <c r="R97" s="79" t="s">
        <v>981</v>
      </c>
      <c r="S97" s="79" t="s">
        <v>981</v>
      </c>
      <c r="T97" s="91" t="s">
        <v>981</v>
      </c>
      <c r="U97" s="79" t="s">
        <v>981</v>
      </c>
      <c r="V97" s="95" t="s">
        <v>981</v>
      </c>
    </row>
    <row r="98" spans="1:22" s="3" customFormat="1" ht="39.75" customHeight="1" x14ac:dyDescent="0.25">
      <c r="A98" s="95" t="s">
        <v>210</v>
      </c>
      <c r="B98" s="101" t="s">
        <v>964</v>
      </c>
      <c r="C98" s="95" t="s">
        <v>913</v>
      </c>
      <c r="D98" s="79" t="s">
        <v>981</v>
      </c>
      <c r="E98" s="79" t="s">
        <v>981</v>
      </c>
      <c r="F98" s="79" t="s">
        <v>981</v>
      </c>
      <c r="G98" s="79" t="s">
        <v>981</v>
      </c>
      <c r="H98" s="79" t="s">
        <v>981</v>
      </c>
      <c r="I98" s="79" t="s">
        <v>981</v>
      </c>
      <c r="J98" s="79" t="s">
        <v>981</v>
      </c>
      <c r="K98" s="79" t="s">
        <v>981</v>
      </c>
      <c r="L98" s="79" t="s">
        <v>981</v>
      </c>
      <c r="M98" s="79" t="s">
        <v>981</v>
      </c>
      <c r="N98" s="79" t="s">
        <v>981</v>
      </c>
      <c r="O98" s="79" t="s">
        <v>981</v>
      </c>
      <c r="P98" s="79" t="s">
        <v>981</v>
      </c>
      <c r="Q98" s="79" t="s">
        <v>981</v>
      </c>
      <c r="R98" s="79" t="s">
        <v>981</v>
      </c>
      <c r="S98" s="79" t="s">
        <v>981</v>
      </c>
      <c r="T98" s="91" t="s">
        <v>981</v>
      </c>
      <c r="U98" s="79" t="s">
        <v>981</v>
      </c>
      <c r="V98" s="95" t="s">
        <v>981</v>
      </c>
    </row>
    <row r="99" spans="1:22" s="3" customFormat="1" ht="33.75" customHeight="1" x14ac:dyDescent="0.25">
      <c r="A99" s="95" t="s">
        <v>965</v>
      </c>
      <c r="B99" s="101" t="s">
        <v>966</v>
      </c>
      <c r="C99" s="95" t="s">
        <v>913</v>
      </c>
      <c r="D99" s="79" t="s">
        <v>981</v>
      </c>
      <c r="E99" s="79" t="s">
        <v>981</v>
      </c>
      <c r="F99" s="79" t="s">
        <v>981</v>
      </c>
      <c r="G99" s="79" t="s">
        <v>981</v>
      </c>
      <c r="H99" s="79" t="s">
        <v>981</v>
      </c>
      <c r="I99" s="79" t="s">
        <v>981</v>
      </c>
      <c r="J99" s="79" t="s">
        <v>981</v>
      </c>
      <c r="K99" s="79" t="s">
        <v>981</v>
      </c>
      <c r="L99" s="79" t="s">
        <v>981</v>
      </c>
      <c r="M99" s="79" t="s">
        <v>981</v>
      </c>
      <c r="N99" s="79" t="s">
        <v>981</v>
      </c>
      <c r="O99" s="79" t="s">
        <v>981</v>
      </c>
      <c r="P99" s="79" t="s">
        <v>981</v>
      </c>
      <c r="Q99" s="79" t="s">
        <v>981</v>
      </c>
      <c r="R99" s="79" t="s">
        <v>981</v>
      </c>
      <c r="S99" s="79" t="s">
        <v>981</v>
      </c>
      <c r="T99" s="91" t="s">
        <v>981</v>
      </c>
      <c r="U99" s="79" t="s">
        <v>981</v>
      </c>
      <c r="V99" s="95" t="s">
        <v>981</v>
      </c>
    </row>
    <row r="100" spans="1:22" s="3" customFormat="1" ht="38.25" customHeight="1" x14ac:dyDescent="0.25">
      <c r="A100" s="95" t="s">
        <v>967</v>
      </c>
      <c r="B100" s="101" t="s">
        <v>968</v>
      </c>
      <c r="C100" s="95" t="s">
        <v>913</v>
      </c>
      <c r="D100" s="79" t="s">
        <v>981</v>
      </c>
      <c r="E100" s="79" t="s">
        <v>981</v>
      </c>
      <c r="F100" s="79" t="s">
        <v>981</v>
      </c>
      <c r="G100" s="79" t="s">
        <v>981</v>
      </c>
      <c r="H100" s="79" t="s">
        <v>981</v>
      </c>
      <c r="I100" s="79" t="s">
        <v>981</v>
      </c>
      <c r="J100" s="79" t="s">
        <v>981</v>
      </c>
      <c r="K100" s="79" t="s">
        <v>981</v>
      </c>
      <c r="L100" s="79" t="s">
        <v>981</v>
      </c>
      <c r="M100" s="79" t="s">
        <v>981</v>
      </c>
      <c r="N100" s="79" t="s">
        <v>981</v>
      </c>
      <c r="O100" s="79" t="s">
        <v>981</v>
      </c>
      <c r="P100" s="79" t="s">
        <v>981</v>
      </c>
      <c r="Q100" s="79" t="s">
        <v>981</v>
      </c>
      <c r="R100" s="79" t="s">
        <v>981</v>
      </c>
      <c r="S100" s="79" t="s">
        <v>981</v>
      </c>
      <c r="T100" s="91" t="s">
        <v>981</v>
      </c>
      <c r="U100" s="79" t="s">
        <v>981</v>
      </c>
      <c r="V100" s="95" t="s">
        <v>981</v>
      </c>
    </row>
    <row r="101" spans="1:22" s="3" customFormat="1" ht="32.25" customHeight="1" x14ac:dyDescent="0.25">
      <c r="A101" s="95" t="s">
        <v>969</v>
      </c>
      <c r="B101" s="101" t="s">
        <v>970</v>
      </c>
      <c r="C101" s="95" t="s">
        <v>913</v>
      </c>
      <c r="D101" s="79" t="s">
        <v>981</v>
      </c>
      <c r="E101" s="79" t="s">
        <v>981</v>
      </c>
      <c r="F101" s="79" t="s">
        <v>981</v>
      </c>
      <c r="G101" s="79" t="s">
        <v>981</v>
      </c>
      <c r="H101" s="79" t="s">
        <v>981</v>
      </c>
      <c r="I101" s="79" t="s">
        <v>981</v>
      </c>
      <c r="J101" s="79" t="s">
        <v>981</v>
      </c>
      <c r="K101" s="79" t="s">
        <v>981</v>
      </c>
      <c r="L101" s="79" t="s">
        <v>981</v>
      </c>
      <c r="M101" s="79" t="s">
        <v>981</v>
      </c>
      <c r="N101" s="79" t="s">
        <v>981</v>
      </c>
      <c r="O101" s="79" t="s">
        <v>981</v>
      </c>
      <c r="P101" s="79" t="s">
        <v>981</v>
      </c>
      <c r="Q101" s="79" t="s">
        <v>981</v>
      </c>
      <c r="R101" s="79" t="s">
        <v>981</v>
      </c>
      <c r="S101" s="79" t="s">
        <v>981</v>
      </c>
      <c r="T101" s="91" t="s">
        <v>981</v>
      </c>
      <c r="U101" s="79" t="s">
        <v>981</v>
      </c>
      <c r="V101" s="95" t="s">
        <v>981</v>
      </c>
    </row>
    <row r="102" spans="1:22" s="3" customFormat="1" ht="33" customHeight="1" x14ac:dyDescent="0.25">
      <c r="A102" s="95" t="s">
        <v>971</v>
      </c>
      <c r="B102" s="101" t="s">
        <v>972</v>
      </c>
      <c r="C102" s="95" t="s">
        <v>913</v>
      </c>
      <c r="D102" s="79" t="s">
        <v>981</v>
      </c>
      <c r="E102" s="79" t="s">
        <v>981</v>
      </c>
      <c r="F102" s="79" t="s">
        <v>981</v>
      </c>
      <c r="G102" s="79" t="s">
        <v>981</v>
      </c>
      <c r="H102" s="79" t="s">
        <v>981</v>
      </c>
      <c r="I102" s="79" t="s">
        <v>981</v>
      </c>
      <c r="J102" s="79" t="s">
        <v>981</v>
      </c>
      <c r="K102" s="79" t="s">
        <v>981</v>
      </c>
      <c r="L102" s="79" t="s">
        <v>981</v>
      </c>
      <c r="M102" s="79" t="s">
        <v>981</v>
      </c>
      <c r="N102" s="79" t="s">
        <v>981</v>
      </c>
      <c r="O102" s="79" t="s">
        <v>981</v>
      </c>
      <c r="P102" s="79" t="s">
        <v>981</v>
      </c>
      <c r="Q102" s="79" t="s">
        <v>981</v>
      </c>
      <c r="R102" s="79" t="s">
        <v>981</v>
      </c>
      <c r="S102" s="79" t="s">
        <v>981</v>
      </c>
      <c r="T102" s="91" t="s">
        <v>981</v>
      </c>
      <c r="U102" s="79" t="s">
        <v>981</v>
      </c>
      <c r="V102" s="95" t="s">
        <v>981</v>
      </c>
    </row>
    <row r="103" spans="1:22" s="3" customFormat="1" ht="50.25" customHeight="1" x14ac:dyDescent="0.25">
      <c r="A103" s="95" t="s">
        <v>213</v>
      </c>
      <c r="B103" s="101" t="s">
        <v>973</v>
      </c>
      <c r="C103" s="95" t="s">
        <v>913</v>
      </c>
      <c r="D103" s="79" t="s">
        <v>981</v>
      </c>
      <c r="E103" s="79" t="s">
        <v>981</v>
      </c>
      <c r="F103" s="79" t="s">
        <v>981</v>
      </c>
      <c r="G103" s="79" t="s">
        <v>981</v>
      </c>
      <c r="H103" s="79" t="s">
        <v>981</v>
      </c>
      <c r="I103" s="79" t="s">
        <v>981</v>
      </c>
      <c r="J103" s="79" t="s">
        <v>981</v>
      </c>
      <c r="K103" s="79" t="s">
        <v>981</v>
      </c>
      <c r="L103" s="79" t="s">
        <v>981</v>
      </c>
      <c r="M103" s="79" t="s">
        <v>981</v>
      </c>
      <c r="N103" s="79" t="s">
        <v>981</v>
      </c>
      <c r="O103" s="79" t="s">
        <v>981</v>
      </c>
      <c r="P103" s="79" t="s">
        <v>981</v>
      </c>
      <c r="Q103" s="79" t="s">
        <v>981</v>
      </c>
      <c r="R103" s="79" t="s">
        <v>981</v>
      </c>
      <c r="S103" s="79" t="s">
        <v>981</v>
      </c>
      <c r="T103" s="91" t="s">
        <v>981</v>
      </c>
      <c r="U103" s="79" t="s">
        <v>981</v>
      </c>
      <c r="V103" s="95" t="s">
        <v>981</v>
      </c>
    </row>
    <row r="104" spans="1:22" s="3" customFormat="1" ht="43.5" customHeight="1" x14ac:dyDescent="0.25">
      <c r="A104" s="95" t="s">
        <v>974</v>
      </c>
      <c r="B104" s="101" t="s">
        <v>975</v>
      </c>
      <c r="C104" s="95" t="s">
        <v>913</v>
      </c>
      <c r="D104" s="79" t="s">
        <v>981</v>
      </c>
      <c r="E104" s="79" t="s">
        <v>981</v>
      </c>
      <c r="F104" s="79" t="s">
        <v>981</v>
      </c>
      <c r="G104" s="79" t="s">
        <v>981</v>
      </c>
      <c r="H104" s="79" t="s">
        <v>981</v>
      </c>
      <c r="I104" s="79" t="s">
        <v>981</v>
      </c>
      <c r="J104" s="79" t="s">
        <v>981</v>
      </c>
      <c r="K104" s="79" t="s">
        <v>981</v>
      </c>
      <c r="L104" s="79" t="s">
        <v>981</v>
      </c>
      <c r="M104" s="79" t="s">
        <v>981</v>
      </c>
      <c r="N104" s="79" t="s">
        <v>981</v>
      </c>
      <c r="O104" s="79" t="s">
        <v>981</v>
      </c>
      <c r="P104" s="79" t="s">
        <v>981</v>
      </c>
      <c r="Q104" s="79" t="s">
        <v>981</v>
      </c>
      <c r="R104" s="79" t="s">
        <v>981</v>
      </c>
      <c r="S104" s="79" t="s">
        <v>981</v>
      </c>
      <c r="T104" s="91" t="s">
        <v>981</v>
      </c>
      <c r="U104" s="79" t="s">
        <v>981</v>
      </c>
      <c r="V104" s="95" t="s">
        <v>981</v>
      </c>
    </row>
    <row r="105" spans="1:22" s="3" customFormat="1" ht="40.5" customHeight="1" x14ac:dyDescent="0.25">
      <c r="A105" s="95" t="s">
        <v>976</v>
      </c>
      <c r="B105" s="101" t="s">
        <v>977</v>
      </c>
      <c r="C105" s="95" t="s">
        <v>913</v>
      </c>
      <c r="D105" s="79" t="s">
        <v>981</v>
      </c>
      <c r="E105" s="79" t="s">
        <v>981</v>
      </c>
      <c r="F105" s="79" t="s">
        <v>981</v>
      </c>
      <c r="G105" s="79" t="s">
        <v>981</v>
      </c>
      <c r="H105" s="79" t="s">
        <v>981</v>
      </c>
      <c r="I105" s="79" t="s">
        <v>981</v>
      </c>
      <c r="J105" s="79" t="s">
        <v>981</v>
      </c>
      <c r="K105" s="79" t="s">
        <v>981</v>
      </c>
      <c r="L105" s="79" t="s">
        <v>981</v>
      </c>
      <c r="M105" s="79" t="s">
        <v>981</v>
      </c>
      <c r="N105" s="79" t="s">
        <v>981</v>
      </c>
      <c r="O105" s="79" t="s">
        <v>981</v>
      </c>
      <c r="P105" s="79" t="s">
        <v>981</v>
      </c>
      <c r="Q105" s="79" t="s">
        <v>981</v>
      </c>
      <c r="R105" s="79" t="s">
        <v>981</v>
      </c>
      <c r="S105" s="79" t="s">
        <v>981</v>
      </c>
      <c r="T105" s="91" t="s">
        <v>981</v>
      </c>
      <c r="U105" s="79" t="s">
        <v>981</v>
      </c>
      <c r="V105" s="95" t="s">
        <v>981</v>
      </c>
    </row>
    <row r="106" spans="1:22" s="3" customFormat="1" ht="36.75" customHeight="1" x14ac:dyDescent="0.25">
      <c r="A106" s="95" t="s">
        <v>214</v>
      </c>
      <c r="B106" s="101" t="s">
        <v>978</v>
      </c>
      <c r="C106" s="95" t="s">
        <v>913</v>
      </c>
      <c r="D106" s="91">
        <f>SUM(D107:D109)</f>
        <v>1.6040000000000001</v>
      </c>
      <c r="E106" s="94">
        <v>0</v>
      </c>
      <c r="F106" s="79">
        <f>SUM(F107:F109)</f>
        <v>1.6040000000000001</v>
      </c>
      <c r="G106" s="94">
        <f t="shared" ref="G106:M106" si="41">SUM(G107:G109)</f>
        <v>0</v>
      </c>
      <c r="H106" s="79">
        <f t="shared" si="41"/>
        <v>1.6040000000000001</v>
      </c>
      <c r="I106" s="91">
        <f t="shared" si="41"/>
        <v>1.6040000000000001</v>
      </c>
      <c r="J106" s="79">
        <f t="shared" si="41"/>
        <v>0</v>
      </c>
      <c r="K106" s="79">
        <f t="shared" si="41"/>
        <v>0</v>
      </c>
      <c r="L106" s="79">
        <f t="shared" si="41"/>
        <v>1.036</v>
      </c>
      <c r="M106" s="91">
        <f t="shared" si="41"/>
        <v>1.6040000000000001</v>
      </c>
      <c r="N106" s="79">
        <f t="shared" ref="N106:O106" si="42">SUM(N107:N109)</f>
        <v>0.56799999999999995</v>
      </c>
      <c r="O106" s="92">
        <f t="shared" si="42"/>
        <v>0</v>
      </c>
      <c r="P106" s="94">
        <v>0</v>
      </c>
      <c r="Q106" s="94">
        <v>0</v>
      </c>
      <c r="R106" s="92">
        <f t="shared" ref="R106:R109" si="43">F106-I106</f>
        <v>0</v>
      </c>
      <c r="S106" s="92">
        <f t="shared" ref="S106:S109" si="44">G106-J106</f>
        <v>0</v>
      </c>
      <c r="T106" s="92">
        <f t="shared" ref="T106:T109" si="45">I106-H106</f>
        <v>0</v>
      </c>
      <c r="U106" s="92">
        <f t="shared" ref="U106:U109" si="46">T106/H106*100</f>
        <v>0</v>
      </c>
      <c r="V106" s="95" t="s">
        <v>981</v>
      </c>
    </row>
    <row r="107" spans="1:22" s="3" customFormat="1" ht="27" customHeight="1" x14ac:dyDescent="0.25">
      <c r="A107" s="214" t="s">
        <v>214</v>
      </c>
      <c r="B107" s="228" t="s">
        <v>1134</v>
      </c>
      <c r="C107" s="65" t="s">
        <v>1135</v>
      </c>
      <c r="D107" s="218">
        <v>0.54100000000000004</v>
      </c>
      <c r="E107" s="94">
        <v>0</v>
      </c>
      <c r="F107" s="218">
        <v>0.54100000000000004</v>
      </c>
      <c r="G107" s="94">
        <v>0</v>
      </c>
      <c r="H107" s="218">
        <v>0.54100000000000004</v>
      </c>
      <c r="I107" s="91">
        <v>0.54100000000000004</v>
      </c>
      <c r="J107" s="94">
        <v>0</v>
      </c>
      <c r="K107" s="94">
        <v>0</v>
      </c>
      <c r="L107" s="218">
        <v>0.54100000000000004</v>
      </c>
      <c r="M107" s="91">
        <v>0.54100000000000004</v>
      </c>
      <c r="N107" s="92">
        <v>0</v>
      </c>
      <c r="O107" s="92">
        <v>0</v>
      </c>
      <c r="P107" s="94">
        <v>0</v>
      </c>
      <c r="Q107" s="94">
        <v>0</v>
      </c>
      <c r="R107" s="92">
        <f t="shared" si="43"/>
        <v>0</v>
      </c>
      <c r="S107" s="92">
        <f t="shared" si="44"/>
        <v>0</v>
      </c>
      <c r="T107" s="92">
        <f t="shared" si="45"/>
        <v>0</v>
      </c>
      <c r="U107" s="92">
        <f t="shared" si="46"/>
        <v>0</v>
      </c>
      <c r="V107" s="95" t="s">
        <v>981</v>
      </c>
    </row>
    <row r="108" spans="1:22" s="3" customFormat="1" ht="38.25" customHeight="1" x14ac:dyDescent="0.25">
      <c r="A108" s="214" t="s">
        <v>214</v>
      </c>
      <c r="B108" s="228" t="s">
        <v>1136</v>
      </c>
      <c r="C108" s="65" t="s">
        <v>1137</v>
      </c>
      <c r="D108" s="218">
        <v>0.495</v>
      </c>
      <c r="E108" s="94">
        <v>0</v>
      </c>
      <c r="F108" s="218">
        <v>0.495</v>
      </c>
      <c r="G108" s="94">
        <v>0</v>
      </c>
      <c r="H108" s="218">
        <v>0.495</v>
      </c>
      <c r="I108" s="91">
        <v>0.495</v>
      </c>
      <c r="J108" s="94">
        <v>0</v>
      </c>
      <c r="K108" s="94">
        <v>0</v>
      </c>
      <c r="L108" s="218">
        <v>0.495</v>
      </c>
      <c r="M108" s="91">
        <v>0.495</v>
      </c>
      <c r="N108" s="92">
        <v>0</v>
      </c>
      <c r="O108" s="92">
        <v>0</v>
      </c>
      <c r="P108" s="94">
        <v>0</v>
      </c>
      <c r="Q108" s="94">
        <v>0</v>
      </c>
      <c r="R108" s="92">
        <f t="shared" si="43"/>
        <v>0</v>
      </c>
      <c r="S108" s="92">
        <f t="shared" si="44"/>
        <v>0</v>
      </c>
      <c r="T108" s="92">
        <f t="shared" si="45"/>
        <v>0</v>
      </c>
      <c r="U108" s="92">
        <f t="shared" si="46"/>
        <v>0</v>
      </c>
      <c r="V108" s="95" t="s">
        <v>981</v>
      </c>
    </row>
    <row r="109" spans="1:22" s="3" customFormat="1" ht="42.75" customHeight="1" x14ac:dyDescent="0.25">
      <c r="A109" s="214" t="s">
        <v>214</v>
      </c>
      <c r="B109" s="228" t="s">
        <v>1138</v>
      </c>
      <c r="C109" s="65" t="s">
        <v>1139</v>
      </c>
      <c r="D109" s="218">
        <v>0.56799999999999995</v>
      </c>
      <c r="E109" s="94">
        <v>0</v>
      </c>
      <c r="F109" s="218">
        <v>0.56799999999999995</v>
      </c>
      <c r="G109" s="94">
        <v>0</v>
      </c>
      <c r="H109" s="218">
        <v>0.56799999999999995</v>
      </c>
      <c r="I109" s="91">
        <v>0.56799999999999995</v>
      </c>
      <c r="J109" s="94">
        <v>0</v>
      </c>
      <c r="K109" s="94">
        <v>0</v>
      </c>
      <c r="L109" s="94">
        <v>0</v>
      </c>
      <c r="M109" s="91">
        <v>0.56799999999999995</v>
      </c>
      <c r="N109" s="218">
        <v>0.56799999999999995</v>
      </c>
      <c r="O109" s="92">
        <v>0</v>
      </c>
      <c r="P109" s="94">
        <v>0</v>
      </c>
      <c r="Q109" s="94">
        <v>0</v>
      </c>
      <c r="R109" s="92">
        <f t="shared" si="43"/>
        <v>0</v>
      </c>
      <c r="S109" s="92">
        <f t="shared" si="44"/>
        <v>0</v>
      </c>
      <c r="T109" s="92">
        <f t="shared" si="45"/>
        <v>0</v>
      </c>
      <c r="U109" s="92">
        <f t="shared" si="46"/>
        <v>0</v>
      </c>
      <c r="V109" s="95" t="s">
        <v>981</v>
      </c>
    </row>
    <row r="110" spans="1:22" s="3" customFormat="1" ht="33.75" customHeight="1" x14ac:dyDescent="0.25">
      <c r="A110" s="95" t="s">
        <v>280</v>
      </c>
      <c r="B110" s="101" t="s">
        <v>979</v>
      </c>
      <c r="C110" s="95" t="s">
        <v>913</v>
      </c>
      <c r="D110" s="79" t="s">
        <v>981</v>
      </c>
      <c r="E110" s="79" t="s">
        <v>981</v>
      </c>
      <c r="F110" s="79" t="s">
        <v>981</v>
      </c>
      <c r="G110" s="79" t="s">
        <v>981</v>
      </c>
      <c r="H110" s="79" t="s">
        <v>981</v>
      </c>
      <c r="I110" s="79" t="s">
        <v>981</v>
      </c>
      <c r="J110" s="79" t="s">
        <v>981</v>
      </c>
      <c r="K110" s="79" t="s">
        <v>981</v>
      </c>
      <c r="L110" s="79" t="s">
        <v>981</v>
      </c>
      <c r="M110" s="79" t="s">
        <v>981</v>
      </c>
      <c r="N110" s="79" t="s">
        <v>981</v>
      </c>
      <c r="O110" s="79" t="s">
        <v>981</v>
      </c>
      <c r="P110" s="79" t="s">
        <v>981</v>
      </c>
      <c r="Q110" s="79" t="s">
        <v>981</v>
      </c>
      <c r="R110" s="79" t="s">
        <v>981</v>
      </c>
      <c r="S110" s="79" t="s">
        <v>981</v>
      </c>
      <c r="T110" s="91" t="s">
        <v>981</v>
      </c>
      <c r="U110" s="79" t="s">
        <v>981</v>
      </c>
      <c r="V110" s="95" t="s">
        <v>981</v>
      </c>
    </row>
    <row r="111" spans="1:22" s="3" customFormat="1" ht="24" customHeight="1" x14ac:dyDescent="0.25">
      <c r="A111" s="95" t="s">
        <v>282</v>
      </c>
      <c r="B111" s="101" t="s">
        <v>980</v>
      </c>
      <c r="C111" s="95" t="s">
        <v>913</v>
      </c>
      <c r="D111" s="91">
        <f>SUM(D112:D113)</f>
        <v>1.3660000000000001</v>
      </c>
      <c r="E111" s="92">
        <f t="shared" ref="E111:Q111" si="47">E113</f>
        <v>0</v>
      </c>
      <c r="F111" s="91">
        <f>SUM(F112:F113)</f>
        <v>1.3660000000000001</v>
      </c>
      <c r="G111" s="92">
        <f t="shared" si="47"/>
        <v>0</v>
      </c>
      <c r="H111" s="91">
        <f>SUM(H112:H113)</f>
        <v>1.3660000000000001</v>
      </c>
      <c r="I111" s="92">
        <f t="shared" si="47"/>
        <v>0</v>
      </c>
      <c r="J111" s="92">
        <f t="shared" si="47"/>
        <v>0</v>
      </c>
      <c r="K111" s="92">
        <f t="shared" si="47"/>
        <v>0</v>
      </c>
      <c r="L111" s="71">
        <v>0</v>
      </c>
      <c r="M111" s="92">
        <v>0</v>
      </c>
      <c r="N111" s="92">
        <f t="shared" si="47"/>
        <v>0</v>
      </c>
      <c r="O111" s="92">
        <f t="shared" si="47"/>
        <v>0</v>
      </c>
      <c r="P111" s="91">
        <f>SUM(P112:P113)</f>
        <v>1.3660000000000001</v>
      </c>
      <c r="Q111" s="92">
        <f t="shared" si="47"/>
        <v>0</v>
      </c>
      <c r="R111" s="91">
        <f t="shared" ref="R111:R113" si="48">F111-I111</f>
        <v>1.3660000000000001</v>
      </c>
      <c r="S111" s="92">
        <f t="shared" ref="S111:S113" si="49">G111-J111</f>
        <v>0</v>
      </c>
      <c r="T111" s="91">
        <f t="shared" ref="T111:T113" si="50">I111-H111</f>
        <v>-1.3660000000000001</v>
      </c>
      <c r="U111" s="135">
        <f t="shared" ref="U111:U113" si="51">T111/H111*100</f>
        <v>-100</v>
      </c>
      <c r="V111" s="95" t="s">
        <v>981</v>
      </c>
    </row>
    <row r="112" spans="1:22" s="3" customFormat="1" ht="34.5" customHeight="1" x14ac:dyDescent="0.25">
      <c r="A112" s="213">
        <v>1.6</v>
      </c>
      <c r="B112" s="225" t="s">
        <v>1140</v>
      </c>
      <c r="C112" s="65" t="s">
        <v>1141</v>
      </c>
      <c r="D112" s="218">
        <v>1.1000000000000001</v>
      </c>
      <c r="E112" s="94">
        <v>0</v>
      </c>
      <c r="F112" s="218">
        <v>1.1000000000000001</v>
      </c>
      <c r="G112" s="92">
        <v>0</v>
      </c>
      <c r="H112" s="218">
        <v>1.1000000000000001</v>
      </c>
      <c r="I112" s="92">
        <v>0</v>
      </c>
      <c r="J112" s="92">
        <v>0</v>
      </c>
      <c r="K112" s="92">
        <v>0</v>
      </c>
      <c r="L112" s="94">
        <v>0</v>
      </c>
      <c r="M112" s="92">
        <v>0</v>
      </c>
      <c r="N112" s="92">
        <v>0</v>
      </c>
      <c r="O112" s="92">
        <v>0</v>
      </c>
      <c r="P112" s="218">
        <v>1.1000000000000001</v>
      </c>
      <c r="Q112" s="92">
        <v>0</v>
      </c>
      <c r="R112" s="91">
        <f t="shared" si="48"/>
        <v>1.1000000000000001</v>
      </c>
      <c r="S112" s="92">
        <f t="shared" si="49"/>
        <v>0</v>
      </c>
      <c r="T112" s="91">
        <f t="shared" si="50"/>
        <v>-1.1000000000000001</v>
      </c>
      <c r="U112" s="135">
        <f t="shared" si="51"/>
        <v>-100</v>
      </c>
      <c r="V112" s="95" t="s">
        <v>981</v>
      </c>
    </row>
    <row r="113" spans="1:22" s="3" customFormat="1" ht="42" customHeight="1" x14ac:dyDescent="0.25">
      <c r="A113" s="213">
        <v>1.6</v>
      </c>
      <c r="B113" s="255" t="s">
        <v>1142</v>
      </c>
      <c r="C113" s="65" t="s">
        <v>1143</v>
      </c>
      <c r="D113" s="218">
        <v>0.26600000000000001</v>
      </c>
      <c r="E113" s="92">
        <v>0</v>
      </c>
      <c r="F113" s="218">
        <v>0.26600000000000001</v>
      </c>
      <c r="G113" s="92">
        <v>0</v>
      </c>
      <c r="H113" s="218">
        <v>0.26600000000000001</v>
      </c>
      <c r="I113" s="92">
        <v>0</v>
      </c>
      <c r="J113" s="92">
        <v>0</v>
      </c>
      <c r="K113" s="92">
        <v>0</v>
      </c>
      <c r="L113" s="71">
        <v>0</v>
      </c>
      <c r="M113" s="92">
        <v>0</v>
      </c>
      <c r="N113" s="92">
        <v>0</v>
      </c>
      <c r="O113" s="92">
        <v>0</v>
      </c>
      <c r="P113" s="218">
        <v>0.26600000000000001</v>
      </c>
      <c r="Q113" s="92">
        <v>0</v>
      </c>
      <c r="R113" s="91">
        <f t="shared" si="48"/>
        <v>0.26600000000000001</v>
      </c>
      <c r="S113" s="92">
        <f t="shared" si="49"/>
        <v>0</v>
      </c>
      <c r="T113" s="91">
        <f t="shared" si="50"/>
        <v>-0.26600000000000001</v>
      </c>
      <c r="U113" s="135">
        <f t="shared" si="51"/>
        <v>-100</v>
      </c>
      <c r="V113" s="95" t="s">
        <v>981</v>
      </c>
    </row>
    <row r="114" spans="1:22" s="3" customFormat="1" hidden="1" x14ac:dyDescent="0.25"/>
    <row r="115" spans="1:22" s="3" customFormat="1" hidden="1" x14ac:dyDescent="0.25"/>
    <row r="116" spans="1:22" s="3" customFormat="1" x14ac:dyDescent="0.25"/>
    <row r="117" spans="1:22" s="3" customFormat="1" x14ac:dyDescent="0.25"/>
    <row r="118" spans="1:22" s="3" customFormat="1" x14ac:dyDescent="0.25"/>
    <row r="119" spans="1:22" s="3" customFormat="1" x14ac:dyDescent="0.25"/>
    <row r="120" spans="1:22" s="3" customFormat="1" x14ac:dyDescent="0.25"/>
    <row r="121" spans="1:22" s="3" customFormat="1" x14ac:dyDescent="0.25"/>
    <row r="122" spans="1:22" s="3" customFormat="1" x14ac:dyDescent="0.25"/>
    <row r="123" spans="1:22" s="3" customFormat="1" x14ac:dyDescent="0.25"/>
    <row r="124" spans="1:22" s="3" customFormat="1" x14ac:dyDescent="0.25"/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R15:S15"/>
    <mergeCell ref="R16:R18"/>
    <mergeCell ref="S16:S18"/>
    <mergeCell ref="F16:F18"/>
    <mergeCell ref="G16:G18"/>
    <mergeCell ref="F15:G15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45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1"/>
  <sheetViews>
    <sheetView view="pageBreakPreview" topLeftCell="AF13" zoomScale="70" zoomScaleNormal="60" zoomScaleSheetLayoutView="70" workbookViewId="0">
      <selection activeCell="AD22" sqref="AD22"/>
    </sheetView>
  </sheetViews>
  <sheetFormatPr defaultRowHeight="15.75" x14ac:dyDescent="0.25"/>
  <cols>
    <col min="1" max="1" width="7.625" style="3" customWidth="1"/>
    <col min="2" max="2" width="57.625" style="3" customWidth="1"/>
    <col min="3" max="3" width="11.75" style="3" customWidth="1"/>
    <col min="4" max="4" width="12.75" style="3" customWidth="1"/>
    <col min="5" max="5" width="5.5" style="3" customWidth="1"/>
    <col min="6" max="6" width="7.375" style="3" customWidth="1"/>
    <col min="7" max="7" width="4.625" style="3" customWidth="1"/>
    <col min="8" max="8" width="4.875" style="3" customWidth="1"/>
    <col min="9" max="9" width="7.75" style="3" customWidth="1"/>
    <col min="10" max="10" width="6.375" style="3" customWidth="1"/>
    <col min="11" max="11" width="5.75" style="3" customWidth="1"/>
    <col min="12" max="12" width="6.125" style="3" customWidth="1"/>
    <col min="13" max="13" width="5.75" style="3" customWidth="1"/>
    <col min="14" max="14" width="4.5" style="3" customWidth="1"/>
    <col min="15" max="15" width="5.375" style="3" customWidth="1"/>
    <col min="16" max="16" width="5.75" style="3" customWidth="1"/>
    <col min="17" max="17" width="4.25" style="3" customWidth="1"/>
    <col min="18" max="18" width="4.375" style="3" customWidth="1"/>
    <col min="19" max="19" width="5.625" style="3" customWidth="1"/>
    <col min="20" max="20" width="6.5" style="3" customWidth="1"/>
    <col min="21" max="21" width="5.25" style="3" customWidth="1"/>
    <col min="22" max="22" width="4.625" style="3" customWidth="1"/>
    <col min="23" max="23" width="5.75" style="3" customWidth="1"/>
    <col min="24" max="24" width="5" style="3" customWidth="1"/>
    <col min="25" max="25" width="5.625" style="3" customWidth="1"/>
    <col min="26" max="26" width="5.75" style="3" customWidth="1"/>
    <col min="27" max="27" width="5.875" style="259" customWidth="1"/>
    <col min="28" max="28" width="4.875" style="3" customWidth="1"/>
    <col min="29" max="29" width="5.25" style="3" customWidth="1"/>
    <col min="30" max="30" width="5.625" style="3" customWidth="1"/>
    <col min="31" max="31" width="4.375" style="3" customWidth="1"/>
    <col min="32" max="32" width="5.25" style="3" customWidth="1"/>
    <col min="33" max="33" width="4.5" style="3" customWidth="1"/>
    <col min="34" max="34" width="6.375" style="3" customWidth="1"/>
    <col min="35" max="35" width="4.875" style="3" customWidth="1"/>
    <col min="36" max="36" width="7.625" style="3" customWidth="1"/>
    <col min="37" max="37" width="6.375" style="3" customWidth="1"/>
    <col min="38" max="38" width="4.75" style="3" customWidth="1"/>
    <col min="39" max="39" width="5.75" style="3" customWidth="1"/>
    <col min="40" max="40" width="5" style="3" customWidth="1"/>
    <col min="41" max="41" width="8.25" style="3" customWidth="1"/>
    <col min="42" max="42" width="5.125" style="3" customWidth="1"/>
    <col min="43" max="43" width="6" style="3" customWidth="1"/>
    <col min="44" max="44" width="7.5" style="3" customWidth="1"/>
    <col min="45" max="45" width="6.625" style="3" customWidth="1"/>
    <col min="46" max="46" width="5.375" style="3" customWidth="1"/>
    <col min="47" max="47" width="5.875" style="3" customWidth="1"/>
    <col min="48" max="48" width="6.5" style="3" customWidth="1"/>
    <col min="49" max="49" width="5.375" style="3" customWidth="1"/>
    <col min="50" max="50" width="5.25" style="3" customWidth="1"/>
    <col min="51" max="51" width="5.5" style="3" customWidth="1"/>
    <col min="52" max="52" width="5.125" style="3" customWidth="1"/>
    <col min="53" max="53" width="5" style="3" customWidth="1"/>
    <col min="54" max="54" width="6.75" style="3" customWidth="1"/>
    <col min="55" max="55" width="7.375" style="3" customWidth="1"/>
    <col min="56" max="56" width="5" style="3" customWidth="1"/>
    <col min="57" max="57" width="6.375" style="3" customWidth="1"/>
    <col min="58" max="58" width="6.625" style="3" customWidth="1"/>
    <col min="59" max="59" width="5.75" style="3" customWidth="1"/>
    <col min="60" max="60" width="6" style="3" bestFit="1" customWidth="1"/>
    <col min="61" max="61" width="6.125" style="3" customWidth="1"/>
    <col min="62" max="62" width="5.125" style="3" customWidth="1"/>
    <col min="63" max="63" width="5.75" style="3" customWidth="1"/>
    <col min="64" max="64" width="4.625" style="3" customWidth="1"/>
    <col min="65" max="65" width="5.25" style="3" customWidth="1"/>
    <col min="66" max="66" width="4.875" style="3" customWidth="1"/>
    <col min="67" max="67" width="4.625" style="3" customWidth="1"/>
    <col min="68" max="68" width="5.75" style="3" customWidth="1"/>
    <col min="69" max="69" width="5.625" style="3" customWidth="1"/>
    <col min="70" max="70" width="4.625" style="3" customWidth="1"/>
    <col min="71" max="71" width="4.375" style="3" customWidth="1"/>
    <col min="72" max="72" width="5.375" style="3" customWidth="1"/>
    <col min="73" max="74" width="5" style="3" customWidth="1"/>
    <col min="75" max="75" width="7.125" style="3" customWidth="1"/>
    <col min="76" max="76" width="6.125" style="3" customWidth="1"/>
    <col min="77" max="77" width="8.875" style="3" customWidth="1"/>
    <col min="78" max="78" width="7.125" style="3" customWidth="1"/>
    <col min="79" max="79" width="41.625" style="3" customWidth="1"/>
    <col min="80" max="80" width="16.625" style="3" customWidth="1"/>
    <col min="81" max="16384" width="9" style="17"/>
  </cols>
  <sheetData>
    <row r="1" spans="1:80" s="3" customFormat="1" ht="18.75" x14ac:dyDescent="0.25">
      <c r="AA1" s="259"/>
      <c r="AJ1" s="6"/>
      <c r="AM1" s="184"/>
      <c r="CA1" s="184" t="s">
        <v>57</v>
      </c>
    </row>
    <row r="2" spans="1:80" s="3" customFormat="1" ht="18.75" x14ac:dyDescent="0.3">
      <c r="A2" s="5"/>
      <c r="B2" s="5"/>
      <c r="AA2" s="259"/>
      <c r="AJ2" s="6"/>
      <c r="AM2" s="185"/>
      <c r="CA2" s="185" t="s">
        <v>0</v>
      </c>
    </row>
    <row r="3" spans="1:80" s="3" customFormat="1" ht="18.75" x14ac:dyDescent="0.3">
      <c r="A3" s="5"/>
      <c r="AA3" s="259"/>
      <c r="AJ3" s="6"/>
      <c r="AM3" s="185"/>
      <c r="CA3" s="185" t="s">
        <v>899</v>
      </c>
    </row>
    <row r="4" spans="1:80" s="5" customFormat="1" ht="18.75" x14ac:dyDescent="0.3">
      <c r="A4" s="346" t="s">
        <v>885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</row>
    <row r="5" spans="1:80" s="5" customFormat="1" ht="18.75" customHeight="1" x14ac:dyDescent="0.3">
      <c r="A5" s="347" t="s">
        <v>1145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</row>
    <row r="6" spans="1:80" s="5" customFormat="1" ht="18.75" x14ac:dyDescent="0.3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60"/>
    </row>
    <row r="7" spans="1:80" s="5" customFormat="1" ht="18.75" customHeight="1" x14ac:dyDescent="0.3">
      <c r="A7" s="347" t="s">
        <v>990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</row>
    <row r="8" spans="1:80" s="3" customFormat="1" x14ac:dyDescent="0.25">
      <c r="A8" s="342" t="s">
        <v>70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</row>
    <row r="9" spans="1:80" s="3" customFormat="1" x14ac:dyDescent="0.25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6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80" s="3" customFormat="1" ht="18.75" x14ac:dyDescent="0.3">
      <c r="A10" s="379" t="s">
        <v>1055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</row>
    <row r="11" spans="1:80" s="3" customFormat="1" ht="18.75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262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80" s="3" customFormat="1" ht="18.75" x14ac:dyDescent="0.25">
      <c r="A12" s="362" t="s">
        <v>1149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</row>
    <row r="13" spans="1:80" s="3" customFormat="1" x14ac:dyDescent="0.25">
      <c r="A13" s="363" t="s">
        <v>69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</row>
    <row r="14" spans="1:80" s="3" customFormat="1" x14ac:dyDescent="0.25">
      <c r="A14" s="5"/>
      <c r="D14" s="188"/>
      <c r="E14" s="5"/>
      <c r="AA14" s="25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</row>
    <row r="15" spans="1:80" s="3" customFormat="1" ht="23.25" customHeight="1" x14ac:dyDescent="0.25">
      <c r="A15" s="367" t="s">
        <v>63</v>
      </c>
      <c r="B15" s="370" t="s">
        <v>21</v>
      </c>
      <c r="C15" s="367" t="s">
        <v>5</v>
      </c>
      <c r="D15" s="364" t="s">
        <v>904</v>
      </c>
      <c r="E15" s="371" t="s">
        <v>1056</v>
      </c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5"/>
      <c r="BW15" s="356" t="s">
        <v>852</v>
      </c>
      <c r="BX15" s="381"/>
      <c r="BY15" s="381"/>
      <c r="BZ15" s="357"/>
      <c r="CA15" s="370" t="s">
        <v>7</v>
      </c>
    </row>
    <row r="16" spans="1:80" s="3" customFormat="1" ht="30.75" customHeight="1" x14ac:dyDescent="0.25">
      <c r="A16" s="368"/>
      <c r="B16" s="370"/>
      <c r="C16" s="368"/>
      <c r="D16" s="365"/>
      <c r="E16" s="371" t="s">
        <v>9</v>
      </c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3"/>
      <c r="AN16" s="372" t="s">
        <v>10</v>
      </c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  <c r="BS16" s="372"/>
      <c r="BT16" s="372"/>
      <c r="BU16" s="372"/>
      <c r="BV16" s="372"/>
      <c r="BW16" s="360"/>
      <c r="BX16" s="382"/>
      <c r="BY16" s="382"/>
      <c r="BZ16" s="361"/>
      <c r="CA16" s="370"/>
      <c r="CB16" s="258"/>
    </row>
    <row r="17" spans="1:80" s="3" customFormat="1" ht="26.25" customHeight="1" x14ac:dyDescent="0.25">
      <c r="A17" s="368"/>
      <c r="B17" s="370"/>
      <c r="C17" s="368"/>
      <c r="D17" s="365"/>
      <c r="E17" s="376" t="s">
        <v>12</v>
      </c>
      <c r="F17" s="377"/>
      <c r="G17" s="377"/>
      <c r="H17" s="377"/>
      <c r="I17" s="377"/>
      <c r="J17" s="377"/>
      <c r="K17" s="378"/>
      <c r="L17" s="376" t="s">
        <v>72</v>
      </c>
      <c r="M17" s="377"/>
      <c r="N17" s="377"/>
      <c r="O17" s="377"/>
      <c r="P17" s="377"/>
      <c r="Q17" s="377"/>
      <c r="R17" s="378"/>
      <c r="S17" s="370" t="s">
        <v>73</v>
      </c>
      <c r="T17" s="370"/>
      <c r="U17" s="370"/>
      <c r="V17" s="370"/>
      <c r="W17" s="370"/>
      <c r="X17" s="370"/>
      <c r="Y17" s="370"/>
      <c r="Z17" s="370" t="s">
        <v>77</v>
      </c>
      <c r="AA17" s="370"/>
      <c r="AB17" s="370"/>
      <c r="AC17" s="370"/>
      <c r="AD17" s="370"/>
      <c r="AE17" s="370"/>
      <c r="AF17" s="370"/>
      <c r="AG17" s="374" t="s">
        <v>75</v>
      </c>
      <c r="AH17" s="374"/>
      <c r="AI17" s="374"/>
      <c r="AJ17" s="374"/>
      <c r="AK17" s="374"/>
      <c r="AL17" s="374"/>
      <c r="AM17" s="380"/>
      <c r="AN17" s="378" t="s">
        <v>12</v>
      </c>
      <c r="AO17" s="370"/>
      <c r="AP17" s="370"/>
      <c r="AQ17" s="370"/>
      <c r="AR17" s="370"/>
      <c r="AS17" s="370"/>
      <c r="AT17" s="370"/>
      <c r="AU17" s="376" t="s">
        <v>72</v>
      </c>
      <c r="AV17" s="377"/>
      <c r="AW17" s="377"/>
      <c r="AX17" s="377"/>
      <c r="AY17" s="377"/>
      <c r="AZ17" s="377"/>
      <c r="BA17" s="378"/>
      <c r="BB17" s="376" t="s">
        <v>73</v>
      </c>
      <c r="BC17" s="377"/>
      <c r="BD17" s="377"/>
      <c r="BE17" s="377"/>
      <c r="BF17" s="377"/>
      <c r="BG17" s="377"/>
      <c r="BH17" s="378"/>
      <c r="BI17" s="376" t="s">
        <v>77</v>
      </c>
      <c r="BJ17" s="377"/>
      <c r="BK17" s="377"/>
      <c r="BL17" s="377"/>
      <c r="BM17" s="377"/>
      <c r="BN17" s="377"/>
      <c r="BO17" s="378"/>
      <c r="BP17" s="371" t="s">
        <v>75</v>
      </c>
      <c r="BQ17" s="372"/>
      <c r="BR17" s="372"/>
      <c r="BS17" s="372"/>
      <c r="BT17" s="372"/>
      <c r="BU17" s="372"/>
      <c r="BV17" s="372"/>
      <c r="BW17" s="358"/>
      <c r="BX17" s="383"/>
      <c r="BY17" s="383"/>
      <c r="BZ17" s="359"/>
      <c r="CA17" s="370"/>
      <c r="CB17" s="258"/>
    </row>
    <row r="18" spans="1:80" s="3" customFormat="1" ht="66" customHeight="1" x14ac:dyDescent="0.25">
      <c r="A18" s="368"/>
      <c r="B18" s="370"/>
      <c r="C18" s="368"/>
      <c r="D18" s="365"/>
      <c r="E18" s="103" t="s">
        <v>20</v>
      </c>
      <c r="F18" s="374" t="s">
        <v>19</v>
      </c>
      <c r="G18" s="374"/>
      <c r="H18" s="374"/>
      <c r="I18" s="374"/>
      <c r="J18" s="374"/>
      <c r="K18" s="374"/>
      <c r="L18" s="103" t="s">
        <v>20</v>
      </c>
      <c r="M18" s="374" t="s">
        <v>19</v>
      </c>
      <c r="N18" s="374"/>
      <c r="O18" s="374"/>
      <c r="P18" s="374"/>
      <c r="Q18" s="374"/>
      <c r="R18" s="374"/>
      <c r="S18" s="103" t="s">
        <v>20</v>
      </c>
      <c r="T18" s="374" t="s">
        <v>19</v>
      </c>
      <c r="U18" s="374"/>
      <c r="V18" s="374"/>
      <c r="W18" s="374"/>
      <c r="X18" s="374"/>
      <c r="Y18" s="374"/>
      <c r="Z18" s="103" t="s">
        <v>20</v>
      </c>
      <c r="AA18" s="374" t="s">
        <v>19</v>
      </c>
      <c r="AB18" s="374"/>
      <c r="AC18" s="374"/>
      <c r="AD18" s="374"/>
      <c r="AE18" s="374"/>
      <c r="AF18" s="374"/>
      <c r="AG18" s="103" t="s">
        <v>20</v>
      </c>
      <c r="AH18" s="374" t="s">
        <v>19</v>
      </c>
      <c r="AI18" s="374"/>
      <c r="AJ18" s="374"/>
      <c r="AK18" s="374"/>
      <c r="AL18" s="374"/>
      <c r="AM18" s="380"/>
      <c r="AN18" s="221" t="s">
        <v>20</v>
      </c>
      <c r="AO18" s="374" t="s">
        <v>19</v>
      </c>
      <c r="AP18" s="374"/>
      <c r="AQ18" s="374"/>
      <c r="AR18" s="374"/>
      <c r="AS18" s="374"/>
      <c r="AT18" s="374"/>
      <c r="AU18" s="103" t="s">
        <v>20</v>
      </c>
      <c r="AV18" s="374" t="s">
        <v>19</v>
      </c>
      <c r="AW18" s="374"/>
      <c r="AX18" s="374"/>
      <c r="AY18" s="374"/>
      <c r="AZ18" s="374"/>
      <c r="BA18" s="374"/>
      <c r="BB18" s="103" t="s">
        <v>20</v>
      </c>
      <c r="BC18" s="374" t="s">
        <v>19</v>
      </c>
      <c r="BD18" s="374"/>
      <c r="BE18" s="374"/>
      <c r="BF18" s="374"/>
      <c r="BG18" s="374"/>
      <c r="BH18" s="374"/>
      <c r="BI18" s="103" t="s">
        <v>20</v>
      </c>
      <c r="BJ18" s="374" t="s">
        <v>19</v>
      </c>
      <c r="BK18" s="374"/>
      <c r="BL18" s="374"/>
      <c r="BM18" s="374"/>
      <c r="BN18" s="374"/>
      <c r="BO18" s="374"/>
      <c r="BP18" s="103" t="s">
        <v>20</v>
      </c>
      <c r="BQ18" s="374" t="s">
        <v>19</v>
      </c>
      <c r="BR18" s="374"/>
      <c r="BS18" s="374"/>
      <c r="BT18" s="374"/>
      <c r="BU18" s="374"/>
      <c r="BV18" s="374"/>
      <c r="BW18" s="334" t="s">
        <v>20</v>
      </c>
      <c r="BX18" s="334"/>
      <c r="BY18" s="334" t="s">
        <v>19</v>
      </c>
      <c r="BZ18" s="334"/>
      <c r="CA18" s="370"/>
      <c r="CB18" s="258"/>
    </row>
    <row r="19" spans="1:80" s="3" customFormat="1" ht="104.25" customHeight="1" x14ac:dyDescent="0.25">
      <c r="A19" s="369"/>
      <c r="B19" s="370"/>
      <c r="C19" s="369"/>
      <c r="D19" s="366"/>
      <c r="E19" s="235" t="s">
        <v>903</v>
      </c>
      <c r="F19" s="235" t="s">
        <v>903</v>
      </c>
      <c r="G19" s="103" t="s">
        <v>2</v>
      </c>
      <c r="H19" s="103" t="s">
        <v>3</v>
      </c>
      <c r="I19" s="103" t="s">
        <v>53</v>
      </c>
      <c r="J19" s="103" t="s">
        <v>1</v>
      </c>
      <c r="K19" s="103" t="s">
        <v>11</v>
      </c>
      <c r="L19" s="235" t="s">
        <v>903</v>
      </c>
      <c r="M19" s="235" t="s">
        <v>903</v>
      </c>
      <c r="N19" s="103" t="s">
        <v>2</v>
      </c>
      <c r="O19" s="103" t="s">
        <v>3</v>
      </c>
      <c r="P19" s="103" t="s">
        <v>53</v>
      </c>
      <c r="Q19" s="103" t="s">
        <v>1</v>
      </c>
      <c r="R19" s="103" t="s">
        <v>11</v>
      </c>
      <c r="S19" s="235" t="s">
        <v>903</v>
      </c>
      <c r="T19" s="235" t="s">
        <v>903</v>
      </c>
      <c r="U19" s="103" t="s">
        <v>2</v>
      </c>
      <c r="V19" s="103" t="s">
        <v>3</v>
      </c>
      <c r="W19" s="103" t="s">
        <v>53</v>
      </c>
      <c r="X19" s="103" t="s">
        <v>1</v>
      </c>
      <c r="Y19" s="103" t="s">
        <v>11</v>
      </c>
      <c r="Z19" s="235" t="s">
        <v>903</v>
      </c>
      <c r="AA19" s="263" t="s">
        <v>903</v>
      </c>
      <c r="AB19" s="103" t="s">
        <v>2</v>
      </c>
      <c r="AC19" s="103" t="s">
        <v>3</v>
      </c>
      <c r="AD19" s="103" t="s">
        <v>53</v>
      </c>
      <c r="AE19" s="103" t="s">
        <v>1</v>
      </c>
      <c r="AF19" s="103" t="s">
        <v>11</v>
      </c>
      <c r="AG19" s="235" t="s">
        <v>903</v>
      </c>
      <c r="AH19" s="235" t="s">
        <v>903</v>
      </c>
      <c r="AI19" s="103" t="s">
        <v>2</v>
      </c>
      <c r="AJ19" s="103" t="s">
        <v>3</v>
      </c>
      <c r="AK19" s="103" t="s">
        <v>53</v>
      </c>
      <c r="AL19" s="103" t="s">
        <v>1</v>
      </c>
      <c r="AM19" s="104" t="s">
        <v>11</v>
      </c>
      <c r="AN19" s="105" t="s">
        <v>903</v>
      </c>
      <c r="AO19" s="235" t="s">
        <v>903</v>
      </c>
      <c r="AP19" s="103" t="s">
        <v>2</v>
      </c>
      <c r="AQ19" s="103" t="s">
        <v>3</v>
      </c>
      <c r="AR19" s="103" t="s">
        <v>53</v>
      </c>
      <c r="AS19" s="103" t="s">
        <v>1</v>
      </c>
      <c r="AT19" s="103" t="s">
        <v>11</v>
      </c>
      <c r="AU19" s="235" t="s">
        <v>903</v>
      </c>
      <c r="AV19" s="235" t="s">
        <v>903</v>
      </c>
      <c r="AW19" s="103" t="s">
        <v>2</v>
      </c>
      <c r="AX19" s="103" t="s">
        <v>3</v>
      </c>
      <c r="AY19" s="103" t="s">
        <v>53</v>
      </c>
      <c r="AZ19" s="103" t="s">
        <v>1</v>
      </c>
      <c r="BA19" s="103" t="s">
        <v>11</v>
      </c>
      <c r="BB19" s="235" t="s">
        <v>903</v>
      </c>
      <c r="BC19" s="235" t="s">
        <v>903</v>
      </c>
      <c r="BD19" s="103" t="s">
        <v>2</v>
      </c>
      <c r="BE19" s="103" t="s">
        <v>3</v>
      </c>
      <c r="BF19" s="103" t="s">
        <v>53</v>
      </c>
      <c r="BG19" s="103" t="s">
        <v>1</v>
      </c>
      <c r="BH19" s="103" t="s">
        <v>11</v>
      </c>
      <c r="BI19" s="235" t="s">
        <v>903</v>
      </c>
      <c r="BJ19" s="235" t="s">
        <v>903</v>
      </c>
      <c r="BK19" s="103" t="s">
        <v>2</v>
      </c>
      <c r="BL19" s="103" t="s">
        <v>3</v>
      </c>
      <c r="BM19" s="103" t="s">
        <v>53</v>
      </c>
      <c r="BN19" s="103" t="s">
        <v>1</v>
      </c>
      <c r="BO19" s="103" t="s">
        <v>11</v>
      </c>
      <c r="BP19" s="235" t="s">
        <v>903</v>
      </c>
      <c r="BQ19" s="235" t="s">
        <v>903</v>
      </c>
      <c r="BR19" s="103" t="s">
        <v>2</v>
      </c>
      <c r="BS19" s="103" t="s">
        <v>3</v>
      </c>
      <c r="BT19" s="103" t="s">
        <v>53</v>
      </c>
      <c r="BU19" s="103" t="s">
        <v>1</v>
      </c>
      <c r="BV19" s="103" t="s">
        <v>11</v>
      </c>
      <c r="BW19" s="233" t="s">
        <v>905</v>
      </c>
      <c r="BX19" s="233" t="s">
        <v>8</v>
      </c>
      <c r="BY19" s="233" t="s">
        <v>1042</v>
      </c>
      <c r="BZ19" s="233" t="s">
        <v>1041</v>
      </c>
      <c r="CA19" s="370"/>
      <c r="CB19" s="258"/>
    </row>
    <row r="20" spans="1:80" s="3" customFormat="1" x14ac:dyDescent="0.25">
      <c r="A20" s="237">
        <v>1</v>
      </c>
      <c r="B20" s="237">
        <v>2</v>
      </c>
      <c r="C20" s="237">
        <v>3</v>
      </c>
      <c r="D20" s="237">
        <v>4</v>
      </c>
      <c r="E20" s="106" t="s">
        <v>80</v>
      </c>
      <c r="F20" s="237" t="s">
        <v>81</v>
      </c>
      <c r="G20" s="237" t="s">
        <v>82</v>
      </c>
      <c r="H20" s="237" t="s">
        <v>83</v>
      </c>
      <c r="I20" s="237" t="s">
        <v>84</v>
      </c>
      <c r="J20" s="237" t="s">
        <v>85</v>
      </c>
      <c r="K20" s="237" t="s">
        <v>86</v>
      </c>
      <c r="L20" s="237" t="s">
        <v>87</v>
      </c>
      <c r="M20" s="237" t="s">
        <v>88</v>
      </c>
      <c r="N20" s="237" t="s">
        <v>89</v>
      </c>
      <c r="O20" s="237" t="s">
        <v>90</v>
      </c>
      <c r="P20" s="237" t="s">
        <v>91</v>
      </c>
      <c r="Q20" s="237" t="s">
        <v>92</v>
      </c>
      <c r="R20" s="237" t="s">
        <v>93</v>
      </c>
      <c r="S20" s="237" t="s">
        <v>94</v>
      </c>
      <c r="T20" s="237" t="s">
        <v>95</v>
      </c>
      <c r="U20" s="237" t="s">
        <v>96</v>
      </c>
      <c r="V20" s="237" t="s">
        <v>97</v>
      </c>
      <c r="W20" s="237" t="s">
        <v>98</v>
      </c>
      <c r="X20" s="237" t="s">
        <v>99</v>
      </c>
      <c r="Y20" s="237" t="s">
        <v>100</v>
      </c>
      <c r="Z20" s="237" t="s">
        <v>101</v>
      </c>
      <c r="AA20" s="264" t="s">
        <v>102</v>
      </c>
      <c r="AB20" s="237" t="s">
        <v>103</v>
      </c>
      <c r="AC20" s="237" t="s">
        <v>104</v>
      </c>
      <c r="AD20" s="237" t="s">
        <v>105</v>
      </c>
      <c r="AE20" s="237" t="s">
        <v>106</v>
      </c>
      <c r="AF20" s="237" t="s">
        <v>107</v>
      </c>
      <c r="AG20" s="237" t="s">
        <v>108</v>
      </c>
      <c r="AH20" s="237" t="s">
        <v>109</v>
      </c>
      <c r="AI20" s="237" t="s">
        <v>110</v>
      </c>
      <c r="AJ20" s="237" t="s">
        <v>111</v>
      </c>
      <c r="AK20" s="237" t="s">
        <v>112</v>
      </c>
      <c r="AL20" s="237" t="s">
        <v>113</v>
      </c>
      <c r="AM20" s="237" t="s">
        <v>114</v>
      </c>
      <c r="AN20" s="237" t="s">
        <v>115</v>
      </c>
      <c r="AO20" s="237" t="s">
        <v>116</v>
      </c>
      <c r="AP20" s="237" t="s">
        <v>117</v>
      </c>
      <c r="AQ20" s="237" t="s">
        <v>118</v>
      </c>
      <c r="AR20" s="237" t="s">
        <v>119</v>
      </c>
      <c r="AS20" s="237" t="s">
        <v>120</v>
      </c>
      <c r="AT20" s="237" t="s">
        <v>121</v>
      </c>
      <c r="AU20" s="237" t="s">
        <v>122</v>
      </c>
      <c r="AV20" s="237" t="s">
        <v>123</v>
      </c>
      <c r="AW20" s="237" t="s">
        <v>124</v>
      </c>
      <c r="AX20" s="265" t="s">
        <v>125</v>
      </c>
      <c r="AY20" s="237" t="s">
        <v>126</v>
      </c>
      <c r="AZ20" s="237" t="s">
        <v>127</v>
      </c>
      <c r="BA20" s="237" t="s">
        <v>128</v>
      </c>
      <c r="BB20" s="237" t="s">
        <v>129</v>
      </c>
      <c r="BC20" s="237" t="s">
        <v>130</v>
      </c>
      <c r="BD20" s="237" t="s">
        <v>131</v>
      </c>
      <c r="BE20" s="237" t="s">
        <v>132</v>
      </c>
      <c r="BF20" s="237" t="s">
        <v>133</v>
      </c>
      <c r="BG20" s="237" t="s">
        <v>134</v>
      </c>
      <c r="BH20" s="237" t="s">
        <v>135</v>
      </c>
      <c r="BI20" s="237" t="s">
        <v>136</v>
      </c>
      <c r="BJ20" s="237" t="s">
        <v>137</v>
      </c>
      <c r="BK20" s="237" t="s">
        <v>138</v>
      </c>
      <c r="BL20" s="237" t="s">
        <v>139</v>
      </c>
      <c r="BM20" s="237" t="s">
        <v>140</v>
      </c>
      <c r="BN20" s="237" t="s">
        <v>141</v>
      </c>
      <c r="BO20" s="237" t="s">
        <v>142</v>
      </c>
      <c r="BP20" s="237" t="s">
        <v>143</v>
      </c>
      <c r="BQ20" s="237" t="s">
        <v>144</v>
      </c>
      <c r="BR20" s="237" t="s">
        <v>145</v>
      </c>
      <c r="BS20" s="237" t="s">
        <v>146</v>
      </c>
      <c r="BT20" s="237" t="s">
        <v>147</v>
      </c>
      <c r="BU20" s="237" t="s">
        <v>148</v>
      </c>
      <c r="BV20" s="237" t="s">
        <v>149</v>
      </c>
      <c r="BW20" s="237">
        <v>7</v>
      </c>
      <c r="BX20" s="237">
        <f>BW20+1</f>
        <v>8</v>
      </c>
      <c r="BY20" s="237">
        <f>BX20+1</f>
        <v>9</v>
      </c>
      <c r="BZ20" s="237">
        <f>BY20+1</f>
        <v>10</v>
      </c>
      <c r="CA20" s="237">
        <f>BZ20+1</f>
        <v>11</v>
      </c>
      <c r="CB20" s="5"/>
    </row>
    <row r="21" spans="1:80" s="3" customFormat="1" ht="29.25" customHeight="1" x14ac:dyDescent="0.25">
      <c r="A21" s="107" t="s">
        <v>982</v>
      </c>
      <c r="B21" s="112" t="s">
        <v>166</v>
      </c>
      <c r="C21" s="107" t="s">
        <v>981</v>
      </c>
      <c r="D21" s="108">
        <f>D23+D25+D27</f>
        <v>14.155999999999999</v>
      </c>
      <c r="E21" s="109">
        <v>0</v>
      </c>
      <c r="F21" s="108">
        <f>F23+F25+F27</f>
        <v>14.155999999999999</v>
      </c>
      <c r="G21" s="109">
        <f t="shared" ref="G21" si="0">G23+G27</f>
        <v>0</v>
      </c>
      <c r="H21" s="109">
        <v>0</v>
      </c>
      <c r="I21" s="126">
        <f>I23+I25+I27</f>
        <v>13.696000000000002</v>
      </c>
      <c r="J21" s="71">
        <f t="shared" ref="J21" si="1">J23+J27</f>
        <v>0</v>
      </c>
      <c r="K21" s="73">
        <f>K23+K25+K27</f>
        <v>8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8">
        <f>T23+T25+T27</f>
        <v>4.4719999999999995</v>
      </c>
      <c r="U21" s="109">
        <v>0</v>
      </c>
      <c r="V21" s="109">
        <v>0</v>
      </c>
      <c r="W21" s="108">
        <f>W23+W25+W27</f>
        <v>8.6560000000000006</v>
      </c>
      <c r="X21" s="109">
        <v>0</v>
      </c>
      <c r="Y21" s="110">
        <f t="shared" ref="Y21" si="2">Y23+Y27</f>
        <v>0</v>
      </c>
      <c r="Z21" s="109">
        <v>0</v>
      </c>
      <c r="AA21" s="100">
        <f>AA23+AA25+AA27</f>
        <v>7.7720000000000002</v>
      </c>
      <c r="AB21" s="110">
        <f t="shared" ref="AB21:AF21" si="3">AB23+AB27</f>
        <v>0</v>
      </c>
      <c r="AC21" s="110">
        <f t="shared" si="3"/>
        <v>0</v>
      </c>
      <c r="AD21" s="108">
        <f>AD23+AD25+AD27</f>
        <v>5.04</v>
      </c>
      <c r="AE21" s="110">
        <f t="shared" si="3"/>
        <v>0</v>
      </c>
      <c r="AF21" s="110">
        <f t="shared" si="3"/>
        <v>1</v>
      </c>
      <c r="AG21" s="109">
        <v>0</v>
      </c>
      <c r="AH21" s="100">
        <f>AH23+AH25+AH27</f>
        <v>1.9120000000000001</v>
      </c>
      <c r="AI21" s="109">
        <f t="shared" ref="AI21" si="4">AI23+AI27</f>
        <v>0</v>
      </c>
      <c r="AJ21" s="109">
        <v>0</v>
      </c>
      <c r="AK21" s="108">
        <f t="shared" ref="AK21" si="5">AK23+AK27</f>
        <v>0</v>
      </c>
      <c r="AL21" s="109">
        <v>0</v>
      </c>
      <c r="AM21" s="110">
        <f t="shared" ref="AM21" si="6">AM23+AM27</f>
        <v>7</v>
      </c>
      <c r="AN21" s="109">
        <v>0</v>
      </c>
      <c r="AO21" s="108">
        <f>AO23+AO25+AO27</f>
        <v>7.6230000000000002</v>
      </c>
      <c r="AP21" s="109">
        <v>0</v>
      </c>
      <c r="AQ21" s="109">
        <v>0</v>
      </c>
      <c r="AR21" s="108">
        <f>AR23+AR25+AR27</f>
        <v>13.696000000000002</v>
      </c>
      <c r="AS21" s="109">
        <v>0</v>
      </c>
      <c r="AT21" s="110">
        <f>AT23+AT25+AT27</f>
        <v>0</v>
      </c>
      <c r="AU21" s="109">
        <v>0</v>
      </c>
      <c r="AV21" s="92">
        <v>0</v>
      </c>
      <c r="AW21" s="109">
        <v>0</v>
      </c>
      <c r="AX21" s="109">
        <v>0</v>
      </c>
      <c r="AY21" s="109">
        <v>0</v>
      </c>
      <c r="AZ21" s="109">
        <v>0</v>
      </c>
      <c r="BA21" s="92">
        <v>0</v>
      </c>
      <c r="BB21" s="109">
        <v>0</v>
      </c>
      <c r="BC21" s="108">
        <f>BC23+BC25+BC27</f>
        <v>7.6230000000000002</v>
      </c>
      <c r="BD21" s="109">
        <v>0</v>
      </c>
      <c r="BE21" s="109">
        <v>0</v>
      </c>
      <c r="BF21" s="108">
        <f>BF23+BF25+BF27</f>
        <v>13.696000000000002</v>
      </c>
      <c r="BG21" s="109">
        <v>0</v>
      </c>
      <c r="BH21" s="110">
        <f>BH23+BH25+BH27</f>
        <v>0</v>
      </c>
      <c r="BI21" s="109">
        <v>0</v>
      </c>
      <c r="BJ21" s="109">
        <f>BJ23</f>
        <v>0</v>
      </c>
      <c r="BK21" s="109">
        <v>0</v>
      </c>
      <c r="BL21" s="109">
        <v>0</v>
      </c>
      <c r="BM21" s="109">
        <f>BM23</f>
        <v>0</v>
      </c>
      <c r="BN21" s="109">
        <v>0</v>
      </c>
      <c r="BO21" s="109">
        <v>0</v>
      </c>
      <c r="BP21" s="109">
        <v>0</v>
      </c>
      <c r="BQ21" s="109">
        <f t="shared" ref="BQ21" si="7">BQ23+BQ27</f>
        <v>0.19400000000000001</v>
      </c>
      <c r="BR21" s="109">
        <v>0</v>
      </c>
      <c r="BS21" s="109">
        <v>0</v>
      </c>
      <c r="BT21" s="109">
        <f t="shared" ref="BT21" si="8">BT23+BT27</f>
        <v>0</v>
      </c>
      <c r="BU21" s="109">
        <v>0</v>
      </c>
      <c r="BV21" s="109">
        <f t="shared" ref="BV21" si="9">BV23+BV27</f>
        <v>0</v>
      </c>
      <c r="BW21" s="109">
        <v>0</v>
      </c>
      <c r="BX21" s="109">
        <v>0</v>
      </c>
      <c r="BY21" s="108">
        <f t="shared" ref="BY21" si="10">AO21-F21</f>
        <v>-6.5329999999999986</v>
      </c>
      <c r="BZ21" s="189">
        <f>BY21/F21*100</f>
        <v>-46.150042384854473</v>
      </c>
      <c r="CA21" s="95" t="s">
        <v>981</v>
      </c>
      <c r="CB21" s="5"/>
    </row>
    <row r="22" spans="1:80" s="14" customFormat="1" ht="29.25" customHeight="1" x14ac:dyDescent="0.25">
      <c r="A22" s="146" t="s">
        <v>911</v>
      </c>
      <c r="B22" s="113" t="s">
        <v>912</v>
      </c>
      <c r="C22" s="148" t="s">
        <v>913</v>
      </c>
      <c r="D22" s="70" t="s">
        <v>981</v>
      </c>
      <c r="E22" s="70" t="s">
        <v>981</v>
      </c>
      <c r="F22" s="70" t="s">
        <v>981</v>
      </c>
      <c r="G22" s="70" t="s">
        <v>981</v>
      </c>
      <c r="H22" s="70" t="s">
        <v>981</v>
      </c>
      <c r="I22" s="72" t="s">
        <v>981</v>
      </c>
      <c r="J22" s="71" t="s">
        <v>981</v>
      </c>
      <c r="K22" s="72" t="s">
        <v>981</v>
      </c>
      <c r="L22" s="70" t="s">
        <v>981</v>
      </c>
      <c r="M22" s="111" t="s">
        <v>981</v>
      </c>
      <c r="N22" s="111" t="s">
        <v>981</v>
      </c>
      <c r="O22" s="111" t="s">
        <v>981</v>
      </c>
      <c r="P22" s="111" t="s">
        <v>981</v>
      </c>
      <c r="Q22" s="111" t="s">
        <v>981</v>
      </c>
      <c r="R22" s="111" t="s">
        <v>981</v>
      </c>
      <c r="S22" s="70" t="s">
        <v>981</v>
      </c>
      <c r="T22" s="111" t="s">
        <v>981</v>
      </c>
      <c r="U22" s="111" t="s">
        <v>981</v>
      </c>
      <c r="V22" s="111" t="s">
        <v>981</v>
      </c>
      <c r="W22" s="111" t="s">
        <v>981</v>
      </c>
      <c r="X22" s="111" t="s">
        <v>981</v>
      </c>
      <c r="Y22" s="111" t="s">
        <v>981</v>
      </c>
      <c r="Z22" s="70" t="s">
        <v>981</v>
      </c>
      <c r="AA22" s="91" t="s">
        <v>981</v>
      </c>
      <c r="AB22" s="111" t="s">
        <v>981</v>
      </c>
      <c r="AC22" s="111" t="s">
        <v>981</v>
      </c>
      <c r="AD22" s="111" t="s">
        <v>981</v>
      </c>
      <c r="AE22" s="111" t="s">
        <v>981</v>
      </c>
      <c r="AF22" s="111" t="s">
        <v>981</v>
      </c>
      <c r="AG22" s="70" t="s">
        <v>981</v>
      </c>
      <c r="AH22" s="79" t="s">
        <v>981</v>
      </c>
      <c r="AI22" s="111" t="s">
        <v>981</v>
      </c>
      <c r="AJ22" s="111" t="s">
        <v>981</v>
      </c>
      <c r="AK22" s="111" t="s">
        <v>981</v>
      </c>
      <c r="AL22" s="111" t="s">
        <v>981</v>
      </c>
      <c r="AM22" s="75" t="s">
        <v>981</v>
      </c>
      <c r="AN22" s="70" t="s">
        <v>981</v>
      </c>
      <c r="AO22" s="111" t="s">
        <v>981</v>
      </c>
      <c r="AP22" s="111" t="s">
        <v>981</v>
      </c>
      <c r="AQ22" s="111" t="s">
        <v>981</v>
      </c>
      <c r="AR22" s="111" t="s">
        <v>981</v>
      </c>
      <c r="AS22" s="111" t="s">
        <v>981</v>
      </c>
      <c r="AT22" s="111" t="s">
        <v>981</v>
      </c>
      <c r="AU22" s="70" t="s">
        <v>981</v>
      </c>
      <c r="AV22" s="111" t="s">
        <v>981</v>
      </c>
      <c r="AW22" s="111" t="s">
        <v>981</v>
      </c>
      <c r="AX22" s="111" t="s">
        <v>981</v>
      </c>
      <c r="AY22" s="111" t="s">
        <v>981</v>
      </c>
      <c r="AZ22" s="111" t="s">
        <v>981</v>
      </c>
      <c r="BA22" s="75" t="s">
        <v>981</v>
      </c>
      <c r="BB22" s="70" t="s">
        <v>981</v>
      </c>
      <c r="BC22" s="111" t="s">
        <v>981</v>
      </c>
      <c r="BD22" s="111" t="s">
        <v>981</v>
      </c>
      <c r="BE22" s="111" t="s">
        <v>981</v>
      </c>
      <c r="BF22" s="111" t="s">
        <v>981</v>
      </c>
      <c r="BG22" s="111" t="s">
        <v>981</v>
      </c>
      <c r="BH22" s="75" t="s">
        <v>981</v>
      </c>
      <c r="BI22" s="70" t="s">
        <v>981</v>
      </c>
      <c r="BJ22" s="111" t="s">
        <v>981</v>
      </c>
      <c r="BK22" s="111" t="s">
        <v>981</v>
      </c>
      <c r="BL22" s="111" t="s">
        <v>981</v>
      </c>
      <c r="BM22" s="111" t="s">
        <v>981</v>
      </c>
      <c r="BN22" s="111" t="s">
        <v>981</v>
      </c>
      <c r="BO22" s="111" t="s">
        <v>981</v>
      </c>
      <c r="BP22" s="70" t="s">
        <v>981</v>
      </c>
      <c r="BQ22" s="111" t="s">
        <v>981</v>
      </c>
      <c r="BR22" s="111" t="s">
        <v>981</v>
      </c>
      <c r="BS22" s="111" t="s">
        <v>981</v>
      </c>
      <c r="BT22" s="111" t="s">
        <v>981</v>
      </c>
      <c r="BU22" s="111" t="s">
        <v>981</v>
      </c>
      <c r="BV22" s="111" t="s">
        <v>981</v>
      </c>
      <c r="BW22" s="111" t="s">
        <v>981</v>
      </c>
      <c r="BX22" s="111" t="s">
        <v>981</v>
      </c>
      <c r="BY22" s="111" t="s">
        <v>981</v>
      </c>
      <c r="BZ22" s="190" t="s">
        <v>981</v>
      </c>
      <c r="CA22" s="95" t="s">
        <v>981</v>
      </c>
    </row>
    <row r="23" spans="1:80" s="3" customFormat="1" x14ac:dyDescent="0.25">
      <c r="A23" s="79" t="s">
        <v>914</v>
      </c>
      <c r="B23" s="99" t="s">
        <v>915</v>
      </c>
      <c r="C23" s="79" t="s">
        <v>913</v>
      </c>
      <c r="D23" s="108">
        <f t="shared" ref="D23:G23" si="11">D49</f>
        <v>11.186</v>
      </c>
      <c r="E23" s="109">
        <v>0</v>
      </c>
      <c r="F23" s="108">
        <f t="shared" si="11"/>
        <v>11.186</v>
      </c>
      <c r="G23" s="109">
        <f t="shared" si="11"/>
        <v>0</v>
      </c>
      <c r="H23" s="109">
        <v>0</v>
      </c>
      <c r="I23" s="72">
        <f t="shared" ref="I23:K23" si="12">I49</f>
        <v>12.199000000000002</v>
      </c>
      <c r="J23" s="71">
        <f t="shared" si="12"/>
        <v>0</v>
      </c>
      <c r="K23" s="73">
        <f t="shared" si="12"/>
        <v>5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8">
        <f t="shared" ref="T23" si="13">T49</f>
        <v>3.4359999999999999</v>
      </c>
      <c r="U23" s="109">
        <v>0</v>
      </c>
      <c r="V23" s="109">
        <v>0</v>
      </c>
      <c r="W23" s="108">
        <f t="shared" ref="W23" si="14">W49</f>
        <v>7.8140000000000001</v>
      </c>
      <c r="X23" s="109">
        <v>0</v>
      </c>
      <c r="Y23" s="110">
        <f t="shared" ref="Y23" si="15">Y49</f>
        <v>0</v>
      </c>
      <c r="Z23" s="109">
        <v>0</v>
      </c>
      <c r="AA23" s="100">
        <f t="shared" ref="AA23:AF23" si="16">AA49</f>
        <v>7.2040000000000006</v>
      </c>
      <c r="AB23" s="109">
        <f t="shared" si="16"/>
        <v>0</v>
      </c>
      <c r="AC23" s="109">
        <f t="shared" si="16"/>
        <v>0</v>
      </c>
      <c r="AD23" s="108">
        <f t="shared" si="16"/>
        <v>4.3849999999999998</v>
      </c>
      <c r="AE23" s="109">
        <f t="shared" si="16"/>
        <v>0</v>
      </c>
      <c r="AF23" s="110">
        <f t="shared" si="16"/>
        <v>1</v>
      </c>
      <c r="AG23" s="109">
        <v>0</v>
      </c>
      <c r="AH23" s="100">
        <f t="shared" ref="AH23:AM23" si="17">AH49</f>
        <v>0.54600000000000004</v>
      </c>
      <c r="AI23" s="109">
        <f t="shared" si="17"/>
        <v>0</v>
      </c>
      <c r="AJ23" s="109">
        <f t="shared" si="17"/>
        <v>0</v>
      </c>
      <c r="AK23" s="108">
        <f t="shared" si="17"/>
        <v>0</v>
      </c>
      <c r="AL23" s="109">
        <f t="shared" si="17"/>
        <v>0</v>
      </c>
      <c r="AM23" s="110">
        <f t="shared" si="17"/>
        <v>4</v>
      </c>
      <c r="AN23" s="109">
        <v>0</v>
      </c>
      <c r="AO23" s="108">
        <f t="shared" ref="AO23" si="18">AO49</f>
        <v>6.0190000000000001</v>
      </c>
      <c r="AP23" s="109">
        <v>0</v>
      </c>
      <c r="AQ23" s="109">
        <v>0</v>
      </c>
      <c r="AR23" s="108">
        <f>AR49</f>
        <v>12.199000000000002</v>
      </c>
      <c r="AS23" s="109">
        <v>0</v>
      </c>
      <c r="AT23" s="110">
        <f>AT49</f>
        <v>0</v>
      </c>
      <c r="AU23" s="109">
        <v>0</v>
      </c>
      <c r="AV23" s="109">
        <f t="shared" ref="AV23" si="19">AV49</f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f t="shared" ref="BA23" si="20">BA49</f>
        <v>0</v>
      </c>
      <c r="BB23" s="109">
        <v>0</v>
      </c>
      <c r="BC23" s="108">
        <f>BC49</f>
        <v>6.0190000000000001</v>
      </c>
      <c r="BD23" s="109">
        <v>0</v>
      </c>
      <c r="BE23" s="109">
        <v>0</v>
      </c>
      <c r="BF23" s="108">
        <f>BF49</f>
        <v>12.199000000000002</v>
      </c>
      <c r="BG23" s="109">
        <v>0</v>
      </c>
      <c r="BH23" s="110">
        <f>BH49</f>
        <v>0</v>
      </c>
      <c r="BI23" s="109">
        <v>0</v>
      </c>
      <c r="BJ23" s="109">
        <f t="shared" ref="BJ23" si="21">BJ49</f>
        <v>0</v>
      </c>
      <c r="BK23" s="109">
        <v>0</v>
      </c>
      <c r="BL23" s="109">
        <v>0</v>
      </c>
      <c r="BM23" s="109">
        <f>BM49</f>
        <v>0</v>
      </c>
      <c r="BN23" s="109">
        <v>0</v>
      </c>
      <c r="BO23" s="109">
        <v>0</v>
      </c>
      <c r="BP23" s="109">
        <v>0</v>
      </c>
      <c r="BQ23" s="109">
        <f>BQ49</f>
        <v>0</v>
      </c>
      <c r="BR23" s="109">
        <v>0</v>
      </c>
      <c r="BS23" s="109">
        <v>0</v>
      </c>
      <c r="BT23" s="109">
        <f>BT49</f>
        <v>0</v>
      </c>
      <c r="BU23" s="109">
        <v>0</v>
      </c>
      <c r="BV23" s="109">
        <f>BV49</f>
        <v>0</v>
      </c>
      <c r="BW23" s="109">
        <v>0</v>
      </c>
      <c r="BX23" s="109">
        <v>0</v>
      </c>
      <c r="BY23" s="108">
        <f t="shared" ref="BY23" si="22">AO23-F23</f>
        <v>-5.1669999999999998</v>
      </c>
      <c r="BZ23" s="189">
        <f>BY23/F23*100</f>
        <v>-46.191668156624353</v>
      </c>
      <c r="CA23" s="95" t="s">
        <v>981</v>
      </c>
    </row>
    <row r="24" spans="1:80" s="3" customFormat="1" ht="51" customHeight="1" x14ac:dyDescent="0.25">
      <c r="A24" s="79" t="s">
        <v>916</v>
      </c>
      <c r="B24" s="99" t="s">
        <v>917</v>
      </c>
      <c r="C24" s="79" t="s">
        <v>913</v>
      </c>
      <c r="D24" s="79" t="s">
        <v>981</v>
      </c>
      <c r="E24" s="79" t="s">
        <v>981</v>
      </c>
      <c r="F24" s="79" t="s">
        <v>981</v>
      </c>
      <c r="G24" s="79" t="s">
        <v>981</v>
      </c>
      <c r="H24" s="79" t="s">
        <v>981</v>
      </c>
      <c r="I24" s="72" t="s">
        <v>981</v>
      </c>
      <c r="J24" s="71" t="s">
        <v>981</v>
      </c>
      <c r="K24" s="72" t="s">
        <v>981</v>
      </c>
      <c r="L24" s="79" t="s">
        <v>981</v>
      </c>
      <c r="M24" s="79" t="s">
        <v>981</v>
      </c>
      <c r="N24" s="79" t="s">
        <v>981</v>
      </c>
      <c r="O24" s="79" t="s">
        <v>981</v>
      </c>
      <c r="P24" s="79" t="s">
        <v>981</v>
      </c>
      <c r="Q24" s="79" t="s">
        <v>981</v>
      </c>
      <c r="R24" s="79" t="s">
        <v>981</v>
      </c>
      <c r="S24" s="79" t="s">
        <v>981</v>
      </c>
      <c r="T24" s="91" t="s">
        <v>981</v>
      </c>
      <c r="U24" s="79" t="s">
        <v>981</v>
      </c>
      <c r="V24" s="79" t="s">
        <v>981</v>
      </c>
      <c r="W24" s="79" t="s">
        <v>981</v>
      </c>
      <c r="X24" s="79" t="s">
        <v>981</v>
      </c>
      <c r="Y24" s="79" t="s">
        <v>981</v>
      </c>
      <c r="Z24" s="79" t="s">
        <v>981</v>
      </c>
      <c r="AA24" s="91" t="s">
        <v>981</v>
      </c>
      <c r="AB24" s="79" t="s">
        <v>981</v>
      </c>
      <c r="AC24" s="79" t="s">
        <v>981</v>
      </c>
      <c r="AD24" s="79" t="s">
        <v>981</v>
      </c>
      <c r="AE24" s="79" t="s">
        <v>981</v>
      </c>
      <c r="AF24" s="79" t="s">
        <v>981</v>
      </c>
      <c r="AG24" s="79" t="s">
        <v>981</v>
      </c>
      <c r="AH24" s="79" t="s">
        <v>981</v>
      </c>
      <c r="AI24" s="79" t="s">
        <v>981</v>
      </c>
      <c r="AJ24" s="79" t="s">
        <v>981</v>
      </c>
      <c r="AK24" s="79" t="s">
        <v>981</v>
      </c>
      <c r="AL24" s="79" t="s">
        <v>981</v>
      </c>
      <c r="AM24" s="79" t="s">
        <v>981</v>
      </c>
      <c r="AN24" s="79" t="s">
        <v>981</v>
      </c>
      <c r="AO24" s="79" t="s">
        <v>981</v>
      </c>
      <c r="AP24" s="79" t="s">
        <v>981</v>
      </c>
      <c r="AQ24" s="79" t="s">
        <v>981</v>
      </c>
      <c r="AR24" s="79" t="s">
        <v>981</v>
      </c>
      <c r="AS24" s="79" t="s">
        <v>981</v>
      </c>
      <c r="AT24" s="79" t="s">
        <v>981</v>
      </c>
      <c r="AU24" s="79" t="s">
        <v>981</v>
      </c>
      <c r="AV24" s="91" t="s">
        <v>981</v>
      </c>
      <c r="AW24" s="79" t="s">
        <v>981</v>
      </c>
      <c r="AX24" s="79" t="s">
        <v>981</v>
      </c>
      <c r="AY24" s="79" t="s">
        <v>981</v>
      </c>
      <c r="AZ24" s="79" t="s">
        <v>981</v>
      </c>
      <c r="BA24" s="80" t="s">
        <v>981</v>
      </c>
      <c r="BB24" s="79" t="s">
        <v>981</v>
      </c>
      <c r="BC24" s="79" t="s">
        <v>981</v>
      </c>
      <c r="BD24" s="79" t="s">
        <v>981</v>
      </c>
      <c r="BE24" s="79" t="s">
        <v>981</v>
      </c>
      <c r="BF24" s="79" t="s">
        <v>981</v>
      </c>
      <c r="BG24" s="79" t="s">
        <v>981</v>
      </c>
      <c r="BH24" s="79" t="s">
        <v>981</v>
      </c>
      <c r="BI24" s="79" t="s">
        <v>981</v>
      </c>
      <c r="BJ24" s="79" t="s">
        <v>981</v>
      </c>
      <c r="BK24" s="79" t="s">
        <v>981</v>
      </c>
      <c r="BL24" s="79" t="s">
        <v>981</v>
      </c>
      <c r="BM24" s="79" t="s">
        <v>981</v>
      </c>
      <c r="BN24" s="79" t="s">
        <v>981</v>
      </c>
      <c r="BO24" s="79" t="s">
        <v>981</v>
      </c>
      <c r="BP24" s="79" t="s">
        <v>981</v>
      </c>
      <c r="BQ24" s="79" t="s">
        <v>981</v>
      </c>
      <c r="BR24" s="79" t="s">
        <v>981</v>
      </c>
      <c r="BS24" s="79" t="s">
        <v>981</v>
      </c>
      <c r="BT24" s="79" t="s">
        <v>981</v>
      </c>
      <c r="BU24" s="79" t="s">
        <v>981</v>
      </c>
      <c r="BV24" s="79" t="s">
        <v>981</v>
      </c>
      <c r="BW24" s="79" t="s">
        <v>981</v>
      </c>
      <c r="BX24" s="79" t="s">
        <v>981</v>
      </c>
      <c r="BY24" s="79" t="s">
        <v>981</v>
      </c>
      <c r="BZ24" s="135" t="s">
        <v>981</v>
      </c>
      <c r="CA24" s="95" t="s">
        <v>981</v>
      </c>
    </row>
    <row r="25" spans="1:80" s="3" customFormat="1" ht="33" customHeight="1" x14ac:dyDescent="0.25">
      <c r="A25" s="79" t="s">
        <v>918</v>
      </c>
      <c r="B25" s="99" t="s">
        <v>919</v>
      </c>
      <c r="C25" s="79" t="s">
        <v>913</v>
      </c>
      <c r="D25" s="91">
        <f>D107</f>
        <v>1.6040000000000001</v>
      </c>
      <c r="E25" s="92">
        <v>0</v>
      </c>
      <c r="F25" s="79">
        <f>F107</f>
        <v>1.6040000000000001</v>
      </c>
      <c r="G25" s="92">
        <f t="shared" ref="G25:H25" si="23">G107</f>
        <v>0</v>
      </c>
      <c r="H25" s="92">
        <f t="shared" si="23"/>
        <v>0</v>
      </c>
      <c r="I25" s="72">
        <f>I107</f>
        <v>1.4970000000000001</v>
      </c>
      <c r="J25" s="71">
        <f t="shared" ref="J25:K25" si="24">J107</f>
        <v>0</v>
      </c>
      <c r="K25" s="71">
        <f t="shared" si="24"/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91">
        <f>T107</f>
        <v>1.036</v>
      </c>
      <c r="U25" s="109">
        <v>0</v>
      </c>
      <c r="V25" s="109">
        <v>0</v>
      </c>
      <c r="W25" s="79">
        <f>W107</f>
        <v>0.84200000000000008</v>
      </c>
      <c r="X25" s="109">
        <v>0</v>
      </c>
      <c r="Y25" s="109">
        <v>0</v>
      </c>
      <c r="Z25" s="109">
        <v>0</v>
      </c>
      <c r="AA25" s="91">
        <f>AA107</f>
        <v>0.56799999999999995</v>
      </c>
      <c r="AB25" s="109">
        <v>0</v>
      </c>
      <c r="AC25" s="109">
        <v>0</v>
      </c>
      <c r="AD25" s="79">
        <f>AD107</f>
        <v>0.65500000000000003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09">
        <v>0</v>
      </c>
      <c r="AO25" s="79">
        <f>AO107</f>
        <v>1.6040000000000001</v>
      </c>
      <c r="AP25" s="92">
        <f t="shared" ref="AP25:AT25" si="25">AP107</f>
        <v>0</v>
      </c>
      <c r="AQ25" s="92">
        <f t="shared" si="25"/>
        <v>0</v>
      </c>
      <c r="AR25" s="79">
        <f t="shared" si="25"/>
        <v>1.4970000000000001</v>
      </c>
      <c r="AS25" s="92">
        <f t="shared" si="25"/>
        <v>0</v>
      </c>
      <c r="AT25" s="92">
        <f t="shared" si="25"/>
        <v>0</v>
      </c>
      <c r="AU25" s="92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2">
        <v>0</v>
      </c>
      <c r="BB25" s="92">
        <v>0</v>
      </c>
      <c r="BC25" s="79">
        <f>BC107</f>
        <v>1.6040000000000001</v>
      </c>
      <c r="BD25" s="92">
        <v>0</v>
      </c>
      <c r="BE25" s="92">
        <v>0</v>
      </c>
      <c r="BF25" s="91">
        <f>BF107</f>
        <v>1.4970000000000001</v>
      </c>
      <c r="BG25" s="92">
        <v>0</v>
      </c>
      <c r="BH25" s="92">
        <v>0</v>
      </c>
      <c r="BI25" s="92">
        <v>0</v>
      </c>
      <c r="BJ25" s="92">
        <v>0</v>
      </c>
      <c r="BK25" s="92">
        <v>0</v>
      </c>
      <c r="BL25" s="92">
        <v>0</v>
      </c>
      <c r="BM25" s="92">
        <v>0</v>
      </c>
      <c r="BN25" s="92">
        <v>0</v>
      </c>
      <c r="BO25" s="92">
        <v>0</v>
      </c>
      <c r="BP25" s="92">
        <v>0</v>
      </c>
      <c r="BQ25" s="92">
        <v>0</v>
      </c>
      <c r="BR25" s="92">
        <v>0</v>
      </c>
      <c r="BS25" s="92">
        <v>0</v>
      </c>
      <c r="BT25" s="92">
        <v>0</v>
      </c>
      <c r="BU25" s="92">
        <v>0</v>
      </c>
      <c r="BV25" s="92">
        <v>0</v>
      </c>
      <c r="BW25" s="92">
        <v>0</v>
      </c>
      <c r="BX25" s="92">
        <v>0</v>
      </c>
      <c r="BY25" s="92">
        <f t="shared" ref="BY25" si="26">AO25-F25</f>
        <v>0</v>
      </c>
      <c r="BZ25" s="92">
        <f>BY25/F25*100</f>
        <v>0</v>
      </c>
      <c r="CA25" s="95" t="s">
        <v>981</v>
      </c>
    </row>
    <row r="26" spans="1:80" s="3" customFormat="1" ht="32.25" customHeight="1" x14ac:dyDescent="0.25">
      <c r="A26" s="79" t="s">
        <v>920</v>
      </c>
      <c r="B26" s="99" t="s">
        <v>921</v>
      </c>
      <c r="C26" s="79" t="s">
        <v>913</v>
      </c>
      <c r="D26" s="79" t="s">
        <v>981</v>
      </c>
      <c r="E26" s="79" t="s">
        <v>981</v>
      </c>
      <c r="F26" s="79" t="s">
        <v>981</v>
      </c>
      <c r="G26" s="79" t="s">
        <v>981</v>
      </c>
      <c r="H26" s="79" t="s">
        <v>981</v>
      </c>
      <c r="I26" s="72" t="s">
        <v>981</v>
      </c>
      <c r="J26" s="71" t="s">
        <v>981</v>
      </c>
      <c r="K26" s="72" t="s">
        <v>981</v>
      </c>
      <c r="L26" s="79" t="s">
        <v>981</v>
      </c>
      <c r="M26" s="79" t="s">
        <v>981</v>
      </c>
      <c r="N26" s="79" t="s">
        <v>981</v>
      </c>
      <c r="O26" s="79" t="s">
        <v>981</v>
      </c>
      <c r="P26" s="79" t="s">
        <v>981</v>
      </c>
      <c r="Q26" s="79" t="s">
        <v>981</v>
      </c>
      <c r="R26" s="79" t="s">
        <v>981</v>
      </c>
      <c r="S26" s="79" t="s">
        <v>981</v>
      </c>
      <c r="T26" s="91" t="s">
        <v>981</v>
      </c>
      <c r="U26" s="79" t="s">
        <v>981</v>
      </c>
      <c r="V26" s="79" t="s">
        <v>981</v>
      </c>
      <c r="W26" s="79" t="s">
        <v>981</v>
      </c>
      <c r="X26" s="79" t="s">
        <v>981</v>
      </c>
      <c r="Y26" s="79" t="s">
        <v>981</v>
      </c>
      <c r="Z26" s="79" t="s">
        <v>981</v>
      </c>
      <c r="AA26" s="92" t="s">
        <v>981</v>
      </c>
      <c r="AB26" s="79" t="s">
        <v>981</v>
      </c>
      <c r="AC26" s="79" t="s">
        <v>981</v>
      </c>
      <c r="AD26" s="79" t="s">
        <v>981</v>
      </c>
      <c r="AE26" s="79" t="s">
        <v>981</v>
      </c>
      <c r="AF26" s="79" t="s">
        <v>981</v>
      </c>
      <c r="AG26" s="79" t="s">
        <v>981</v>
      </c>
      <c r="AH26" s="79" t="s">
        <v>981</v>
      </c>
      <c r="AI26" s="79" t="s">
        <v>981</v>
      </c>
      <c r="AJ26" s="79" t="s">
        <v>981</v>
      </c>
      <c r="AK26" s="79" t="s">
        <v>981</v>
      </c>
      <c r="AL26" s="79" t="s">
        <v>981</v>
      </c>
      <c r="AM26" s="79" t="s">
        <v>981</v>
      </c>
      <c r="AN26" s="79" t="s">
        <v>981</v>
      </c>
      <c r="AO26" s="79" t="s">
        <v>981</v>
      </c>
      <c r="AP26" s="79" t="s">
        <v>981</v>
      </c>
      <c r="AQ26" s="79" t="s">
        <v>981</v>
      </c>
      <c r="AR26" s="79" t="s">
        <v>981</v>
      </c>
      <c r="AS26" s="79" t="s">
        <v>981</v>
      </c>
      <c r="AT26" s="79" t="s">
        <v>981</v>
      </c>
      <c r="AU26" s="79" t="s">
        <v>981</v>
      </c>
      <c r="AV26" s="91" t="s">
        <v>981</v>
      </c>
      <c r="AW26" s="79" t="s">
        <v>981</v>
      </c>
      <c r="AX26" s="79" t="s">
        <v>981</v>
      </c>
      <c r="AY26" s="79" t="s">
        <v>981</v>
      </c>
      <c r="AZ26" s="79" t="s">
        <v>981</v>
      </c>
      <c r="BA26" s="80" t="s">
        <v>981</v>
      </c>
      <c r="BB26" s="79" t="s">
        <v>981</v>
      </c>
      <c r="BC26" s="79" t="s">
        <v>981</v>
      </c>
      <c r="BD26" s="79" t="s">
        <v>981</v>
      </c>
      <c r="BE26" s="79" t="s">
        <v>981</v>
      </c>
      <c r="BF26" s="79" t="s">
        <v>981</v>
      </c>
      <c r="BG26" s="79" t="s">
        <v>981</v>
      </c>
      <c r="BH26" s="79" t="s">
        <v>981</v>
      </c>
      <c r="BI26" s="79" t="s">
        <v>981</v>
      </c>
      <c r="BJ26" s="79" t="s">
        <v>981</v>
      </c>
      <c r="BK26" s="79" t="s">
        <v>981</v>
      </c>
      <c r="BL26" s="79" t="s">
        <v>981</v>
      </c>
      <c r="BM26" s="79" t="s">
        <v>981</v>
      </c>
      <c r="BN26" s="79" t="s">
        <v>981</v>
      </c>
      <c r="BO26" s="79" t="s">
        <v>981</v>
      </c>
      <c r="BP26" s="79" t="s">
        <v>981</v>
      </c>
      <c r="BQ26" s="79" t="s">
        <v>981</v>
      </c>
      <c r="BR26" s="79" t="s">
        <v>981</v>
      </c>
      <c r="BS26" s="79" t="s">
        <v>981</v>
      </c>
      <c r="BT26" s="79" t="s">
        <v>981</v>
      </c>
      <c r="BU26" s="79" t="s">
        <v>981</v>
      </c>
      <c r="BV26" s="79" t="s">
        <v>981</v>
      </c>
      <c r="BW26" s="79" t="s">
        <v>981</v>
      </c>
      <c r="BX26" s="79" t="s">
        <v>981</v>
      </c>
      <c r="BY26" s="79" t="s">
        <v>981</v>
      </c>
      <c r="BZ26" s="135" t="s">
        <v>981</v>
      </c>
      <c r="CA26" s="95" t="s">
        <v>981</v>
      </c>
    </row>
    <row r="27" spans="1:80" s="3" customFormat="1" ht="23.25" customHeight="1" x14ac:dyDescent="0.25">
      <c r="A27" s="79" t="s">
        <v>922</v>
      </c>
      <c r="B27" s="99" t="s">
        <v>923</v>
      </c>
      <c r="C27" s="79" t="s">
        <v>913</v>
      </c>
      <c r="D27" s="91">
        <f t="shared" ref="D27:F27" si="27">D112</f>
        <v>1.3660000000000001</v>
      </c>
      <c r="E27" s="92">
        <v>0</v>
      </c>
      <c r="F27" s="91">
        <f t="shared" si="27"/>
        <v>1.3660000000000001</v>
      </c>
      <c r="G27" s="92">
        <v>0</v>
      </c>
      <c r="H27" s="92">
        <v>0</v>
      </c>
      <c r="I27" s="92">
        <v>0</v>
      </c>
      <c r="J27" s="92">
        <v>0</v>
      </c>
      <c r="K27" s="73">
        <f t="shared" ref="K27" si="28">K112</f>
        <v>3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79">
        <f t="shared" ref="Y27" si="29">Y112</f>
        <v>0</v>
      </c>
      <c r="Z27" s="92">
        <v>0</v>
      </c>
      <c r="AA27" s="92">
        <f t="shared" ref="AA27:AF27" si="30">AA112</f>
        <v>0</v>
      </c>
      <c r="AB27" s="92">
        <f t="shared" si="30"/>
        <v>0</v>
      </c>
      <c r="AC27" s="92">
        <f t="shared" si="30"/>
        <v>0</v>
      </c>
      <c r="AD27" s="92">
        <f t="shared" si="30"/>
        <v>0</v>
      </c>
      <c r="AE27" s="92">
        <f t="shared" si="30"/>
        <v>0</v>
      </c>
      <c r="AF27" s="79">
        <f t="shared" si="30"/>
        <v>0</v>
      </c>
      <c r="AG27" s="92">
        <f t="shared" ref="AG27:AH27" si="31">AG112</f>
        <v>0</v>
      </c>
      <c r="AH27" s="91">
        <f t="shared" si="31"/>
        <v>1.3660000000000001</v>
      </c>
      <c r="AI27" s="92">
        <v>0</v>
      </c>
      <c r="AJ27" s="92">
        <v>0</v>
      </c>
      <c r="AK27" s="92">
        <v>0</v>
      </c>
      <c r="AL27" s="92">
        <v>0</v>
      </c>
      <c r="AM27" s="80">
        <f t="shared" ref="AM27" si="32">AM112</f>
        <v>3</v>
      </c>
      <c r="AN27" s="92">
        <v>0</v>
      </c>
      <c r="AO27" s="92">
        <f t="shared" ref="AO27:AV27" si="33">AO112</f>
        <v>0</v>
      </c>
      <c r="AP27" s="92">
        <f t="shared" si="33"/>
        <v>0</v>
      </c>
      <c r="AQ27" s="92">
        <f t="shared" si="33"/>
        <v>0</v>
      </c>
      <c r="AR27" s="92">
        <f t="shared" si="33"/>
        <v>0</v>
      </c>
      <c r="AS27" s="92">
        <f t="shared" si="33"/>
        <v>0</v>
      </c>
      <c r="AT27" s="92">
        <f t="shared" si="33"/>
        <v>0</v>
      </c>
      <c r="AU27" s="92">
        <v>0</v>
      </c>
      <c r="AV27" s="92">
        <f t="shared" si="33"/>
        <v>0</v>
      </c>
      <c r="AW27" s="92">
        <v>0</v>
      </c>
      <c r="AX27" s="92">
        <v>0</v>
      </c>
      <c r="AY27" s="92">
        <v>0</v>
      </c>
      <c r="AZ27" s="92">
        <v>0</v>
      </c>
      <c r="BA27" s="92">
        <f t="shared" ref="BA27" si="34">BA112</f>
        <v>0</v>
      </c>
      <c r="BB27" s="92">
        <v>0</v>
      </c>
      <c r="BC27" s="92">
        <f t="shared" ref="BC27:BH27" si="35">BC112</f>
        <v>0</v>
      </c>
      <c r="BD27" s="92">
        <v>0</v>
      </c>
      <c r="BE27" s="92">
        <v>0</v>
      </c>
      <c r="BF27" s="92">
        <f t="shared" si="35"/>
        <v>0</v>
      </c>
      <c r="BG27" s="92">
        <v>0</v>
      </c>
      <c r="BH27" s="92">
        <f t="shared" si="35"/>
        <v>0</v>
      </c>
      <c r="BI27" s="92">
        <v>0</v>
      </c>
      <c r="BJ27" s="92">
        <v>0</v>
      </c>
      <c r="BK27" s="92">
        <v>0</v>
      </c>
      <c r="BL27" s="92">
        <v>0</v>
      </c>
      <c r="BM27" s="92">
        <v>0</v>
      </c>
      <c r="BN27" s="92">
        <v>0</v>
      </c>
      <c r="BO27" s="92">
        <v>0</v>
      </c>
      <c r="BP27" s="92">
        <v>0</v>
      </c>
      <c r="BQ27" s="92">
        <v>0.19400000000000001</v>
      </c>
      <c r="BR27" s="92">
        <v>0</v>
      </c>
      <c r="BS27" s="92">
        <v>0</v>
      </c>
      <c r="BT27" s="92">
        <v>0</v>
      </c>
      <c r="BU27" s="92">
        <v>0</v>
      </c>
      <c r="BV27" s="92">
        <f>BV112</f>
        <v>0</v>
      </c>
      <c r="BW27" s="109">
        <v>0</v>
      </c>
      <c r="BX27" s="109">
        <v>0</v>
      </c>
      <c r="BY27" s="79">
        <f t="shared" ref="BY27" si="36">AO27-F27</f>
        <v>-1.3660000000000001</v>
      </c>
      <c r="BZ27" s="135">
        <f>BY27/F27*100</f>
        <v>-100</v>
      </c>
      <c r="CA27" s="95" t="s">
        <v>981</v>
      </c>
    </row>
    <row r="28" spans="1:80" s="3" customFormat="1" ht="23.25" customHeight="1" x14ac:dyDescent="0.25">
      <c r="A28" s="79" t="s">
        <v>924</v>
      </c>
      <c r="B28" s="266" t="s">
        <v>925</v>
      </c>
      <c r="C28" s="79"/>
      <c r="D28" s="79"/>
      <c r="E28" s="79"/>
      <c r="F28" s="79"/>
      <c r="G28" s="79"/>
      <c r="H28" s="79"/>
      <c r="I28" s="72"/>
      <c r="J28" s="71"/>
      <c r="K28" s="72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254"/>
      <c r="AB28" s="79"/>
      <c r="AC28" s="79"/>
      <c r="AD28" s="79"/>
      <c r="AE28" s="79"/>
      <c r="AF28" s="79"/>
      <c r="AG28" s="79"/>
      <c r="AH28" s="217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216"/>
    </row>
    <row r="29" spans="1:80" s="3" customFormat="1" ht="20.25" customHeight="1" x14ac:dyDescent="0.25">
      <c r="A29" s="79" t="s">
        <v>172</v>
      </c>
      <c r="B29" s="99" t="s">
        <v>926</v>
      </c>
      <c r="C29" s="79" t="s">
        <v>913</v>
      </c>
      <c r="D29" s="79" t="s">
        <v>981</v>
      </c>
      <c r="E29" s="79" t="s">
        <v>981</v>
      </c>
      <c r="F29" s="79" t="s">
        <v>981</v>
      </c>
      <c r="G29" s="79" t="s">
        <v>981</v>
      </c>
      <c r="H29" s="79" t="s">
        <v>981</v>
      </c>
      <c r="I29" s="72" t="s">
        <v>981</v>
      </c>
      <c r="J29" s="71" t="s">
        <v>981</v>
      </c>
      <c r="K29" s="72" t="s">
        <v>981</v>
      </c>
      <c r="L29" s="79" t="s">
        <v>981</v>
      </c>
      <c r="M29" s="79" t="s">
        <v>981</v>
      </c>
      <c r="N29" s="79" t="s">
        <v>981</v>
      </c>
      <c r="O29" s="79" t="s">
        <v>981</v>
      </c>
      <c r="P29" s="79" t="s">
        <v>981</v>
      </c>
      <c r="Q29" s="79" t="s">
        <v>981</v>
      </c>
      <c r="R29" s="79" t="s">
        <v>981</v>
      </c>
      <c r="S29" s="79" t="s">
        <v>981</v>
      </c>
      <c r="T29" s="79" t="s">
        <v>981</v>
      </c>
      <c r="U29" s="79" t="s">
        <v>981</v>
      </c>
      <c r="V29" s="79" t="s">
        <v>981</v>
      </c>
      <c r="W29" s="79" t="s">
        <v>981</v>
      </c>
      <c r="X29" s="79" t="s">
        <v>981</v>
      </c>
      <c r="Y29" s="79" t="s">
        <v>981</v>
      </c>
      <c r="Z29" s="79" t="s">
        <v>981</v>
      </c>
      <c r="AA29" s="92" t="s">
        <v>981</v>
      </c>
      <c r="AB29" s="79" t="s">
        <v>981</v>
      </c>
      <c r="AC29" s="79" t="s">
        <v>981</v>
      </c>
      <c r="AD29" s="79" t="s">
        <v>981</v>
      </c>
      <c r="AE29" s="79" t="s">
        <v>981</v>
      </c>
      <c r="AF29" s="79" t="s">
        <v>981</v>
      </c>
      <c r="AG29" s="79" t="s">
        <v>981</v>
      </c>
      <c r="AH29" s="79" t="s">
        <v>981</v>
      </c>
      <c r="AI29" s="79" t="s">
        <v>981</v>
      </c>
      <c r="AJ29" s="79" t="s">
        <v>981</v>
      </c>
      <c r="AK29" s="79" t="s">
        <v>981</v>
      </c>
      <c r="AL29" s="79" t="s">
        <v>981</v>
      </c>
      <c r="AM29" s="79" t="s">
        <v>981</v>
      </c>
      <c r="AN29" s="79" t="s">
        <v>981</v>
      </c>
      <c r="AO29" s="79" t="s">
        <v>981</v>
      </c>
      <c r="AP29" s="79" t="s">
        <v>981</v>
      </c>
      <c r="AQ29" s="79" t="s">
        <v>981</v>
      </c>
      <c r="AR29" s="79" t="s">
        <v>981</v>
      </c>
      <c r="AS29" s="79" t="s">
        <v>981</v>
      </c>
      <c r="AT29" s="79" t="s">
        <v>981</v>
      </c>
      <c r="AU29" s="79" t="s">
        <v>981</v>
      </c>
      <c r="AV29" s="79" t="s">
        <v>981</v>
      </c>
      <c r="AW29" s="79" t="s">
        <v>981</v>
      </c>
      <c r="AX29" s="79" t="s">
        <v>981</v>
      </c>
      <c r="AY29" s="79" t="s">
        <v>981</v>
      </c>
      <c r="AZ29" s="79" t="s">
        <v>981</v>
      </c>
      <c r="BA29" s="79" t="s">
        <v>981</v>
      </c>
      <c r="BB29" s="79" t="s">
        <v>981</v>
      </c>
      <c r="BC29" s="79" t="s">
        <v>981</v>
      </c>
      <c r="BD29" s="79" t="s">
        <v>981</v>
      </c>
      <c r="BE29" s="79" t="s">
        <v>981</v>
      </c>
      <c r="BF29" s="79" t="s">
        <v>981</v>
      </c>
      <c r="BG29" s="79" t="s">
        <v>981</v>
      </c>
      <c r="BH29" s="79" t="s">
        <v>981</v>
      </c>
      <c r="BI29" s="79" t="s">
        <v>981</v>
      </c>
      <c r="BJ29" s="79" t="s">
        <v>981</v>
      </c>
      <c r="BK29" s="79" t="s">
        <v>981</v>
      </c>
      <c r="BL29" s="79" t="s">
        <v>981</v>
      </c>
      <c r="BM29" s="79" t="s">
        <v>981</v>
      </c>
      <c r="BN29" s="79" t="s">
        <v>981</v>
      </c>
      <c r="BO29" s="79" t="s">
        <v>981</v>
      </c>
      <c r="BP29" s="79" t="s">
        <v>981</v>
      </c>
      <c r="BQ29" s="79" t="s">
        <v>981</v>
      </c>
      <c r="BR29" s="79" t="s">
        <v>981</v>
      </c>
      <c r="BS29" s="79" t="s">
        <v>981</v>
      </c>
      <c r="BT29" s="79" t="s">
        <v>981</v>
      </c>
      <c r="BU29" s="79" t="s">
        <v>981</v>
      </c>
      <c r="BV29" s="79" t="s">
        <v>981</v>
      </c>
      <c r="BW29" s="79" t="s">
        <v>981</v>
      </c>
      <c r="BX29" s="79" t="s">
        <v>981</v>
      </c>
      <c r="BY29" s="79" t="s">
        <v>981</v>
      </c>
      <c r="BZ29" s="79" t="s">
        <v>981</v>
      </c>
      <c r="CA29" s="95" t="s">
        <v>981</v>
      </c>
    </row>
    <row r="30" spans="1:80" s="3" customFormat="1" ht="36" customHeight="1" x14ac:dyDescent="0.25">
      <c r="A30" s="79" t="s">
        <v>174</v>
      </c>
      <c r="B30" s="99" t="s">
        <v>927</v>
      </c>
      <c r="C30" s="79" t="s">
        <v>913</v>
      </c>
      <c r="D30" s="79" t="s">
        <v>981</v>
      </c>
      <c r="E30" s="79" t="s">
        <v>981</v>
      </c>
      <c r="F30" s="79" t="s">
        <v>981</v>
      </c>
      <c r="G30" s="79" t="s">
        <v>981</v>
      </c>
      <c r="H30" s="79" t="s">
        <v>981</v>
      </c>
      <c r="I30" s="72" t="s">
        <v>981</v>
      </c>
      <c r="J30" s="71" t="s">
        <v>981</v>
      </c>
      <c r="K30" s="72" t="s">
        <v>981</v>
      </c>
      <c r="L30" s="79" t="s">
        <v>981</v>
      </c>
      <c r="M30" s="79" t="s">
        <v>981</v>
      </c>
      <c r="N30" s="79" t="s">
        <v>981</v>
      </c>
      <c r="O30" s="79" t="s">
        <v>981</v>
      </c>
      <c r="P30" s="79" t="s">
        <v>981</v>
      </c>
      <c r="Q30" s="79" t="s">
        <v>981</v>
      </c>
      <c r="R30" s="79" t="s">
        <v>981</v>
      </c>
      <c r="S30" s="79" t="s">
        <v>981</v>
      </c>
      <c r="T30" s="79" t="s">
        <v>981</v>
      </c>
      <c r="U30" s="79" t="s">
        <v>981</v>
      </c>
      <c r="V30" s="79" t="s">
        <v>981</v>
      </c>
      <c r="W30" s="79" t="s">
        <v>981</v>
      </c>
      <c r="X30" s="79" t="s">
        <v>981</v>
      </c>
      <c r="Y30" s="79" t="s">
        <v>981</v>
      </c>
      <c r="Z30" s="79" t="s">
        <v>981</v>
      </c>
      <c r="AA30" s="92" t="s">
        <v>981</v>
      </c>
      <c r="AB30" s="79" t="s">
        <v>981</v>
      </c>
      <c r="AC30" s="79" t="s">
        <v>981</v>
      </c>
      <c r="AD30" s="79" t="s">
        <v>981</v>
      </c>
      <c r="AE30" s="79" t="s">
        <v>981</v>
      </c>
      <c r="AF30" s="79" t="s">
        <v>981</v>
      </c>
      <c r="AG30" s="79" t="s">
        <v>981</v>
      </c>
      <c r="AH30" s="79" t="s">
        <v>981</v>
      </c>
      <c r="AI30" s="79" t="s">
        <v>981</v>
      </c>
      <c r="AJ30" s="79" t="s">
        <v>981</v>
      </c>
      <c r="AK30" s="79" t="s">
        <v>981</v>
      </c>
      <c r="AL30" s="79" t="s">
        <v>981</v>
      </c>
      <c r="AM30" s="79" t="s">
        <v>981</v>
      </c>
      <c r="AN30" s="79" t="s">
        <v>981</v>
      </c>
      <c r="AO30" s="79" t="s">
        <v>981</v>
      </c>
      <c r="AP30" s="79" t="s">
        <v>981</v>
      </c>
      <c r="AQ30" s="79" t="s">
        <v>981</v>
      </c>
      <c r="AR30" s="79" t="s">
        <v>981</v>
      </c>
      <c r="AS30" s="79" t="s">
        <v>981</v>
      </c>
      <c r="AT30" s="79" t="s">
        <v>981</v>
      </c>
      <c r="AU30" s="79" t="s">
        <v>981</v>
      </c>
      <c r="AV30" s="79" t="s">
        <v>981</v>
      </c>
      <c r="AW30" s="79" t="s">
        <v>981</v>
      </c>
      <c r="AX30" s="79" t="s">
        <v>981</v>
      </c>
      <c r="AY30" s="79" t="s">
        <v>981</v>
      </c>
      <c r="AZ30" s="79" t="s">
        <v>981</v>
      </c>
      <c r="BA30" s="79" t="s">
        <v>981</v>
      </c>
      <c r="BB30" s="79" t="s">
        <v>981</v>
      </c>
      <c r="BC30" s="79" t="s">
        <v>981</v>
      </c>
      <c r="BD30" s="79" t="s">
        <v>981</v>
      </c>
      <c r="BE30" s="79" t="s">
        <v>981</v>
      </c>
      <c r="BF30" s="79" t="s">
        <v>981</v>
      </c>
      <c r="BG30" s="79" t="s">
        <v>981</v>
      </c>
      <c r="BH30" s="79" t="s">
        <v>981</v>
      </c>
      <c r="BI30" s="79" t="s">
        <v>981</v>
      </c>
      <c r="BJ30" s="79" t="s">
        <v>981</v>
      </c>
      <c r="BK30" s="79" t="s">
        <v>981</v>
      </c>
      <c r="BL30" s="79" t="s">
        <v>981</v>
      </c>
      <c r="BM30" s="79" t="s">
        <v>981</v>
      </c>
      <c r="BN30" s="79" t="s">
        <v>981</v>
      </c>
      <c r="BO30" s="79" t="s">
        <v>981</v>
      </c>
      <c r="BP30" s="79" t="s">
        <v>981</v>
      </c>
      <c r="BQ30" s="79" t="s">
        <v>981</v>
      </c>
      <c r="BR30" s="79" t="s">
        <v>981</v>
      </c>
      <c r="BS30" s="79" t="s">
        <v>981</v>
      </c>
      <c r="BT30" s="79" t="s">
        <v>981</v>
      </c>
      <c r="BU30" s="79" t="s">
        <v>981</v>
      </c>
      <c r="BV30" s="79" t="s">
        <v>981</v>
      </c>
      <c r="BW30" s="79" t="s">
        <v>981</v>
      </c>
      <c r="BX30" s="79" t="s">
        <v>981</v>
      </c>
      <c r="BY30" s="79" t="s">
        <v>981</v>
      </c>
      <c r="BZ30" s="79" t="s">
        <v>981</v>
      </c>
      <c r="CA30" s="95" t="s">
        <v>981</v>
      </c>
    </row>
    <row r="31" spans="1:80" s="3" customFormat="1" ht="47.25" customHeight="1" x14ac:dyDescent="0.25">
      <c r="A31" s="79" t="s">
        <v>175</v>
      </c>
      <c r="B31" s="99" t="s">
        <v>928</v>
      </c>
      <c r="C31" s="79" t="s">
        <v>913</v>
      </c>
      <c r="D31" s="79" t="s">
        <v>981</v>
      </c>
      <c r="E31" s="79" t="s">
        <v>981</v>
      </c>
      <c r="F31" s="79" t="s">
        <v>981</v>
      </c>
      <c r="G31" s="79" t="s">
        <v>981</v>
      </c>
      <c r="H31" s="79" t="s">
        <v>981</v>
      </c>
      <c r="I31" s="72" t="s">
        <v>981</v>
      </c>
      <c r="J31" s="71" t="s">
        <v>981</v>
      </c>
      <c r="K31" s="72" t="s">
        <v>981</v>
      </c>
      <c r="L31" s="79" t="s">
        <v>981</v>
      </c>
      <c r="M31" s="79" t="s">
        <v>981</v>
      </c>
      <c r="N31" s="79" t="s">
        <v>981</v>
      </c>
      <c r="O31" s="79" t="s">
        <v>981</v>
      </c>
      <c r="P31" s="79" t="s">
        <v>981</v>
      </c>
      <c r="Q31" s="79" t="s">
        <v>981</v>
      </c>
      <c r="R31" s="79" t="s">
        <v>981</v>
      </c>
      <c r="S31" s="79" t="s">
        <v>981</v>
      </c>
      <c r="T31" s="79" t="s">
        <v>981</v>
      </c>
      <c r="U31" s="79" t="s">
        <v>981</v>
      </c>
      <c r="V31" s="79" t="s">
        <v>981</v>
      </c>
      <c r="W31" s="79" t="s">
        <v>981</v>
      </c>
      <c r="X31" s="79" t="s">
        <v>981</v>
      </c>
      <c r="Y31" s="79" t="s">
        <v>981</v>
      </c>
      <c r="Z31" s="79" t="s">
        <v>981</v>
      </c>
      <c r="AA31" s="92" t="s">
        <v>981</v>
      </c>
      <c r="AB31" s="79" t="s">
        <v>981</v>
      </c>
      <c r="AC31" s="79" t="s">
        <v>981</v>
      </c>
      <c r="AD31" s="79" t="s">
        <v>981</v>
      </c>
      <c r="AE31" s="79" t="s">
        <v>981</v>
      </c>
      <c r="AF31" s="79" t="s">
        <v>981</v>
      </c>
      <c r="AG31" s="79" t="s">
        <v>981</v>
      </c>
      <c r="AH31" s="79" t="s">
        <v>981</v>
      </c>
      <c r="AI31" s="79" t="s">
        <v>981</v>
      </c>
      <c r="AJ31" s="79" t="s">
        <v>981</v>
      </c>
      <c r="AK31" s="79" t="s">
        <v>981</v>
      </c>
      <c r="AL31" s="79" t="s">
        <v>981</v>
      </c>
      <c r="AM31" s="79" t="s">
        <v>981</v>
      </c>
      <c r="AN31" s="79" t="s">
        <v>981</v>
      </c>
      <c r="AO31" s="79" t="s">
        <v>981</v>
      </c>
      <c r="AP31" s="79" t="s">
        <v>981</v>
      </c>
      <c r="AQ31" s="79" t="s">
        <v>981</v>
      </c>
      <c r="AR31" s="79" t="s">
        <v>981</v>
      </c>
      <c r="AS31" s="79" t="s">
        <v>981</v>
      </c>
      <c r="AT31" s="79" t="s">
        <v>981</v>
      </c>
      <c r="AU31" s="79" t="s">
        <v>981</v>
      </c>
      <c r="AV31" s="79" t="s">
        <v>981</v>
      </c>
      <c r="AW31" s="79" t="s">
        <v>981</v>
      </c>
      <c r="AX31" s="79" t="s">
        <v>981</v>
      </c>
      <c r="AY31" s="79" t="s">
        <v>981</v>
      </c>
      <c r="AZ31" s="79" t="s">
        <v>981</v>
      </c>
      <c r="BA31" s="79" t="s">
        <v>981</v>
      </c>
      <c r="BB31" s="79" t="s">
        <v>981</v>
      </c>
      <c r="BC31" s="79" t="s">
        <v>981</v>
      </c>
      <c r="BD31" s="79" t="s">
        <v>981</v>
      </c>
      <c r="BE31" s="79" t="s">
        <v>981</v>
      </c>
      <c r="BF31" s="79" t="s">
        <v>981</v>
      </c>
      <c r="BG31" s="79" t="s">
        <v>981</v>
      </c>
      <c r="BH31" s="79" t="s">
        <v>981</v>
      </c>
      <c r="BI31" s="79" t="s">
        <v>981</v>
      </c>
      <c r="BJ31" s="79" t="s">
        <v>981</v>
      </c>
      <c r="BK31" s="79" t="s">
        <v>981</v>
      </c>
      <c r="BL31" s="79" t="s">
        <v>981</v>
      </c>
      <c r="BM31" s="79" t="s">
        <v>981</v>
      </c>
      <c r="BN31" s="79" t="s">
        <v>981</v>
      </c>
      <c r="BO31" s="79" t="s">
        <v>981</v>
      </c>
      <c r="BP31" s="79" t="s">
        <v>981</v>
      </c>
      <c r="BQ31" s="79" t="s">
        <v>981</v>
      </c>
      <c r="BR31" s="79" t="s">
        <v>981</v>
      </c>
      <c r="BS31" s="79" t="s">
        <v>981</v>
      </c>
      <c r="BT31" s="79" t="s">
        <v>981</v>
      </c>
      <c r="BU31" s="79" t="s">
        <v>981</v>
      </c>
      <c r="BV31" s="79" t="s">
        <v>981</v>
      </c>
      <c r="BW31" s="79" t="s">
        <v>981</v>
      </c>
      <c r="BX31" s="79" t="s">
        <v>981</v>
      </c>
      <c r="BY31" s="79" t="s">
        <v>981</v>
      </c>
      <c r="BZ31" s="79" t="s">
        <v>981</v>
      </c>
      <c r="CA31" s="95" t="s">
        <v>981</v>
      </c>
    </row>
    <row r="32" spans="1:80" s="3" customFormat="1" ht="45.75" customHeight="1" x14ac:dyDescent="0.25">
      <c r="A32" s="79" t="s">
        <v>177</v>
      </c>
      <c r="B32" s="99" t="s">
        <v>929</v>
      </c>
      <c r="C32" s="79" t="s">
        <v>913</v>
      </c>
      <c r="D32" s="79" t="s">
        <v>981</v>
      </c>
      <c r="E32" s="79" t="s">
        <v>981</v>
      </c>
      <c r="F32" s="79" t="s">
        <v>981</v>
      </c>
      <c r="G32" s="79" t="s">
        <v>981</v>
      </c>
      <c r="H32" s="79" t="s">
        <v>981</v>
      </c>
      <c r="I32" s="72" t="s">
        <v>981</v>
      </c>
      <c r="J32" s="71" t="s">
        <v>981</v>
      </c>
      <c r="K32" s="72" t="s">
        <v>981</v>
      </c>
      <c r="L32" s="79" t="s">
        <v>981</v>
      </c>
      <c r="M32" s="79" t="s">
        <v>981</v>
      </c>
      <c r="N32" s="79" t="s">
        <v>981</v>
      </c>
      <c r="O32" s="79" t="s">
        <v>981</v>
      </c>
      <c r="P32" s="79" t="s">
        <v>981</v>
      </c>
      <c r="Q32" s="79" t="s">
        <v>981</v>
      </c>
      <c r="R32" s="79" t="s">
        <v>981</v>
      </c>
      <c r="S32" s="79" t="s">
        <v>981</v>
      </c>
      <c r="T32" s="79" t="s">
        <v>981</v>
      </c>
      <c r="U32" s="79" t="s">
        <v>981</v>
      </c>
      <c r="V32" s="79" t="s">
        <v>981</v>
      </c>
      <c r="W32" s="79" t="s">
        <v>981</v>
      </c>
      <c r="X32" s="79" t="s">
        <v>981</v>
      </c>
      <c r="Y32" s="79" t="s">
        <v>981</v>
      </c>
      <c r="Z32" s="79" t="s">
        <v>981</v>
      </c>
      <c r="AA32" s="92" t="s">
        <v>981</v>
      </c>
      <c r="AB32" s="79" t="s">
        <v>981</v>
      </c>
      <c r="AC32" s="79" t="s">
        <v>981</v>
      </c>
      <c r="AD32" s="79" t="s">
        <v>981</v>
      </c>
      <c r="AE32" s="79" t="s">
        <v>981</v>
      </c>
      <c r="AF32" s="79" t="s">
        <v>981</v>
      </c>
      <c r="AG32" s="79" t="s">
        <v>981</v>
      </c>
      <c r="AH32" s="79" t="s">
        <v>981</v>
      </c>
      <c r="AI32" s="79" t="s">
        <v>981</v>
      </c>
      <c r="AJ32" s="79" t="s">
        <v>981</v>
      </c>
      <c r="AK32" s="79" t="s">
        <v>981</v>
      </c>
      <c r="AL32" s="79" t="s">
        <v>981</v>
      </c>
      <c r="AM32" s="79" t="s">
        <v>981</v>
      </c>
      <c r="AN32" s="79" t="s">
        <v>981</v>
      </c>
      <c r="AO32" s="79" t="s">
        <v>981</v>
      </c>
      <c r="AP32" s="79" t="s">
        <v>981</v>
      </c>
      <c r="AQ32" s="79" t="s">
        <v>981</v>
      </c>
      <c r="AR32" s="79" t="s">
        <v>981</v>
      </c>
      <c r="AS32" s="79" t="s">
        <v>981</v>
      </c>
      <c r="AT32" s="79" t="s">
        <v>981</v>
      </c>
      <c r="AU32" s="79" t="s">
        <v>981</v>
      </c>
      <c r="AV32" s="79" t="s">
        <v>981</v>
      </c>
      <c r="AW32" s="79" t="s">
        <v>981</v>
      </c>
      <c r="AX32" s="79" t="s">
        <v>981</v>
      </c>
      <c r="AY32" s="79" t="s">
        <v>981</v>
      </c>
      <c r="AZ32" s="79" t="s">
        <v>981</v>
      </c>
      <c r="BA32" s="79" t="s">
        <v>981</v>
      </c>
      <c r="BB32" s="79" t="s">
        <v>981</v>
      </c>
      <c r="BC32" s="79" t="s">
        <v>981</v>
      </c>
      <c r="BD32" s="79" t="s">
        <v>981</v>
      </c>
      <c r="BE32" s="79" t="s">
        <v>981</v>
      </c>
      <c r="BF32" s="79" t="s">
        <v>981</v>
      </c>
      <c r="BG32" s="79" t="s">
        <v>981</v>
      </c>
      <c r="BH32" s="79" t="s">
        <v>981</v>
      </c>
      <c r="BI32" s="79" t="s">
        <v>981</v>
      </c>
      <c r="BJ32" s="79" t="s">
        <v>981</v>
      </c>
      <c r="BK32" s="79" t="s">
        <v>981</v>
      </c>
      <c r="BL32" s="79" t="s">
        <v>981</v>
      </c>
      <c r="BM32" s="79" t="s">
        <v>981</v>
      </c>
      <c r="BN32" s="79" t="s">
        <v>981</v>
      </c>
      <c r="BO32" s="79" t="s">
        <v>981</v>
      </c>
      <c r="BP32" s="79" t="s">
        <v>981</v>
      </c>
      <c r="BQ32" s="79" t="s">
        <v>981</v>
      </c>
      <c r="BR32" s="79" t="s">
        <v>981</v>
      </c>
      <c r="BS32" s="79" t="s">
        <v>981</v>
      </c>
      <c r="BT32" s="79" t="s">
        <v>981</v>
      </c>
      <c r="BU32" s="79" t="s">
        <v>981</v>
      </c>
      <c r="BV32" s="79" t="s">
        <v>981</v>
      </c>
      <c r="BW32" s="79" t="s">
        <v>981</v>
      </c>
      <c r="BX32" s="79" t="s">
        <v>981</v>
      </c>
      <c r="BY32" s="79" t="s">
        <v>981</v>
      </c>
      <c r="BZ32" s="79" t="s">
        <v>981</v>
      </c>
      <c r="CA32" s="95" t="s">
        <v>981</v>
      </c>
    </row>
    <row r="33" spans="1:79" s="3" customFormat="1" ht="49.5" customHeight="1" x14ac:dyDescent="0.25">
      <c r="A33" s="79" t="s">
        <v>179</v>
      </c>
      <c r="B33" s="99" t="s">
        <v>930</v>
      </c>
      <c r="C33" s="79" t="s">
        <v>913</v>
      </c>
      <c r="D33" s="79" t="s">
        <v>981</v>
      </c>
      <c r="E33" s="79" t="s">
        <v>981</v>
      </c>
      <c r="F33" s="79" t="s">
        <v>981</v>
      </c>
      <c r="G33" s="79" t="s">
        <v>981</v>
      </c>
      <c r="H33" s="79" t="s">
        <v>981</v>
      </c>
      <c r="I33" s="72" t="s">
        <v>981</v>
      </c>
      <c r="J33" s="71" t="s">
        <v>981</v>
      </c>
      <c r="K33" s="72" t="s">
        <v>981</v>
      </c>
      <c r="L33" s="79" t="s">
        <v>981</v>
      </c>
      <c r="M33" s="79" t="s">
        <v>981</v>
      </c>
      <c r="N33" s="79" t="s">
        <v>981</v>
      </c>
      <c r="O33" s="79" t="s">
        <v>981</v>
      </c>
      <c r="P33" s="79" t="s">
        <v>981</v>
      </c>
      <c r="Q33" s="79" t="s">
        <v>981</v>
      </c>
      <c r="R33" s="79" t="s">
        <v>981</v>
      </c>
      <c r="S33" s="79" t="s">
        <v>981</v>
      </c>
      <c r="T33" s="79" t="s">
        <v>981</v>
      </c>
      <c r="U33" s="79" t="s">
        <v>981</v>
      </c>
      <c r="V33" s="79" t="s">
        <v>981</v>
      </c>
      <c r="W33" s="79" t="s">
        <v>981</v>
      </c>
      <c r="X33" s="79" t="s">
        <v>981</v>
      </c>
      <c r="Y33" s="79" t="s">
        <v>981</v>
      </c>
      <c r="Z33" s="79" t="s">
        <v>981</v>
      </c>
      <c r="AA33" s="92" t="s">
        <v>981</v>
      </c>
      <c r="AB33" s="79" t="s">
        <v>981</v>
      </c>
      <c r="AC33" s="79" t="s">
        <v>981</v>
      </c>
      <c r="AD33" s="79" t="s">
        <v>981</v>
      </c>
      <c r="AE33" s="79" t="s">
        <v>981</v>
      </c>
      <c r="AF33" s="79" t="s">
        <v>981</v>
      </c>
      <c r="AG33" s="79" t="s">
        <v>981</v>
      </c>
      <c r="AH33" s="79" t="s">
        <v>981</v>
      </c>
      <c r="AI33" s="79" t="s">
        <v>981</v>
      </c>
      <c r="AJ33" s="79" t="s">
        <v>981</v>
      </c>
      <c r="AK33" s="79" t="s">
        <v>981</v>
      </c>
      <c r="AL33" s="79" t="s">
        <v>981</v>
      </c>
      <c r="AM33" s="79" t="s">
        <v>981</v>
      </c>
      <c r="AN33" s="79" t="s">
        <v>981</v>
      </c>
      <c r="AO33" s="79" t="s">
        <v>981</v>
      </c>
      <c r="AP33" s="79" t="s">
        <v>981</v>
      </c>
      <c r="AQ33" s="79" t="s">
        <v>981</v>
      </c>
      <c r="AR33" s="79" t="s">
        <v>981</v>
      </c>
      <c r="AS33" s="79" t="s">
        <v>981</v>
      </c>
      <c r="AT33" s="79" t="s">
        <v>981</v>
      </c>
      <c r="AU33" s="79" t="s">
        <v>981</v>
      </c>
      <c r="AV33" s="79" t="s">
        <v>981</v>
      </c>
      <c r="AW33" s="79" t="s">
        <v>981</v>
      </c>
      <c r="AX33" s="79" t="s">
        <v>981</v>
      </c>
      <c r="AY33" s="79" t="s">
        <v>981</v>
      </c>
      <c r="AZ33" s="79" t="s">
        <v>981</v>
      </c>
      <c r="BA33" s="79" t="s">
        <v>981</v>
      </c>
      <c r="BB33" s="79" t="s">
        <v>981</v>
      </c>
      <c r="BC33" s="79" t="s">
        <v>981</v>
      </c>
      <c r="BD33" s="79" t="s">
        <v>981</v>
      </c>
      <c r="BE33" s="79" t="s">
        <v>981</v>
      </c>
      <c r="BF33" s="79" t="s">
        <v>981</v>
      </c>
      <c r="BG33" s="79" t="s">
        <v>981</v>
      </c>
      <c r="BH33" s="79" t="s">
        <v>981</v>
      </c>
      <c r="BI33" s="79" t="s">
        <v>981</v>
      </c>
      <c r="BJ33" s="79" t="s">
        <v>981</v>
      </c>
      <c r="BK33" s="79" t="s">
        <v>981</v>
      </c>
      <c r="BL33" s="79" t="s">
        <v>981</v>
      </c>
      <c r="BM33" s="79" t="s">
        <v>981</v>
      </c>
      <c r="BN33" s="79" t="s">
        <v>981</v>
      </c>
      <c r="BO33" s="79" t="s">
        <v>981</v>
      </c>
      <c r="BP33" s="79" t="s">
        <v>981</v>
      </c>
      <c r="BQ33" s="79" t="s">
        <v>981</v>
      </c>
      <c r="BR33" s="79" t="s">
        <v>981</v>
      </c>
      <c r="BS33" s="79" t="s">
        <v>981</v>
      </c>
      <c r="BT33" s="79" t="s">
        <v>981</v>
      </c>
      <c r="BU33" s="79" t="s">
        <v>981</v>
      </c>
      <c r="BV33" s="79" t="s">
        <v>981</v>
      </c>
      <c r="BW33" s="79" t="s">
        <v>981</v>
      </c>
      <c r="BX33" s="79" t="s">
        <v>981</v>
      </c>
      <c r="BY33" s="79" t="s">
        <v>981</v>
      </c>
      <c r="BZ33" s="79" t="s">
        <v>981</v>
      </c>
      <c r="CA33" s="95" t="s">
        <v>981</v>
      </c>
    </row>
    <row r="34" spans="1:79" s="3" customFormat="1" ht="38.25" customHeight="1" x14ac:dyDescent="0.25">
      <c r="A34" s="79" t="s">
        <v>187</v>
      </c>
      <c r="B34" s="99" t="s">
        <v>931</v>
      </c>
      <c r="C34" s="79" t="s">
        <v>913</v>
      </c>
      <c r="D34" s="79" t="s">
        <v>981</v>
      </c>
      <c r="E34" s="79" t="s">
        <v>981</v>
      </c>
      <c r="F34" s="79" t="s">
        <v>981</v>
      </c>
      <c r="G34" s="79" t="s">
        <v>981</v>
      </c>
      <c r="H34" s="79" t="s">
        <v>981</v>
      </c>
      <c r="I34" s="72" t="s">
        <v>981</v>
      </c>
      <c r="J34" s="71" t="s">
        <v>981</v>
      </c>
      <c r="K34" s="72" t="s">
        <v>981</v>
      </c>
      <c r="L34" s="79" t="s">
        <v>981</v>
      </c>
      <c r="M34" s="79" t="s">
        <v>981</v>
      </c>
      <c r="N34" s="79" t="s">
        <v>981</v>
      </c>
      <c r="O34" s="79" t="s">
        <v>981</v>
      </c>
      <c r="P34" s="79" t="s">
        <v>981</v>
      </c>
      <c r="Q34" s="79" t="s">
        <v>981</v>
      </c>
      <c r="R34" s="79" t="s">
        <v>981</v>
      </c>
      <c r="S34" s="79" t="s">
        <v>981</v>
      </c>
      <c r="T34" s="79" t="s">
        <v>981</v>
      </c>
      <c r="U34" s="79" t="s">
        <v>981</v>
      </c>
      <c r="V34" s="79" t="s">
        <v>981</v>
      </c>
      <c r="W34" s="79" t="s">
        <v>981</v>
      </c>
      <c r="X34" s="79" t="s">
        <v>981</v>
      </c>
      <c r="Y34" s="79" t="s">
        <v>981</v>
      </c>
      <c r="Z34" s="79" t="s">
        <v>981</v>
      </c>
      <c r="AA34" s="92" t="s">
        <v>981</v>
      </c>
      <c r="AB34" s="79" t="s">
        <v>981</v>
      </c>
      <c r="AC34" s="79" t="s">
        <v>981</v>
      </c>
      <c r="AD34" s="79" t="s">
        <v>981</v>
      </c>
      <c r="AE34" s="79" t="s">
        <v>981</v>
      </c>
      <c r="AF34" s="79" t="s">
        <v>981</v>
      </c>
      <c r="AG34" s="79" t="s">
        <v>981</v>
      </c>
      <c r="AH34" s="79" t="s">
        <v>981</v>
      </c>
      <c r="AI34" s="79" t="s">
        <v>981</v>
      </c>
      <c r="AJ34" s="79" t="s">
        <v>981</v>
      </c>
      <c r="AK34" s="79" t="s">
        <v>981</v>
      </c>
      <c r="AL34" s="79" t="s">
        <v>981</v>
      </c>
      <c r="AM34" s="79" t="s">
        <v>981</v>
      </c>
      <c r="AN34" s="79" t="s">
        <v>981</v>
      </c>
      <c r="AO34" s="79" t="s">
        <v>981</v>
      </c>
      <c r="AP34" s="79" t="s">
        <v>981</v>
      </c>
      <c r="AQ34" s="79" t="s">
        <v>981</v>
      </c>
      <c r="AR34" s="79" t="s">
        <v>981</v>
      </c>
      <c r="AS34" s="79" t="s">
        <v>981</v>
      </c>
      <c r="AT34" s="79" t="s">
        <v>981</v>
      </c>
      <c r="AU34" s="79" t="s">
        <v>981</v>
      </c>
      <c r="AV34" s="79" t="s">
        <v>981</v>
      </c>
      <c r="AW34" s="79" t="s">
        <v>981</v>
      </c>
      <c r="AX34" s="79" t="s">
        <v>981</v>
      </c>
      <c r="AY34" s="79" t="s">
        <v>981</v>
      </c>
      <c r="AZ34" s="79" t="s">
        <v>981</v>
      </c>
      <c r="BA34" s="79" t="s">
        <v>981</v>
      </c>
      <c r="BB34" s="79" t="s">
        <v>981</v>
      </c>
      <c r="BC34" s="79" t="s">
        <v>981</v>
      </c>
      <c r="BD34" s="79" t="s">
        <v>981</v>
      </c>
      <c r="BE34" s="79" t="s">
        <v>981</v>
      </c>
      <c r="BF34" s="79" t="s">
        <v>981</v>
      </c>
      <c r="BG34" s="79" t="s">
        <v>981</v>
      </c>
      <c r="BH34" s="79" t="s">
        <v>981</v>
      </c>
      <c r="BI34" s="79" t="s">
        <v>981</v>
      </c>
      <c r="BJ34" s="79" t="s">
        <v>981</v>
      </c>
      <c r="BK34" s="79" t="s">
        <v>981</v>
      </c>
      <c r="BL34" s="79" t="s">
        <v>981</v>
      </c>
      <c r="BM34" s="79" t="s">
        <v>981</v>
      </c>
      <c r="BN34" s="79" t="s">
        <v>981</v>
      </c>
      <c r="BO34" s="79" t="s">
        <v>981</v>
      </c>
      <c r="BP34" s="79" t="s">
        <v>981</v>
      </c>
      <c r="BQ34" s="79" t="s">
        <v>981</v>
      </c>
      <c r="BR34" s="79" t="s">
        <v>981</v>
      </c>
      <c r="BS34" s="79" t="s">
        <v>981</v>
      </c>
      <c r="BT34" s="79" t="s">
        <v>981</v>
      </c>
      <c r="BU34" s="79" t="s">
        <v>981</v>
      </c>
      <c r="BV34" s="79" t="s">
        <v>981</v>
      </c>
      <c r="BW34" s="79" t="s">
        <v>981</v>
      </c>
      <c r="BX34" s="79" t="s">
        <v>981</v>
      </c>
      <c r="BY34" s="79" t="s">
        <v>981</v>
      </c>
      <c r="BZ34" s="79" t="s">
        <v>981</v>
      </c>
      <c r="CA34" s="95" t="s">
        <v>981</v>
      </c>
    </row>
    <row r="35" spans="1:79" s="3" customFormat="1" ht="48.75" customHeight="1" x14ac:dyDescent="0.25">
      <c r="A35" s="79" t="s">
        <v>811</v>
      </c>
      <c r="B35" s="99" t="s">
        <v>932</v>
      </c>
      <c r="C35" s="79" t="s">
        <v>913</v>
      </c>
      <c r="D35" s="79" t="s">
        <v>981</v>
      </c>
      <c r="E35" s="79" t="s">
        <v>981</v>
      </c>
      <c r="F35" s="79" t="s">
        <v>981</v>
      </c>
      <c r="G35" s="79" t="s">
        <v>981</v>
      </c>
      <c r="H35" s="79" t="s">
        <v>981</v>
      </c>
      <c r="I35" s="72" t="s">
        <v>981</v>
      </c>
      <c r="J35" s="71" t="s">
        <v>981</v>
      </c>
      <c r="K35" s="72" t="s">
        <v>981</v>
      </c>
      <c r="L35" s="79" t="s">
        <v>981</v>
      </c>
      <c r="M35" s="79" t="s">
        <v>981</v>
      </c>
      <c r="N35" s="79" t="s">
        <v>981</v>
      </c>
      <c r="O35" s="79" t="s">
        <v>981</v>
      </c>
      <c r="P35" s="79" t="s">
        <v>981</v>
      </c>
      <c r="Q35" s="79" t="s">
        <v>981</v>
      </c>
      <c r="R35" s="79" t="s">
        <v>981</v>
      </c>
      <c r="S35" s="79" t="s">
        <v>981</v>
      </c>
      <c r="T35" s="79" t="s">
        <v>981</v>
      </c>
      <c r="U35" s="79" t="s">
        <v>981</v>
      </c>
      <c r="V35" s="79" t="s">
        <v>981</v>
      </c>
      <c r="W35" s="79" t="s">
        <v>981</v>
      </c>
      <c r="X35" s="79" t="s">
        <v>981</v>
      </c>
      <c r="Y35" s="79" t="s">
        <v>981</v>
      </c>
      <c r="Z35" s="79" t="s">
        <v>981</v>
      </c>
      <c r="AA35" s="92" t="s">
        <v>981</v>
      </c>
      <c r="AB35" s="79" t="s">
        <v>981</v>
      </c>
      <c r="AC35" s="79" t="s">
        <v>981</v>
      </c>
      <c r="AD35" s="79" t="s">
        <v>981</v>
      </c>
      <c r="AE35" s="79" t="s">
        <v>981</v>
      </c>
      <c r="AF35" s="79" t="s">
        <v>981</v>
      </c>
      <c r="AG35" s="79" t="s">
        <v>981</v>
      </c>
      <c r="AH35" s="79" t="s">
        <v>981</v>
      </c>
      <c r="AI35" s="79" t="s">
        <v>981</v>
      </c>
      <c r="AJ35" s="79" t="s">
        <v>981</v>
      </c>
      <c r="AK35" s="79" t="s">
        <v>981</v>
      </c>
      <c r="AL35" s="79" t="s">
        <v>981</v>
      </c>
      <c r="AM35" s="79" t="s">
        <v>981</v>
      </c>
      <c r="AN35" s="79" t="s">
        <v>981</v>
      </c>
      <c r="AO35" s="79" t="s">
        <v>981</v>
      </c>
      <c r="AP35" s="79" t="s">
        <v>981</v>
      </c>
      <c r="AQ35" s="79" t="s">
        <v>981</v>
      </c>
      <c r="AR35" s="79" t="s">
        <v>981</v>
      </c>
      <c r="AS35" s="79" t="s">
        <v>981</v>
      </c>
      <c r="AT35" s="79" t="s">
        <v>981</v>
      </c>
      <c r="AU35" s="79" t="s">
        <v>981</v>
      </c>
      <c r="AV35" s="79" t="s">
        <v>981</v>
      </c>
      <c r="AW35" s="79" t="s">
        <v>981</v>
      </c>
      <c r="AX35" s="79" t="s">
        <v>981</v>
      </c>
      <c r="AY35" s="79" t="s">
        <v>981</v>
      </c>
      <c r="AZ35" s="79" t="s">
        <v>981</v>
      </c>
      <c r="BA35" s="79" t="s">
        <v>981</v>
      </c>
      <c r="BB35" s="79" t="s">
        <v>981</v>
      </c>
      <c r="BC35" s="79" t="s">
        <v>981</v>
      </c>
      <c r="BD35" s="79" t="s">
        <v>981</v>
      </c>
      <c r="BE35" s="79" t="s">
        <v>981</v>
      </c>
      <c r="BF35" s="79" t="s">
        <v>981</v>
      </c>
      <c r="BG35" s="79" t="s">
        <v>981</v>
      </c>
      <c r="BH35" s="79" t="s">
        <v>981</v>
      </c>
      <c r="BI35" s="79" t="s">
        <v>981</v>
      </c>
      <c r="BJ35" s="79" t="s">
        <v>981</v>
      </c>
      <c r="BK35" s="79" t="s">
        <v>981</v>
      </c>
      <c r="BL35" s="79" t="s">
        <v>981</v>
      </c>
      <c r="BM35" s="79" t="s">
        <v>981</v>
      </c>
      <c r="BN35" s="79" t="s">
        <v>981</v>
      </c>
      <c r="BO35" s="79" t="s">
        <v>981</v>
      </c>
      <c r="BP35" s="79" t="s">
        <v>981</v>
      </c>
      <c r="BQ35" s="79" t="s">
        <v>981</v>
      </c>
      <c r="BR35" s="79" t="s">
        <v>981</v>
      </c>
      <c r="BS35" s="79" t="s">
        <v>981</v>
      </c>
      <c r="BT35" s="79" t="s">
        <v>981</v>
      </c>
      <c r="BU35" s="79" t="s">
        <v>981</v>
      </c>
      <c r="BV35" s="79" t="s">
        <v>981</v>
      </c>
      <c r="BW35" s="79" t="s">
        <v>981</v>
      </c>
      <c r="BX35" s="79" t="s">
        <v>981</v>
      </c>
      <c r="BY35" s="79" t="s">
        <v>981</v>
      </c>
      <c r="BZ35" s="79" t="s">
        <v>981</v>
      </c>
      <c r="CA35" s="95" t="s">
        <v>981</v>
      </c>
    </row>
    <row r="36" spans="1:79" s="3" customFormat="1" ht="33" customHeight="1" x14ac:dyDescent="0.25">
      <c r="A36" s="79" t="s">
        <v>812</v>
      </c>
      <c r="B36" s="99" t="s">
        <v>933</v>
      </c>
      <c r="C36" s="79" t="s">
        <v>913</v>
      </c>
      <c r="D36" s="79" t="s">
        <v>981</v>
      </c>
      <c r="E36" s="79" t="s">
        <v>981</v>
      </c>
      <c r="F36" s="79" t="s">
        <v>981</v>
      </c>
      <c r="G36" s="79" t="s">
        <v>981</v>
      </c>
      <c r="H36" s="79" t="s">
        <v>981</v>
      </c>
      <c r="I36" s="72" t="s">
        <v>981</v>
      </c>
      <c r="J36" s="71" t="s">
        <v>981</v>
      </c>
      <c r="K36" s="72" t="s">
        <v>981</v>
      </c>
      <c r="L36" s="79" t="s">
        <v>981</v>
      </c>
      <c r="M36" s="79" t="s">
        <v>981</v>
      </c>
      <c r="N36" s="79" t="s">
        <v>981</v>
      </c>
      <c r="O36" s="79" t="s">
        <v>981</v>
      </c>
      <c r="P36" s="79" t="s">
        <v>981</v>
      </c>
      <c r="Q36" s="79" t="s">
        <v>981</v>
      </c>
      <c r="R36" s="79" t="s">
        <v>981</v>
      </c>
      <c r="S36" s="79" t="s">
        <v>981</v>
      </c>
      <c r="T36" s="79" t="s">
        <v>981</v>
      </c>
      <c r="U36" s="79" t="s">
        <v>981</v>
      </c>
      <c r="V36" s="79" t="s">
        <v>981</v>
      </c>
      <c r="W36" s="79" t="s">
        <v>981</v>
      </c>
      <c r="X36" s="79" t="s">
        <v>981</v>
      </c>
      <c r="Y36" s="79" t="s">
        <v>981</v>
      </c>
      <c r="Z36" s="79" t="s">
        <v>981</v>
      </c>
      <c r="AA36" s="92" t="s">
        <v>981</v>
      </c>
      <c r="AB36" s="79" t="s">
        <v>981</v>
      </c>
      <c r="AC36" s="79" t="s">
        <v>981</v>
      </c>
      <c r="AD36" s="79" t="s">
        <v>981</v>
      </c>
      <c r="AE36" s="79" t="s">
        <v>981</v>
      </c>
      <c r="AF36" s="79" t="s">
        <v>981</v>
      </c>
      <c r="AG36" s="79" t="s">
        <v>981</v>
      </c>
      <c r="AH36" s="79" t="s">
        <v>981</v>
      </c>
      <c r="AI36" s="79" t="s">
        <v>981</v>
      </c>
      <c r="AJ36" s="79" t="s">
        <v>981</v>
      </c>
      <c r="AK36" s="79" t="s">
        <v>981</v>
      </c>
      <c r="AL36" s="79" t="s">
        <v>981</v>
      </c>
      <c r="AM36" s="79" t="s">
        <v>981</v>
      </c>
      <c r="AN36" s="79" t="s">
        <v>981</v>
      </c>
      <c r="AO36" s="79" t="s">
        <v>981</v>
      </c>
      <c r="AP36" s="79" t="s">
        <v>981</v>
      </c>
      <c r="AQ36" s="79" t="s">
        <v>981</v>
      </c>
      <c r="AR36" s="79" t="s">
        <v>981</v>
      </c>
      <c r="AS36" s="79" t="s">
        <v>981</v>
      </c>
      <c r="AT36" s="79" t="s">
        <v>981</v>
      </c>
      <c r="AU36" s="79" t="s">
        <v>981</v>
      </c>
      <c r="AV36" s="79" t="s">
        <v>981</v>
      </c>
      <c r="AW36" s="79" t="s">
        <v>981</v>
      </c>
      <c r="AX36" s="79" t="s">
        <v>981</v>
      </c>
      <c r="AY36" s="79" t="s">
        <v>981</v>
      </c>
      <c r="AZ36" s="79" t="s">
        <v>981</v>
      </c>
      <c r="BA36" s="79" t="s">
        <v>981</v>
      </c>
      <c r="BB36" s="79" t="s">
        <v>981</v>
      </c>
      <c r="BC36" s="79" t="s">
        <v>981</v>
      </c>
      <c r="BD36" s="79" t="s">
        <v>981</v>
      </c>
      <c r="BE36" s="79" t="s">
        <v>981</v>
      </c>
      <c r="BF36" s="79" t="s">
        <v>981</v>
      </c>
      <c r="BG36" s="79" t="s">
        <v>981</v>
      </c>
      <c r="BH36" s="79" t="s">
        <v>981</v>
      </c>
      <c r="BI36" s="79" t="s">
        <v>981</v>
      </c>
      <c r="BJ36" s="79" t="s">
        <v>981</v>
      </c>
      <c r="BK36" s="79" t="s">
        <v>981</v>
      </c>
      <c r="BL36" s="79" t="s">
        <v>981</v>
      </c>
      <c r="BM36" s="79" t="s">
        <v>981</v>
      </c>
      <c r="BN36" s="79" t="s">
        <v>981</v>
      </c>
      <c r="BO36" s="79" t="s">
        <v>981</v>
      </c>
      <c r="BP36" s="79" t="s">
        <v>981</v>
      </c>
      <c r="BQ36" s="79" t="s">
        <v>981</v>
      </c>
      <c r="BR36" s="79" t="s">
        <v>981</v>
      </c>
      <c r="BS36" s="79" t="s">
        <v>981</v>
      </c>
      <c r="BT36" s="79" t="s">
        <v>981</v>
      </c>
      <c r="BU36" s="79" t="s">
        <v>981</v>
      </c>
      <c r="BV36" s="79" t="s">
        <v>981</v>
      </c>
      <c r="BW36" s="79" t="s">
        <v>981</v>
      </c>
      <c r="BX36" s="79" t="s">
        <v>981</v>
      </c>
      <c r="BY36" s="79" t="s">
        <v>981</v>
      </c>
      <c r="BZ36" s="79" t="s">
        <v>981</v>
      </c>
      <c r="CA36" s="95" t="s">
        <v>981</v>
      </c>
    </row>
    <row r="37" spans="1:79" s="3" customFormat="1" ht="36" customHeight="1" x14ac:dyDescent="0.25">
      <c r="A37" s="79" t="s">
        <v>188</v>
      </c>
      <c r="B37" s="99" t="s">
        <v>934</v>
      </c>
      <c r="C37" s="79" t="s">
        <v>913</v>
      </c>
      <c r="D37" s="79" t="s">
        <v>981</v>
      </c>
      <c r="E37" s="79" t="s">
        <v>981</v>
      </c>
      <c r="F37" s="79" t="s">
        <v>981</v>
      </c>
      <c r="G37" s="79" t="s">
        <v>981</v>
      </c>
      <c r="H37" s="79" t="s">
        <v>981</v>
      </c>
      <c r="I37" s="72" t="s">
        <v>981</v>
      </c>
      <c r="J37" s="71" t="s">
        <v>981</v>
      </c>
      <c r="K37" s="72" t="s">
        <v>981</v>
      </c>
      <c r="L37" s="79" t="s">
        <v>981</v>
      </c>
      <c r="M37" s="79" t="s">
        <v>981</v>
      </c>
      <c r="N37" s="79" t="s">
        <v>981</v>
      </c>
      <c r="O37" s="79" t="s">
        <v>981</v>
      </c>
      <c r="P37" s="79" t="s">
        <v>981</v>
      </c>
      <c r="Q37" s="79" t="s">
        <v>981</v>
      </c>
      <c r="R37" s="79" t="s">
        <v>981</v>
      </c>
      <c r="S37" s="79" t="s">
        <v>981</v>
      </c>
      <c r="T37" s="79" t="s">
        <v>981</v>
      </c>
      <c r="U37" s="79" t="s">
        <v>981</v>
      </c>
      <c r="V37" s="79" t="s">
        <v>981</v>
      </c>
      <c r="W37" s="79" t="s">
        <v>981</v>
      </c>
      <c r="X37" s="79" t="s">
        <v>981</v>
      </c>
      <c r="Y37" s="79" t="s">
        <v>981</v>
      </c>
      <c r="Z37" s="79" t="s">
        <v>981</v>
      </c>
      <c r="AA37" s="92" t="s">
        <v>981</v>
      </c>
      <c r="AB37" s="79" t="s">
        <v>981</v>
      </c>
      <c r="AC37" s="79" t="s">
        <v>981</v>
      </c>
      <c r="AD37" s="79" t="s">
        <v>981</v>
      </c>
      <c r="AE37" s="79" t="s">
        <v>981</v>
      </c>
      <c r="AF37" s="79" t="s">
        <v>981</v>
      </c>
      <c r="AG37" s="79" t="s">
        <v>981</v>
      </c>
      <c r="AH37" s="79" t="s">
        <v>981</v>
      </c>
      <c r="AI37" s="79" t="s">
        <v>981</v>
      </c>
      <c r="AJ37" s="79" t="s">
        <v>981</v>
      </c>
      <c r="AK37" s="79" t="s">
        <v>981</v>
      </c>
      <c r="AL37" s="79" t="s">
        <v>981</v>
      </c>
      <c r="AM37" s="79" t="s">
        <v>981</v>
      </c>
      <c r="AN37" s="79" t="s">
        <v>981</v>
      </c>
      <c r="AO37" s="79" t="s">
        <v>981</v>
      </c>
      <c r="AP37" s="79" t="s">
        <v>981</v>
      </c>
      <c r="AQ37" s="79" t="s">
        <v>981</v>
      </c>
      <c r="AR37" s="79" t="s">
        <v>981</v>
      </c>
      <c r="AS37" s="79" t="s">
        <v>981</v>
      </c>
      <c r="AT37" s="79" t="s">
        <v>981</v>
      </c>
      <c r="AU37" s="79" t="s">
        <v>981</v>
      </c>
      <c r="AV37" s="79" t="s">
        <v>981</v>
      </c>
      <c r="AW37" s="79" t="s">
        <v>981</v>
      </c>
      <c r="AX37" s="79" t="s">
        <v>981</v>
      </c>
      <c r="AY37" s="79" t="s">
        <v>981</v>
      </c>
      <c r="AZ37" s="79" t="s">
        <v>981</v>
      </c>
      <c r="BA37" s="79" t="s">
        <v>981</v>
      </c>
      <c r="BB37" s="79" t="s">
        <v>981</v>
      </c>
      <c r="BC37" s="79" t="s">
        <v>981</v>
      </c>
      <c r="BD37" s="79" t="s">
        <v>981</v>
      </c>
      <c r="BE37" s="79" t="s">
        <v>981</v>
      </c>
      <c r="BF37" s="79" t="s">
        <v>981</v>
      </c>
      <c r="BG37" s="79" t="s">
        <v>981</v>
      </c>
      <c r="BH37" s="79" t="s">
        <v>981</v>
      </c>
      <c r="BI37" s="79" t="s">
        <v>981</v>
      </c>
      <c r="BJ37" s="79" t="s">
        <v>981</v>
      </c>
      <c r="BK37" s="79" t="s">
        <v>981</v>
      </c>
      <c r="BL37" s="79" t="s">
        <v>981</v>
      </c>
      <c r="BM37" s="79" t="s">
        <v>981</v>
      </c>
      <c r="BN37" s="79" t="s">
        <v>981</v>
      </c>
      <c r="BO37" s="79" t="s">
        <v>981</v>
      </c>
      <c r="BP37" s="79" t="s">
        <v>981</v>
      </c>
      <c r="BQ37" s="79" t="s">
        <v>981</v>
      </c>
      <c r="BR37" s="79" t="s">
        <v>981</v>
      </c>
      <c r="BS37" s="79" t="s">
        <v>981</v>
      </c>
      <c r="BT37" s="79" t="s">
        <v>981</v>
      </c>
      <c r="BU37" s="79" t="s">
        <v>981</v>
      </c>
      <c r="BV37" s="79" t="s">
        <v>981</v>
      </c>
      <c r="BW37" s="79" t="s">
        <v>981</v>
      </c>
      <c r="BX37" s="79" t="s">
        <v>981</v>
      </c>
      <c r="BY37" s="79" t="s">
        <v>981</v>
      </c>
      <c r="BZ37" s="79" t="s">
        <v>981</v>
      </c>
      <c r="CA37" s="95" t="s">
        <v>981</v>
      </c>
    </row>
    <row r="38" spans="1:79" s="3" customFormat="1" ht="39" customHeight="1" x14ac:dyDescent="0.25">
      <c r="A38" s="79" t="s">
        <v>935</v>
      </c>
      <c r="B38" s="99" t="s">
        <v>936</v>
      </c>
      <c r="C38" s="79" t="s">
        <v>913</v>
      </c>
      <c r="D38" s="79" t="s">
        <v>981</v>
      </c>
      <c r="E38" s="79" t="s">
        <v>981</v>
      </c>
      <c r="F38" s="79" t="s">
        <v>981</v>
      </c>
      <c r="G38" s="79" t="s">
        <v>981</v>
      </c>
      <c r="H38" s="79" t="s">
        <v>981</v>
      </c>
      <c r="I38" s="72" t="s">
        <v>981</v>
      </c>
      <c r="J38" s="71" t="s">
        <v>981</v>
      </c>
      <c r="K38" s="72" t="s">
        <v>981</v>
      </c>
      <c r="L38" s="79" t="s">
        <v>981</v>
      </c>
      <c r="M38" s="79" t="s">
        <v>981</v>
      </c>
      <c r="N38" s="79" t="s">
        <v>981</v>
      </c>
      <c r="O38" s="79" t="s">
        <v>981</v>
      </c>
      <c r="P38" s="79" t="s">
        <v>981</v>
      </c>
      <c r="Q38" s="79" t="s">
        <v>981</v>
      </c>
      <c r="R38" s="79" t="s">
        <v>981</v>
      </c>
      <c r="S38" s="79" t="s">
        <v>981</v>
      </c>
      <c r="T38" s="79" t="s">
        <v>981</v>
      </c>
      <c r="U38" s="79" t="s">
        <v>981</v>
      </c>
      <c r="V38" s="79" t="s">
        <v>981</v>
      </c>
      <c r="W38" s="79" t="s">
        <v>981</v>
      </c>
      <c r="X38" s="79" t="s">
        <v>981</v>
      </c>
      <c r="Y38" s="79" t="s">
        <v>981</v>
      </c>
      <c r="Z38" s="79" t="s">
        <v>981</v>
      </c>
      <c r="AA38" s="92" t="s">
        <v>981</v>
      </c>
      <c r="AB38" s="79" t="s">
        <v>981</v>
      </c>
      <c r="AC38" s="79" t="s">
        <v>981</v>
      </c>
      <c r="AD38" s="79" t="s">
        <v>981</v>
      </c>
      <c r="AE38" s="79" t="s">
        <v>981</v>
      </c>
      <c r="AF38" s="79" t="s">
        <v>981</v>
      </c>
      <c r="AG38" s="79" t="s">
        <v>981</v>
      </c>
      <c r="AH38" s="79" t="s">
        <v>981</v>
      </c>
      <c r="AI38" s="79" t="s">
        <v>981</v>
      </c>
      <c r="AJ38" s="79" t="s">
        <v>981</v>
      </c>
      <c r="AK38" s="79" t="s">
        <v>981</v>
      </c>
      <c r="AL38" s="79" t="s">
        <v>981</v>
      </c>
      <c r="AM38" s="79" t="s">
        <v>981</v>
      </c>
      <c r="AN38" s="79" t="s">
        <v>981</v>
      </c>
      <c r="AO38" s="79" t="s">
        <v>981</v>
      </c>
      <c r="AP38" s="79" t="s">
        <v>981</v>
      </c>
      <c r="AQ38" s="79" t="s">
        <v>981</v>
      </c>
      <c r="AR38" s="79" t="s">
        <v>981</v>
      </c>
      <c r="AS38" s="79" t="s">
        <v>981</v>
      </c>
      <c r="AT38" s="79" t="s">
        <v>981</v>
      </c>
      <c r="AU38" s="79" t="s">
        <v>981</v>
      </c>
      <c r="AV38" s="79" t="s">
        <v>981</v>
      </c>
      <c r="AW38" s="79" t="s">
        <v>981</v>
      </c>
      <c r="AX38" s="79" t="s">
        <v>981</v>
      </c>
      <c r="AY38" s="79" t="s">
        <v>981</v>
      </c>
      <c r="AZ38" s="79" t="s">
        <v>981</v>
      </c>
      <c r="BA38" s="79" t="s">
        <v>981</v>
      </c>
      <c r="BB38" s="79" t="s">
        <v>981</v>
      </c>
      <c r="BC38" s="79" t="s">
        <v>981</v>
      </c>
      <c r="BD38" s="79" t="s">
        <v>981</v>
      </c>
      <c r="BE38" s="79" t="s">
        <v>981</v>
      </c>
      <c r="BF38" s="79" t="s">
        <v>981</v>
      </c>
      <c r="BG38" s="79" t="s">
        <v>981</v>
      </c>
      <c r="BH38" s="79" t="s">
        <v>981</v>
      </c>
      <c r="BI38" s="79" t="s">
        <v>981</v>
      </c>
      <c r="BJ38" s="79" t="s">
        <v>981</v>
      </c>
      <c r="BK38" s="79" t="s">
        <v>981</v>
      </c>
      <c r="BL38" s="79" t="s">
        <v>981</v>
      </c>
      <c r="BM38" s="79" t="s">
        <v>981</v>
      </c>
      <c r="BN38" s="79" t="s">
        <v>981</v>
      </c>
      <c r="BO38" s="79" t="s">
        <v>981</v>
      </c>
      <c r="BP38" s="79" t="s">
        <v>981</v>
      </c>
      <c r="BQ38" s="79" t="s">
        <v>981</v>
      </c>
      <c r="BR38" s="79" t="s">
        <v>981</v>
      </c>
      <c r="BS38" s="79" t="s">
        <v>981</v>
      </c>
      <c r="BT38" s="79" t="s">
        <v>981</v>
      </c>
      <c r="BU38" s="79" t="s">
        <v>981</v>
      </c>
      <c r="BV38" s="79" t="s">
        <v>981</v>
      </c>
      <c r="BW38" s="79" t="s">
        <v>981</v>
      </c>
      <c r="BX38" s="79" t="s">
        <v>981</v>
      </c>
      <c r="BY38" s="79" t="s">
        <v>981</v>
      </c>
      <c r="BZ38" s="79" t="s">
        <v>981</v>
      </c>
      <c r="CA38" s="95" t="s">
        <v>981</v>
      </c>
    </row>
    <row r="39" spans="1:79" s="3" customFormat="1" ht="66" customHeight="1" x14ac:dyDescent="0.25">
      <c r="A39" s="79" t="s">
        <v>935</v>
      </c>
      <c r="B39" s="99" t="s">
        <v>937</v>
      </c>
      <c r="C39" s="79" t="s">
        <v>913</v>
      </c>
      <c r="D39" s="79" t="s">
        <v>981</v>
      </c>
      <c r="E39" s="79" t="s">
        <v>981</v>
      </c>
      <c r="F39" s="79" t="s">
        <v>981</v>
      </c>
      <c r="G39" s="79" t="s">
        <v>981</v>
      </c>
      <c r="H39" s="79" t="s">
        <v>981</v>
      </c>
      <c r="I39" s="72" t="s">
        <v>981</v>
      </c>
      <c r="J39" s="71" t="s">
        <v>981</v>
      </c>
      <c r="K39" s="72" t="s">
        <v>981</v>
      </c>
      <c r="L39" s="79" t="s">
        <v>981</v>
      </c>
      <c r="M39" s="79" t="s">
        <v>981</v>
      </c>
      <c r="N39" s="79" t="s">
        <v>981</v>
      </c>
      <c r="O39" s="79" t="s">
        <v>981</v>
      </c>
      <c r="P39" s="79" t="s">
        <v>981</v>
      </c>
      <c r="Q39" s="79" t="s">
        <v>981</v>
      </c>
      <c r="R39" s="79" t="s">
        <v>981</v>
      </c>
      <c r="S39" s="79" t="s">
        <v>981</v>
      </c>
      <c r="T39" s="79" t="s">
        <v>981</v>
      </c>
      <c r="U39" s="79" t="s">
        <v>981</v>
      </c>
      <c r="V39" s="79" t="s">
        <v>981</v>
      </c>
      <c r="W39" s="79" t="s">
        <v>981</v>
      </c>
      <c r="X39" s="79" t="s">
        <v>981</v>
      </c>
      <c r="Y39" s="79" t="s">
        <v>981</v>
      </c>
      <c r="Z39" s="79" t="s">
        <v>981</v>
      </c>
      <c r="AA39" s="92" t="s">
        <v>981</v>
      </c>
      <c r="AB39" s="79" t="s">
        <v>981</v>
      </c>
      <c r="AC39" s="79" t="s">
        <v>981</v>
      </c>
      <c r="AD39" s="79" t="s">
        <v>981</v>
      </c>
      <c r="AE39" s="79" t="s">
        <v>981</v>
      </c>
      <c r="AF39" s="79" t="s">
        <v>981</v>
      </c>
      <c r="AG39" s="79" t="s">
        <v>981</v>
      </c>
      <c r="AH39" s="79" t="s">
        <v>981</v>
      </c>
      <c r="AI39" s="79" t="s">
        <v>981</v>
      </c>
      <c r="AJ39" s="79" t="s">
        <v>981</v>
      </c>
      <c r="AK39" s="79" t="s">
        <v>981</v>
      </c>
      <c r="AL39" s="79" t="s">
        <v>981</v>
      </c>
      <c r="AM39" s="79" t="s">
        <v>981</v>
      </c>
      <c r="AN39" s="79" t="s">
        <v>981</v>
      </c>
      <c r="AO39" s="79" t="s">
        <v>981</v>
      </c>
      <c r="AP39" s="79" t="s">
        <v>981</v>
      </c>
      <c r="AQ39" s="79" t="s">
        <v>981</v>
      </c>
      <c r="AR39" s="79" t="s">
        <v>981</v>
      </c>
      <c r="AS39" s="79" t="s">
        <v>981</v>
      </c>
      <c r="AT39" s="79" t="s">
        <v>981</v>
      </c>
      <c r="AU39" s="79" t="s">
        <v>981</v>
      </c>
      <c r="AV39" s="79" t="s">
        <v>981</v>
      </c>
      <c r="AW39" s="79" t="s">
        <v>981</v>
      </c>
      <c r="AX39" s="79" t="s">
        <v>981</v>
      </c>
      <c r="AY39" s="79" t="s">
        <v>981</v>
      </c>
      <c r="AZ39" s="79" t="s">
        <v>981</v>
      </c>
      <c r="BA39" s="79" t="s">
        <v>981</v>
      </c>
      <c r="BB39" s="79" t="s">
        <v>981</v>
      </c>
      <c r="BC39" s="79" t="s">
        <v>981</v>
      </c>
      <c r="BD39" s="79" t="s">
        <v>981</v>
      </c>
      <c r="BE39" s="79" t="s">
        <v>981</v>
      </c>
      <c r="BF39" s="79" t="s">
        <v>981</v>
      </c>
      <c r="BG39" s="79" t="s">
        <v>981</v>
      </c>
      <c r="BH39" s="79" t="s">
        <v>981</v>
      </c>
      <c r="BI39" s="79" t="s">
        <v>981</v>
      </c>
      <c r="BJ39" s="79" t="s">
        <v>981</v>
      </c>
      <c r="BK39" s="79" t="s">
        <v>981</v>
      </c>
      <c r="BL39" s="79" t="s">
        <v>981</v>
      </c>
      <c r="BM39" s="79" t="s">
        <v>981</v>
      </c>
      <c r="BN39" s="79" t="s">
        <v>981</v>
      </c>
      <c r="BO39" s="79" t="s">
        <v>981</v>
      </c>
      <c r="BP39" s="79" t="s">
        <v>981</v>
      </c>
      <c r="BQ39" s="79" t="s">
        <v>981</v>
      </c>
      <c r="BR39" s="79" t="s">
        <v>981</v>
      </c>
      <c r="BS39" s="79" t="s">
        <v>981</v>
      </c>
      <c r="BT39" s="79" t="s">
        <v>981</v>
      </c>
      <c r="BU39" s="79" t="s">
        <v>981</v>
      </c>
      <c r="BV39" s="79" t="s">
        <v>981</v>
      </c>
      <c r="BW39" s="79" t="s">
        <v>981</v>
      </c>
      <c r="BX39" s="79" t="s">
        <v>981</v>
      </c>
      <c r="BY39" s="79" t="s">
        <v>981</v>
      </c>
      <c r="BZ39" s="79" t="s">
        <v>981</v>
      </c>
      <c r="CA39" s="95" t="s">
        <v>981</v>
      </c>
    </row>
    <row r="40" spans="1:79" s="3" customFormat="1" ht="61.5" customHeight="1" x14ac:dyDescent="0.25">
      <c r="A40" s="79" t="s">
        <v>935</v>
      </c>
      <c r="B40" s="99" t="s">
        <v>938</v>
      </c>
      <c r="C40" s="79" t="s">
        <v>913</v>
      </c>
      <c r="D40" s="79" t="s">
        <v>981</v>
      </c>
      <c r="E40" s="79" t="s">
        <v>981</v>
      </c>
      <c r="F40" s="79" t="s">
        <v>981</v>
      </c>
      <c r="G40" s="79" t="s">
        <v>981</v>
      </c>
      <c r="H40" s="79" t="s">
        <v>981</v>
      </c>
      <c r="I40" s="72" t="s">
        <v>981</v>
      </c>
      <c r="J40" s="71" t="s">
        <v>981</v>
      </c>
      <c r="K40" s="72" t="s">
        <v>981</v>
      </c>
      <c r="L40" s="79" t="s">
        <v>981</v>
      </c>
      <c r="M40" s="79" t="s">
        <v>981</v>
      </c>
      <c r="N40" s="79" t="s">
        <v>981</v>
      </c>
      <c r="O40" s="79" t="s">
        <v>981</v>
      </c>
      <c r="P40" s="79" t="s">
        <v>981</v>
      </c>
      <c r="Q40" s="79" t="s">
        <v>981</v>
      </c>
      <c r="R40" s="79" t="s">
        <v>981</v>
      </c>
      <c r="S40" s="79" t="s">
        <v>981</v>
      </c>
      <c r="T40" s="79" t="s">
        <v>981</v>
      </c>
      <c r="U40" s="79" t="s">
        <v>981</v>
      </c>
      <c r="V40" s="79" t="s">
        <v>981</v>
      </c>
      <c r="W40" s="79" t="s">
        <v>981</v>
      </c>
      <c r="X40" s="79" t="s">
        <v>981</v>
      </c>
      <c r="Y40" s="79" t="s">
        <v>981</v>
      </c>
      <c r="Z40" s="79" t="s">
        <v>981</v>
      </c>
      <c r="AA40" s="92" t="s">
        <v>981</v>
      </c>
      <c r="AB40" s="79" t="s">
        <v>981</v>
      </c>
      <c r="AC40" s="79" t="s">
        <v>981</v>
      </c>
      <c r="AD40" s="79" t="s">
        <v>981</v>
      </c>
      <c r="AE40" s="79" t="s">
        <v>981</v>
      </c>
      <c r="AF40" s="79" t="s">
        <v>981</v>
      </c>
      <c r="AG40" s="79" t="s">
        <v>981</v>
      </c>
      <c r="AH40" s="79" t="s">
        <v>981</v>
      </c>
      <c r="AI40" s="79" t="s">
        <v>981</v>
      </c>
      <c r="AJ40" s="79" t="s">
        <v>981</v>
      </c>
      <c r="AK40" s="79" t="s">
        <v>981</v>
      </c>
      <c r="AL40" s="79" t="s">
        <v>981</v>
      </c>
      <c r="AM40" s="79" t="s">
        <v>981</v>
      </c>
      <c r="AN40" s="79" t="s">
        <v>981</v>
      </c>
      <c r="AO40" s="79" t="s">
        <v>981</v>
      </c>
      <c r="AP40" s="79" t="s">
        <v>981</v>
      </c>
      <c r="AQ40" s="79" t="s">
        <v>981</v>
      </c>
      <c r="AR40" s="79" t="s">
        <v>981</v>
      </c>
      <c r="AS40" s="79" t="s">
        <v>981</v>
      </c>
      <c r="AT40" s="79" t="s">
        <v>981</v>
      </c>
      <c r="AU40" s="79" t="s">
        <v>981</v>
      </c>
      <c r="AV40" s="79" t="s">
        <v>981</v>
      </c>
      <c r="AW40" s="79" t="s">
        <v>981</v>
      </c>
      <c r="AX40" s="79" t="s">
        <v>981</v>
      </c>
      <c r="AY40" s="79" t="s">
        <v>981</v>
      </c>
      <c r="AZ40" s="79" t="s">
        <v>981</v>
      </c>
      <c r="BA40" s="79" t="s">
        <v>981</v>
      </c>
      <c r="BB40" s="79" t="s">
        <v>981</v>
      </c>
      <c r="BC40" s="79" t="s">
        <v>981</v>
      </c>
      <c r="BD40" s="79" t="s">
        <v>981</v>
      </c>
      <c r="BE40" s="79" t="s">
        <v>981</v>
      </c>
      <c r="BF40" s="79" t="s">
        <v>981</v>
      </c>
      <c r="BG40" s="79" t="s">
        <v>981</v>
      </c>
      <c r="BH40" s="79" t="s">
        <v>981</v>
      </c>
      <c r="BI40" s="79" t="s">
        <v>981</v>
      </c>
      <c r="BJ40" s="79" t="s">
        <v>981</v>
      </c>
      <c r="BK40" s="79" t="s">
        <v>981</v>
      </c>
      <c r="BL40" s="79" t="s">
        <v>981</v>
      </c>
      <c r="BM40" s="79" t="s">
        <v>981</v>
      </c>
      <c r="BN40" s="79" t="s">
        <v>981</v>
      </c>
      <c r="BO40" s="79" t="s">
        <v>981</v>
      </c>
      <c r="BP40" s="79" t="s">
        <v>981</v>
      </c>
      <c r="BQ40" s="79" t="s">
        <v>981</v>
      </c>
      <c r="BR40" s="79" t="s">
        <v>981</v>
      </c>
      <c r="BS40" s="79" t="s">
        <v>981</v>
      </c>
      <c r="BT40" s="79" t="s">
        <v>981</v>
      </c>
      <c r="BU40" s="79" t="s">
        <v>981</v>
      </c>
      <c r="BV40" s="79" t="s">
        <v>981</v>
      </c>
      <c r="BW40" s="79" t="s">
        <v>981</v>
      </c>
      <c r="BX40" s="79" t="s">
        <v>981</v>
      </c>
      <c r="BY40" s="79" t="s">
        <v>981</v>
      </c>
      <c r="BZ40" s="79" t="s">
        <v>981</v>
      </c>
      <c r="CA40" s="95" t="s">
        <v>981</v>
      </c>
    </row>
    <row r="41" spans="1:79" s="3" customFormat="1" ht="56.25" customHeight="1" x14ac:dyDescent="0.25">
      <c r="A41" s="79" t="s">
        <v>935</v>
      </c>
      <c r="B41" s="99" t="s">
        <v>939</v>
      </c>
      <c r="C41" s="79" t="s">
        <v>913</v>
      </c>
      <c r="D41" s="79" t="s">
        <v>981</v>
      </c>
      <c r="E41" s="79" t="s">
        <v>981</v>
      </c>
      <c r="F41" s="79" t="s">
        <v>981</v>
      </c>
      <c r="G41" s="79" t="s">
        <v>981</v>
      </c>
      <c r="H41" s="79" t="s">
        <v>981</v>
      </c>
      <c r="I41" s="72" t="s">
        <v>981</v>
      </c>
      <c r="J41" s="71" t="s">
        <v>981</v>
      </c>
      <c r="K41" s="72" t="s">
        <v>981</v>
      </c>
      <c r="L41" s="79" t="s">
        <v>981</v>
      </c>
      <c r="M41" s="79" t="s">
        <v>981</v>
      </c>
      <c r="N41" s="79" t="s">
        <v>981</v>
      </c>
      <c r="O41" s="79" t="s">
        <v>981</v>
      </c>
      <c r="P41" s="79" t="s">
        <v>981</v>
      </c>
      <c r="Q41" s="79" t="s">
        <v>981</v>
      </c>
      <c r="R41" s="79" t="s">
        <v>981</v>
      </c>
      <c r="S41" s="79" t="s">
        <v>981</v>
      </c>
      <c r="T41" s="79" t="s">
        <v>981</v>
      </c>
      <c r="U41" s="79" t="s">
        <v>981</v>
      </c>
      <c r="V41" s="79" t="s">
        <v>981</v>
      </c>
      <c r="W41" s="79" t="s">
        <v>981</v>
      </c>
      <c r="X41" s="79" t="s">
        <v>981</v>
      </c>
      <c r="Y41" s="79" t="s">
        <v>981</v>
      </c>
      <c r="Z41" s="79" t="s">
        <v>981</v>
      </c>
      <c r="AA41" s="92" t="s">
        <v>981</v>
      </c>
      <c r="AB41" s="79" t="s">
        <v>981</v>
      </c>
      <c r="AC41" s="79" t="s">
        <v>981</v>
      </c>
      <c r="AD41" s="79" t="s">
        <v>981</v>
      </c>
      <c r="AE41" s="79" t="s">
        <v>981</v>
      </c>
      <c r="AF41" s="79" t="s">
        <v>981</v>
      </c>
      <c r="AG41" s="79" t="s">
        <v>981</v>
      </c>
      <c r="AH41" s="79" t="s">
        <v>981</v>
      </c>
      <c r="AI41" s="79" t="s">
        <v>981</v>
      </c>
      <c r="AJ41" s="79" t="s">
        <v>981</v>
      </c>
      <c r="AK41" s="79" t="s">
        <v>981</v>
      </c>
      <c r="AL41" s="79" t="s">
        <v>981</v>
      </c>
      <c r="AM41" s="79" t="s">
        <v>981</v>
      </c>
      <c r="AN41" s="79" t="s">
        <v>981</v>
      </c>
      <c r="AO41" s="79" t="s">
        <v>981</v>
      </c>
      <c r="AP41" s="79" t="s">
        <v>981</v>
      </c>
      <c r="AQ41" s="79" t="s">
        <v>981</v>
      </c>
      <c r="AR41" s="79" t="s">
        <v>981</v>
      </c>
      <c r="AS41" s="79" t="s">
        <v>981</v>
      </c>
      <c r="AT41" s="79" t="s">
        <v>981</v>
      </c>
      <c r="AU41" s="79" t="s">
        <v>981</v>
      </c>
      <c r="AV41" s="79" t="s">
        <v>981</v>
      </c>
      <c r="AW41" s="79" t="s">
        <v>981</v>
      </c>
      <c r="AX41" s="79" t="s">
        <v>981</v>
      </c>
      <c r="AY41" s="79" t="s">
        <v>981</v>
      </c>
      <c r="AZ41" s="79" t="s">
        <v>981</v>
      </c>
      <c r="BA41" s="79" t="s">
        <v>981</v>
      </c>
      <c r="BB41" s="79" t="s">
        <v>981</v>
      </c>
      <c r="BC41" s="79" t="s">
        <v>981</v>
      </c>
      <c r="BD41" s="79" t="s">
        <v>981</v>
      </c>
      <c r="BE41" s="79" t="s">
        <v>981</v>
      </c>
      <c r="BF41" s="79" t="s">
        <v>981</v>
      </c>
      <c r="BG41" s="79" t="s">
        <v>981</v>
      </c>
      <c r="BH41" s="79" t="s">
        <v>981</v>
      </c>
      <c r="BI41" s="79" t="s">
        <v>981</v>
      </c>
      <c r="BJ41" s="79" t="s">
        <v>981</v>
      </c>
      <c r="BK41" s="79" t="s">
        <v>981</v>
      </c>
      <c r="BL41" s="79" t="s">
        <v>981</v>
      </c>
      <c r="BM41" s="79" t="s">
        <v>981</v>
      </c>
      <c r="BN41" s="79" t="s">
        <v>981</v>
      </c>
      <c r="BO41" s="79" t="s">
        <v>981</v>
      </c>
      <c r="BP41" s="79" t="s">
        <v>981</v>
      </c>
      <c r="BQ41" s="79" t="s">
        <v>981</v>
      </c>
      <c r="BR41" s="79" t="s">
        <v>981</v>
      </c>
      <c r="BS41" s="79" t="s">
        <v>981</v>
      </c>
      <c r="BT41" s="79" t="s">
        <v>981</v>
      </c>
      <c r="BU41" s="79" t="s">
        <v>981</v>
      </c>
      <c r="BV41" s="79" t="s">
        <v>981</v>
      </c>
      <c r="BW41" s="79" t="s">
        <v>981</v>
      </c>
      <c r="BX41" s="79" t="s">
        <v>981</v>
      </c>
      <c r="BY41" s="79" t="s">
        <v>981</v>
      </c>
      <c r="BZ41" s="79" t="s">
        <v>981</v>
      </c>
      <c r="CA41" s="95" t="s">
        <v>981</v>
      </c>
    </row>
    <row r="42" spans="1:79" s="3" customFormat="1" ht="36.75" customHeight="1" x14ac:dyDescent="0.25">
      <c r="A42" s="79" t="s">
        <v>940</v>
      </c>
      <c r="B42" s="99" t="s">
        <v>936</v>
      </c>
      <c r="C42" s="79" t="s">
        <v>913</v>
      </c>
      <c r="D42" s="79" t="s">
        <v>981</v>
      </c>
      <c r="E42" s="79" t="s">
        <v>981</v>
      </c>
      <c r="F42" s="79" t="s">
        <v>981</v>
      </c>
      <c r="G42" s="79" t="s">
        <v>981</v>
      </c>
      <c r="H42" s="79" t="s">
        <v>981</v>
      </c>
      <c r="I42" s="72" t="s">
        <v>981</v>
      </c>
      <c r="J42" s="71" t="s">
        <v>981</v>
      </c>
      <c r="K42" s="72" t="s">
        <v>981</v>
      </c>
      <c r="L42" s="79" t="s">
        <v>981</v>
      </c>
      <c r="M42" s="79" t="s">
        <v>981</v>
      </c>
      <c r="N42" s="79" t="s">
        <v>981</v>
      </c>
      <c r="O42" s="79" t="s">
        <v>981</v>
      </c>
      <c r="P42" s="79" t="s">
        <v>981</v>
      </c>
      <c r="Q42" s="79" t="s">
        <v>981</v>
      </c>
      <c r="R42" s="79" t="s">
        <v>981</v>
      </c>
      <c r="S42" s="79" t="s">
        <v>981</v>
      </c>
      <c r="T42" s="79" t="s">
        <v>981</v>
      </c>
      <c r="U42" s="79" t="s">
        <v>981</v>
      </c>
      <c r="V42" s="79" t="s">
        <v>981</v>
      </c>
      <c r="W42" s="79" t="s">
        <v>981</v>
      </c>
      <c r="X42" s="79" t="s">
        <v>981</v>
      </c>
      <c r="Y42" s="79" t="s">
        <v>981</v>
      </c>
      <c r="Z42" s="79" t="s">
        <v>981</v>
      </c>
      <c r="AA42" s="92" t="s">
        <v>981</v>
      </c>
      <c r="AB42" s="79" t="s">
        <v>981</v>
      </c>
      <c r="AC42" s="79" t="s">
        <v>981</v>
      </c>
      <c r="AD42" s="79" t="s">
        <v>981</v>
      </c>
      <c r="AE42" s="79" t="s">
        <v>981</v>
      </c>
      <c r="AF42" s="79" t="s">
        <v>981</v>
      </c>
      <c r="AG42" s="79" t="s">
        <v>981</v>
      </c>
      <c r="AH42" s="79" t="s">
        <v>981</v>
      </c>
      <c r="AI42" s="79" t="s">
        <v>981</v>
      </c>
      <c r="AJ42" s="79" t="s">
        <v>981</v>
      </c>
      <c r="AK42" s="79" t="s">
        <v>981</v>
      </c>
      <c r="AL42" s="79" t="s">
        <v>981</v>
      </c>
      <c r="AM42" s="79" t="s">
        <v>981</v>
      </c>
      <c r="AN42" s="79" t="s">
        <v>981</v>
      </c>
      <c r="AO42" s="79" t="s">
        <v>981</v>
      </c>
      <c r="AP42" s="79" t="s">
        <v>981</v>
      </c>
      <c r="AQ42" s="79" t="s">
        <v>981</v>
      </c>
      <c r="AR42" s="79" t="s">
        <v>981</v>
      </c>
      <c r="AS42" s="79" t="s">
        <v>981</v>
      </c>
      <c r="AT42" s="79" t="s">
        <v>981</v>
      </c>
      <c r="AU42" s="79" t="s">
        <v>981</v>
      </c>
      <c r="AV42" s="79" t="s">
        <v>981</v>
      </c>
      <c r="AW42" s="79" t="s">
        <v>981</v>
      </c>
      <c r="AX42" s="79" t="s">
        <v>981</v>
      </c>
      <c r="AY42" s="79" t="s">
        <v>981</v>
      </c>
      <c r="AZ42" s="79" t="s">
        <v>981</v>
      </c>
      <c r="BA42" s="79" t="s">
        <v>981</v>
      </c>
      <c r="BB42" s="79" t="s">
        <v>981</v>
      </c>
      <c r="BC42" s="79" t="s">
        <v>981</v>
      </c>
      <c r="BD42" s="79" t="s">
        <v>981</v>
      </c>
      <c r="BE42" s="79" t="s">
        <v>981</v>
      </c>
      <c r="BF42" s="79" t="s">
        <v>981</v>
      </c>
      <c r="BG42" s="79" t="s">
        <v>981</v>
      </c>
      <c r="BH42" s="79" t="s">
        <v>981</v>
      </c>
      <c r="BI42" s="79" t="s">
        <v>981</v>
      </c>
      <c r="BJ42" s="79" t="s">
        <v>981</v>
      </c>
      <c r="BK42" s="79" t="s">
        <v>981</v>
      </c>
      <c r="BL42" s="79" t="s">
        <v>981</v>
      </c>
      <c r="BM42" s="79" t="s">
        <v>981</v>
      </c>
      <c r="BN42" s="79" t="s">
        <v>981</v>
      </c>
      <c r="BO42" s="79" t="s">
        <v>981</v>
      </c>
      <c r="BP42" s="79" t="s">
        <v>981</v>
      </c>
      <c r="BQ42" s="79" t="s">
        <v>981</v>
      </c>
      <c r="BR42" s="79" t="s">
        <v>981</v>
      </c>
      <c r="BS42" s="79" t="s">
        <v>981</v>
      </c>
      <c r="BT42" s="79" t="s">
        <v>981</v>
      </c>
      <c r="BU42" s="79" t="s">
        <v>981</v>
      </c>
      <c r="BV42" s="79" t="s">
        <v>981</v>
      </c>
      <c r="BW42" s="79" t="s">
        <v>981</v>
      </c>
      <c r="BX42" s="79" t="s">
        <v>981</v>
      </c>
      <c r="BY42" s="79" t="s">
        <v>981</v>
      </c>
      <c r="BZ42" s="79" t="s">
        <v>981</v>
      </c>
      <c r="CA42" s="95" t="s">
        <v>981</v>
      </c>
    </row>
    <row r="43" spans="1:79" s="3" customFormat="1" ht="54.75" customHeight="1" x14ac:dyDescent="0.25">
      <c r="A43" s="79" t="s">
        <v>940</v>
      </c>
      <c r="B43" s="99" t="s">
        <v>937</v>
      </c>
      <c r="C43" s="79" t="s">
        <v>913</v>
      </c>
      <c r="D43" s="79" t="s">
        <v>981</v>
      </c>
      <c r="E43" s="79" t="s">
        <v>981</v>
      </c>
      <c r="F43" s="79" t="s">
        <v>981</v>
      </c>
      <c r="G43" s="79" t="s">
        <v>981</v>
      </c>
      <c r="H43" s="79" t="s">
        <v>981</v>
      </c>
      <c r="I43" s="72" t="s">
        <v>981</v>
      </c>
      <c r="J43" s="71" t="s">
        <v>981</v>
      </c>
      <c r="K43" s="72" t="s">
        <v>981</v>
      </c>
      <c r="L43" s="79" t="s">
        <v>981</v>
      </c>
      <c r="M43" s="79" t="s">
        <v>981</v>
      </c>
      <c r="N43" s="79" t="s">
        <v>981</v>
      </c>
      <c r="O43" s="79" t="s">
        <v>981</v>
      </c>
      <c r="P43" s="79" t="s">
        <v>981</v>
      </c>
      <c r="Q43" s="79" t="s">
        <v>981</v>
      </c>
      <c r="R43" s="79" t="s">
        <v>981</v>
      </c>
      <c r="S43" s="79" t="s">
        <v>981</v>
      </c>
      <c r="T43" s="79" t="s">
        <v>981</v>
      </c>
      <c r="U43" s="79" t="s">
        <v>981</v>
      </c>
      <c r="V43" s="79" t="s">
        <v>981</v>
      </c>
      <c r="W43" s="79" t="s">
        <v>981</v>
      </c>
      <c r="X43" s="79" t="s">
        <v>981</v>
      </c>
      <c r="Y43" s="79" t="s">
        <v>981</v>
      </c>
      <c r="Z43" s="79" t="s">
        <v>981</v>
      </c>
      <c r="AA43" s="92" t="s">
        <v>981</v>
      </c>
      <c r="AB43" s="79" t="s">
        <v>981</v>
      </c>
      <c r="AC43" s="79" t="s">
        <v>981</v>
      </c>
      <c r="AD43" s="79" t="s">
        <v>981</v>
      </c>
      <c r="AE43" s="79" t="s">
        <v>981</v>
      </c>
      <c r="AF43" s="79" t="s">
        <v>981</v>
      </c>
      <c r="AG43" s="79" t="s">
        <v>981</v>
      </c>
      <c r="AH43" s="79" t="s">
        <v>981</v>
      </c>
      <c r="AI43" s="79" t="s">
        <v>981</v>
      </c>
      <c r="AJ43" s="79" t="s">
        <v>981</v>
      </c>
      <c r="AK43" s="79" t="s">
        <v>981</v>
      </c>
      <c r="AL43" s="79" t="s">
        <v>981</v>
      </c>
      <c r="AM43" s="79" t="s">
        <v>981</v>
      </c>
      <c r="AN43" s="79" t="s">
        <v>981</v>
      </c>
      <c r="AO43" s="79" t="s">
        <v>981</v>
      </c>
      <c r="AP43" s="79" t="s">
        <v>981</v>
      </c>
      <c r="AQ43" s="79" t="s">
        <v>981</v>
      </c>
      <c r="AR43" s="79" t="s">
        <v>981</v>
      </c>
      <c r="AS43" s="79" t="s">
        <v>981</v>
      </c>
      <c r="AT43" s="79" t="s">
        <v>981</v>
      </c>
      <c r="AU43" s="79" t="s">
        <v>981</v>
      </c>
      <c r="AV43" s="79" t="s">
        <v>981</v>
      </c>
      <c r="AW43" s="79" t="s">
        <v>981</v>
      </c>
      <c r="AX43" s="79" t="s">
        <v>981</v>
      </c>
      <c r="AY43" s="79" t="s">
        <v>981</v>
      </c>
      <c r="AZ43" s="79" t="s">
        <v>981</v>
      </c>
      <c r="BA43" s="79" t="s">
        <v>981</v>
      </c>
      <c r="BB43" s="79" t="s">
        <v>981</v>
      </c>
      <c r="BC43" s="79" t="s">
        <v>981</v>
      </c>
      <c r="BD43" s="79" t="s">
        <v>981</v>
      </c>
      <c r="BE43" s="79" t="s">
        <v>981</v>
      </c>
      <c r="BF43" s="79" t="s">
        <v>981</v>
      </c>
      <c r="BG43" s="79" t="s">
        <v>981</v>
      </c>
      <c r="BH43" s="79" t="s">
        <v>981</v>
      </c>
      <c r="BI43" s="79" t="s">
        <v>981</v>
      </c>
      <c r="BJ43" s="79" t="s">
        <v>981</v>
      </c>
      <c r="BK43" s="79" t="s">
        <v>981</v>
      </c>
      <c r="BL43" s="79" t="s">
        <v>981</v>
      </c>
      <c r="BM43" s="79" t="s">
        <v>981</v>
      </c>
      <c r="BN43" s="79" t="s">
        <v>981</v>
      </c>
      <c r="BO43" s="79" t="s">
        <v>981</v>
      </c>
      <c r="BP43" s="79" t="s">
        <v>981</v>
      </c>
      <c r="BQ43" s="79" t="s">
        <v>981</v>
      </c>
      <c r="BR43" s="79" t="s">
        <v>981</v>
      </c>
      <c r="BS43" s="79" t="s">
        <v>981</v>
      </c>
      <c r="BT43" s="79" t="s">
        <v>981</v>
      </c>
      <c r="BU43" s="79" t="s">
        <v>981</v>
      </c>
      <c r="BV43" s="79" t="s">
        <v>981</v>
      </c>
      <c r="BW43" s="79" t="s">
        <v>981</v>
      </c>
      <c r="BX43" s="79" t="s">
        <v>981</v>
      </c>
      <c r="BY43" s="79" t="s">
        <v>981</v>
      </c>
      <c r="BZ43" s="79" t="s">
        <v>981</v>
      </c>
      <c r="CA43" s="95" t="s">
        <v>981</v>
      </c>
    </row>
    <row r="44" spans="1:79" s="3" customFormat="1" ht="54" customHeight="1" x14ac:dyDescent="0.25">
      <c r="A44" s="79" t="s">
        <v>940</v>
      </c>
      <c r="B44" s="99" t="s">
        <v>938</v>
      </c>
      <c r="C44" s="79" t="s">
        <v>913</v>
      </c>
      <c r="D44" s="79" t="s">
        <v>981</v>
      </c>
      <c r="E44" s="79" t="s">
        <v>981</v>
      </c>
      <c r="F44" s="79" t="s">
        <v>981</v>
      </c>
      <c r="G44" s="79" t="s">
        <v>981</v>
      </c>
      <c r="H44" s="79" t="s">
        <v>981</v>
      </c>
      <c r="I44" s="72" t="s">
        <v>981</v>
      </c>
      <c r="J44" s="71" t="s">
        <v>981</v>
      </c>
      <c r="K44" s="72" t="s">
        <v>981</v>
      </c>
      <c r="L44" s="79" t="s">
        <v>981</v>
      </c>
      <c r="M44" s="79" t="s">
        <v>981</v>
      </c>
      <c r="N44" s="79" t="s">
        <v>981</v>
      </c>
      <c r="O44" s="79" t="s">
        <v>981</v>
      </c>
      <c r="P44" s="79" t="s">
        <v>981</v>
      </c>
      <c r="Q44" s="79" t="s">
        <v>981</v>
      </c>
      <c r="R44" s="79" t="s">
        <v>981</v>
      </c>
      <c r="S44" s="79" t="s">
        <v>981</v>
      </c>
      <c r="T44" s="79" t="s">
        <v>981</v>
      </c>
      <c r="U44" s="79" t="s">
        <v>981</v>
      </c>
      <c r="V44" s="79" t="s">
        <v>981</v>
      </c>
      <c r="W44" s="79" t="s">
        <v>981</v>
      </c>
      <c r="X44" s="79" t="s">
        <v>981</v>
      </c>
      <c r="Y44" s="79" t="s">
        <v>981</v>
      </c>
      <c r="Z44" s="79" t="s">
        <v>981</v>
      </c>
      <c r="AA44" s="92" t="s">
        <v>981</v>
      </c>
      <c r="AB44" s="79" t="s">
        <v>981</v>
      </c>
      <c r="AC44" s="79" t="s">
        <v>981</v>
      </c>
      <c r="AD44" s="79" t="s">
        <v>981</v>
      </c>
      <c r="AE44" s="79" t="s">
        <v>981</v>
      </c>
      <c r="AF44" s="79" t="s">
        <v>981</v>
      </c>
      <c r="AG44" s="79" t="s">
        <v>981</v>
      </c>
      <c r="AH44" s="79" t="s">
        <v>981</v>
      </c>
      <c r="AI44" s="79" t="s">
        <v>981</v>
      </c>
      <c r="AJ44" s="79" t="s">
        <v>981</v>
      </c>
      <c r="AK44" s="79" t="s">
        <v>981</v>
      </c>
      <c r="AL44" s="79" t="s">
        <v>981</v>
      </c>
      <c r="AM44" s="79" t="s">
        <v>981</v>
      </c>
      <c r="AN44" s="79" t="s">
        <v>981</v>
      </c>
      <c r="AO44" s="79" t="s">
        <v>981</v>
      </c>
      <c r="AP44" s="79" t="s">
        <v>981</v>
      </c>
      <c r="AQ44" s="79" t="s">
        <v>981</v>
      </c>
      <c r="AR44" s="79" t="s">
        <v>981</v>
      </c>
      <c r="AS44" s="79" t="s">
        <v>981</v>
      </c>
      <c r="AT44" s="79" t="s">
        <v>981</v>
      </c>
      <c r="AU44" s="79" t="s">
        <v>981</v>
      </c>
      <c r="AV44" s="79" t="s">
        <v>981</v>
      </c>
      <c r="AW44" s="79" t="s">
        <v>981</v>
      </c>
      <c r="AX44" s="79" t="s">
        <v>981</v>
      </c>
      <c r="AY44" s="79" t="s">
        <v>981</v>
      </c>
      <c r="AZ44" s="79" t="s">
        <v>981</v>
      </c>
      <c r="BA44" s="79" t="s">
        <v>981</v>
      </c>
      <c r="BB44" s="79" t="s">
        <v>981</v>
      </c>
      <c r="BC44" s="79" t="s">
        <v>981</v>
      </c>
      <c r="BD44" s="79" t="s">
        <v>981</v>
      </c>
      <c r="BE44" s="79" t="s">
        <v>981</v>
      </c>
      <c r="BF44" s="79" t="s">
        <v>981</v>
      </c>
      <c r="BG44" s="79" t="s">
        <v>981</v>
      </c>
      <c r="BH44" s="79" t="s">
        <v>981</v>
      </c>
      <c r="BI44" s="79" t="s">
        <v>981</v>
      </c>
      <c r="BJ44" s="79" t="s">
        <v>981</v>
      </c>
      <c r="BK44" s="79" t="s">
        <v>981</v>
      </c>
      <c r="BL44" s="79" t="s">
        <v>981</v>
      </c>
      <c r="BM44" s="79" t="s">
        <v>981</v>
      </c>
      <c r="BN44" s="79" t="s">
        <v>981</v>
      </c>
      <c r="BO44" s="79" t="s">
        <v>981</v>
      </c>
      <c r="BP44" s="79" t="s">
        <v>981</v>
      </c>
      <c r="BQ44" s="79" t="s">
        <v>981</v>
      </c>
      <c r="BR44" s="79" t="s">
        <v>981</v>
      </c>
      <c r="BS44" s="79" t="s">
        <v>981</v>
      </c>
      <c r="BT44" s="79" t="s">
        <v>981</v>
      </c>
      <c r="BU44" s="79" t="s">
        <v>981</v>
      </c>
      <c r="BV44" s="79" t="s">
        <v>981</v>
      </c>
      <c r="BW44" s="79" t="s">
        <v>981</v>
      </c>
      <c r="BX44" s="79" t="s">
        <v>981</v>
      </c>
      <c r="BY44" s="79" t="s">
        <v>981</v>
      </c>
      <c r="BZ44" s="79" t="s">
        <v>981</v>
      </c>
      <c r="CA44" s="95" t="s">
        <v>981</v>
      </c>
    </row>
    <row r="45" spans="1:79" s="3" customFormat="1" ht="66.75" customHeight="1" x14ac:dyDescent="0.25">
      <c r="A45" s="79" t="s">
        <v>940</v>
      </c>
      <c r="B45" s="99" t="s">
        <v>941</v>
      </c>
      <c r="C45" s="79" t="s">
        <v>913</v>
      </c>
      <c r="D45" s="79" t="s">
        <v>981</v>
      </c>
      <c r="E45" s="79" t="s">
        <v>981</v>
      </c>
      <c r="F45" s="79" t="s">
        <v>981</v>
      </c>
      <c r="G45" s="79" t="s">
        <v>981</v>
      </c>
      <c r="H45" s="79" t="s">
        <v>981</v>
      </c>
      <c r="I45" s="72" t="s">
        <v>981</v>
      </c>
      <c r="J45" s="71" t="s">
        <v>981</v>
      </c>
      <c r="K45" s="72" t="s">
        <v>981</v>
      </c>
      <c r="L45" s="79" t="s">
        <v>981</v>
      </c>
      <c r="M45" s="79" t="s">
        <v>981</v>
      </c>
      <c r="N45" s="79" t="s">
        <v>981</v>
      </c>
      <c r="O45" s="79" t="s">
        <v>981</v>
      </c>
      <c r="P45" s="79" t="s">
        <v>981</v>
      </c>
      <c r="Q45" s="79" t="s">
        <v>981</v>
      </c>
      <c r="R45" s="79" t="s">
        <v>981</v>
      </c>
      <c r="S45" s="79" t="s">
        <v>981</v>
      </c>
      <c r="T45" s="79" t="s">
        <v>981</v>
      </c>
      <c r="U45" s="79" t="s">
        <v>981</v>
      </c>
      <c r="V45" s="79" t="s">
        <v>981</v>
      </c>
      <c r="W45" s="79" t="s">
        <v>981</v>
      </c>
      <c r="X45" s="79" t="s">
        <v>981</v>
      </c>
      <c r="Y45" s="79" t="s">
        <v>981</v>
      </c>
      <c r="Z45" s="79" t="s">
        <v>981</v>
      </c>
      <c r="AA45" s="92" t="s">
        <v>981</v>
      </c>
      <c r="AB45" s="79" t="s">
        <v>981</v>
      </c>
      <c r="AC45" s="79" t="s">
        <v>981</v>
      </c>
      <c r="AD45" s="79" t="s">
        <v>981</v>
      </c>
      <c r="AE45" s="79" t="s">
        <v>981</v>
      </c>
      <c r="AF45" s="79" t="s">
        <v>981</v>
      </c>
      <c r="AG45" s="79" t="s">
        <v>981</v>
      </c>
      <c r="AH45" s="79" t="s">
        <v>981</v>
      </c>
      <c r="AI45" s="79" t="s">
        <v>981</v>
      </c>
      <c r="AJ45" s="79" t="s">
        <v>981</v>
      </c>
      <c r="AK45" s="79" t="s">
        <v>981</v>
      </c>
      <c r="AL45" s="79" t="s">
        <v>981</v>
      </c>
      <c r="AM45" s="79" t="s">
        <v>981</v>
      </c>
      <c r="AN45" s="79" t="s">
        <v>981</v>
      </c>
      <c r="AO45" s="79" t="s">
        <v>981</v>
      </c>
      <c r="AP45" s="79" t="s">
        <v>981</v>
      </c>
      <c r="AQ45" s="79" t="s">
        <v>981</v>
      </c>
      <c r="AR45" s="79" t="s">
        <v>981</v>
      </c>
      <c r="AS45" s="79" t="s">
        <v>981</v>
      </c>
      <c r="AT45" s="79" t="s">
        <v>981</v>
      </c>
      <c r="AU45" s="79" t="s">
        <v>981</v>
      </c>
      <c r="AV45" s="79" t="s">
        <v>981</v>
      </c>
      <c r="AW45" s="79" t="s">
        <v>981</v>
      </c>
      <c r="AX45" s="79" t="s">
        <v>981</v>
      </c>
      <c r="AY45" s="79" t="s">
        <v>981</v>
      </c>
      <c r="AZ45" s="79" t="s">
        <v>981</v>
      </c>
      <c r="BA45" s="79" t="s">
        <v>981</v>
      </c>
      <c r="BB45" s="79" t="s">
        <v>981</v>
      </c>
      <c r="BC45" s="79" t="s">
        <v>981</v>
      </c>
      <c r="BD45" s="79" t="s">
        <v>981</v>
      </c>
      <c r="BE45" s="79" t="s">
        <v>981</v>
      </c>
      <c r="BF45" s="79" t="s">
        <v>981</v>
      </c>
      <c r="BG45" s="79" t="s">
        <v>981</v>
      </c>
      <c r="BH45" s="79" t="s">
        <v>981</v>
      </c>
      <c r="BI45" s="79" t="s">
        <v>981</v>
      </c>
      <c r="BJ45" s="79" t="s">
        <v>981</v>
      </c>
      <c r="BK45" s="79" t="s">
        <v>981</v>
      </c>
      <c r="BL45" s="79" t="s">
        <v>981</v>
      </c>
      <c r="BM45" s="79" t="s">
        <v>981</v>
      </c>
      <c r="BN45" s="79" t="s">
        <v>981</v>
      </c>
      <c r="BO45" s="79" t="s">
        <v>981</v>
      </c>
      <c r="BP45" s="79" t="s">
        <v>981</v>
      </c>
      <c r="BQ45" s="79" t="s">
        <v>981</v>
      </c>
      <c r="BR45" s="79" t="s">
        <v>981</v>
      </c>
      <c r="BS45" s="79" t="s">
        <v>981</v>
      </c>
      <c r="BT45" s="79" t="s">
        <v>981</v>
      </c>
      <c r="BU45" s="79" t="s">
        <v>981</v>
      </c>
      <c r="BV45" s="79" t="s">
        <v>981</v>
      </c>
      <c r="BW45" s="79" t="s">
        <v>981</v>
      </c>
      <c r="BX45" s="79" t="s">
        <v>981</v>
      </c>
      <c r="BY45" s="79" t="s">
        <v>981</v>
      </c>
      <c r="BZ45" s="79" t="s">
        <v>981</v>
      </c>
      <c r="CA45" s="95" t="s">
        <v>981</v>
      </c>
    </row>
    <row r="46" spans="1:79" s="3" customFormat="1" ht="48.75" customHeight="1" x14ac:dyDescent="0.25">
      <c r="A46" s="79" t="s">
        <v>942</v>
      </c>
      <c r="B46" s="99" t="s">
        <v>943</v>
      </c>
      <c r="C46" s="79" t="s">
        <v>913</v>
      </c>
      <c r="D46" s="79" t="s">
        <v>981</v>
      </c>
      <c r="E46" s="79" t="s">
        <v>981</v>
      </c>
      <c r="F46" s="79" t="s">
        <v>981</v>
      </c>
      <c r="G46" s="79" t="s">
        <v>981</v>
      </c>
      <c r="H46" s="79" t="s">
        <v>981</v>
      </c>
      <c r="I46" s="72" t="s">
        <v>981</v>
      </c>
      <c r="J46" s="71" t="s">
        <v>981</v>
      </c>
      <c r="K46" s="72" t="s">
        <v>981</v>
      </c>
      <c r="L46" s="79" t="s">
        <v>981</v>
      </c>
      <c r="M46" s="79" t="s">
        <v>981</v>
      </c>
      <c r="N46" s="79" t="s">
        <v>981</v>
      </c>
      <c r="O46" s="79" t="s">
        <v>981</v>
      </c>
      <c r="P46" s="79" t="s">
        <v>981</v>
      </c>
      <c r="Q46" s="79" t="s">
        <v>981</v>
      </c>
      <c r="R46" s="79" t="s">
        <v>981</v>
      </c>
      <c r="S46" s="79" t="s">
        <v>981</v>
      </c>
      <c r="T46" s="79" t="s">
        <v>981</v>
      </c>
      <c r="U46" s="79" t="s">
        <v>981</v>
      </c>
      <c r="V46" s="79" t="s">
        <v>981</v>
      </c>
      <c r="W46" s="79" t="s">
        <v>981</v>
      </c>
      <c r="X46" s="79" t="s">
        <v>981</v>
      </c>
      <c r="Y46" s="79" t="s">
        <v>981</v>
      </c>
      <c r="Z46" s="79" t="s">
        <v>981</v>
      </c>
      <c r="AA46" s="92" t="s">
        <v>981</v>
      </c>
      <c r="AB46" s="79" t="s">
        <v>981</v>
      </c>
      <c r="AC46" s="79" t="s">
        <v>981</v>
      </c>
      <c r="AD46" s="79" t="s">
        <v>981</v>
      </c>
      <c r="AE46" s="79" t="s">
        <v>981</v>
      </c>
      <c r="AF46" s="79" t="s">
        <v>981</v>
      </c>
      <c r="AG46" s="79" t="s">
        <v>981</v>
      </c>
      <c r="AH46" s="79" t="s">
        <v>981</v>
      </c>
      <c r="AI46" s="79" t="s">
        <v>981</v>
      </c>
      <c r="AJ46" s="79" t="s">
        <v>981</v>
      </c>
      <c r="AK46" s="79" t="s">
        <v>981</v>
      </c>
      <c r="AL46" s="79" t="s">
        <v>981</v>
      </c>
      <c r="AM46" s="79" t="s">
        <v>981</v>
      </c>
      <c r="AN46" s="79" t="s">
        <v>981</v>
      </c>
      <c r="AO46" s="79" t="s">
        <v>981</v>
      </c>
      <c r="AP46" s="79" t="s">
        <v>981</v>
      </c>
      <c r="AQ46" s="79" t="s">
        <v>981</v>
      </c>
      <c r="AR46" s="79" t="s">
        <v>981</v>
      </c>
      <c r="AS46" s="79" t="s">
        <v>981</v>
      </c>
      <c r="AT46" s="79" t="s">
        <v>981</v>
      </c>
      <c r="AU46" s="79" t="s">
        <v>981</v>
      </c>
      <c r="AV46" s="79" t="s">
        <v>981</v>
      </c>
      <c r="AW46" s="79" t="s">
        <v>981</v>
      </c>
      <c r="AX46" s="79" t="s">
        <v>981</v>
      </c>
      <c r="AY46" s="79" t="s">
        <v>981</v>
      </c>
      <c r="AZ46" s="79" t="s">
        <v>981</v>
      </c>
      <c r="BA46" s="79" t="s">
        <v>981</v>
      </c>
      <c r="BB46" s="79" t="s">
        <v>981</v>
      </c>
      <c r="BC46" s="79" t="s">
        <v>981</v>
      </c>
      <c r="BD46" s="79" t="s">
        <v>981</v>
      </c>
      <c r="BE46" s="79" t="s">
        <v>981</v>
      </c>
      <c r="BF46" s="79" t="s">
        <v>981</v>
      </c>
      <c r="BG46" s="79" t="s">
        <v>981</v>
      </c>
      <c r="BH46" s="79" t="s">
        <v>981</v>
      </c>
      <c r="BI46" s="79" t="s">
        <v>981</v>
      </c>
      <c r="BJ46" s="79" t="s">
        <v>981</v>
      </c>
      <c r="BK46" s="79" t="s">
        <v>981</v>
      </c>
      <c r="BL46" s="79" t="s">
        <v>981</v>
      </c>
      <c r="BM46" s="79" t="s">
        <v>981</v>
      </c>
      <c r="BN46" s="79" t="s">
        <v>981</v>
      </c>
      <c r="BO46" s="79" t="s">
        <v>981</v>
      </c>
      <c r="BP46" s="79" t="s">
        <v>981</v>
      </c>
      <c r="BQ46" s="79" t="s">
        <v>981</v>
      </c>
      <c r="BR46" s="79" t="s">
        <v>981</v>
      </c>
      <c r="BS46" s="79" t="s">
        <v>981</v>
      </c>
      <c r="BT46" s="79" t="s">
        <v>981</v>
      </c>
      <c r="BU46" s="79" t="s">
        <v>981</v>
      </c>
      <c r="BV46" s="79" t="s">
        <v>981</v>
      </c>
      <c r="BW46" s="79" t="s">
        <v>981</v>
      </c>
      <c r="BX46" s="79" t="s">
        <v>981</v>
      </c>
      <c r="BY46" s="79" t="s">
        <v>981</v>
      </c>
      <c r="BZ46" s="79" t="s">
        <v>981</v>
      </c>
      <c r="CA46" s="95" t="s">
        <v>981</v>
      </c>
    </row>
    <row r="47" spans="1:79" s="3" customFormat="1" ht="50.25" customHeight="1" x14ac:dyDescent="0.25">
      <c r="A47" s="79" t="s">
        <v>944</v>
      </c>
      <c r="B47" s="99" t="s">
        <v>945</v>
      </c>
      <c r="C47" s="79" t="s">
        <v>913</v>
      </c>
      <c r="D47" s="79" t="s">
        <v>981</v>
      </c>
      <c r="E47" s="79" t="s">
        <v>981</v>
      </c>
      <c r="F47" s="79" t="s">
        <v>981</v>
      </c>
      <c r="G47" s="79" t="s">
        <v>981</v>
      </c>
      <c r="H47" s="79" t="s">
        <v>981</v>
      </c>
      <c r="I47" s="72" t="s">
        <v>981</v>
      </c>
      <c r="J47" s="71" t="s">
        <v>981</v>
      </c>
      <c r="K47" s="72" t="s">
        <v>981</v>
      </c>
      <c r="L47" s="79" t="s">
        <v>981</v>
      </c>
      <c r="M47" s="79" t="s">
        <v>981</v>
      </c>
      <c r="N47" s="79" t="s">
        <v>981</v>
      </c>
      <c r="O47" s="79" t="s">
        <v>981</v>
      </c>
      <c r="P47" s="79" t="s">
        <v>981</v>
      </c>
      <c r="Q47" s="79" t="s">
        <v>981</v>
      </c>
      <c r="R47" s="79" t="s">
        <v>981</v>
      </c>
      <c r="S47" s="79" t="s">
        <v>981</v>
      </c>
      <c r="T47" s="79" t="s">
        <v>981</v>
      </c>
      <c r="U47" s="79" t="s">
        <v>981</v>
      </c>
      <c r="V47" s="79" t="s">
        <v>981</v>
      </c>
      <c r="W47" s="79" t="s">
        <v>981</v>
      </c>
      <c r="X47" s="79" t="s">
        <v>981</v>
      </c>
      <c r="Y47" s="79" t="s">
        <v>981</v>
      </c>
      <c r="Z47" s="79" t="s">
        <v>981</v>
      </c>
      <c r="AA47" s="92" t="s">
        <v>981</v>
      </c>
      <c r="AB47" s="79" t="s">
        <v>981</v>
      </c>
      <c r="AC47" s="79" t="s">
        <v>981</v>
      </c>
      <c r="AD47" s="79" t="s">
        <v>981</v>
      </c>
      <c r="AE47" s="79" t="s">
        <v>981</v>
      </c>
      <c r="AF47" s="79" t="s">
        <v>981</v>
      </c>
      <c r="AG47" s="79" t="s">
        <v>981</v>
      </c>
      <c r="AH47" s="79" t="s">
        <v>981</v>
      </c>
      <c r="AI47" s="79" t="s">
        <v>981</v>
      </c>
      <c r="AJ47" s="79" t="s">
        <v>981</v>
      </c>
      <c r="AK47" s="79" t="s">
        <v>981</v>
      </c>
      <c r="AL47" s="79" t="s">
        <v>981</v>
      </c>
      <c r="AM47" s="79" t="s">
        <v>981</v>
      </c>
      <c r="AN47" s="79" t="s">
        <v>981</v>
      </c>
      <c r="AO47" s="79" t="s">
        <v>981</v>
      </c>
      <c r="AP47" s="79" t="s">
        <v>981</v>
      </c>
      <c r="AQ47" s="79" t="s">
        <v>981</v>
      </c>
      <c r="AR47" s="79" t="s">
        <v>981</v>
      </c>
      <c r="AS47" s="79" t="s">
        <v>981</v>
      </c>
      <c r="AT47" s="79" t="s">
        <v>981</v>
      </c>
      <c r="AU47" s="79" t="s">
        <v>981</v>
      </c>
      <c r="AV47" s="79" t="s">
        <v>981</v>
      </c>
      <c r="AW47" s="79" t="s">
        <v>981</v>
      </c>
      <c r="AX47" s="79" t="s">
        <v>981</v>
      </c>
      <c r="AY47" s="79" t="s">
        <v>981</v>
      </c>
      <c r="AZ47" s="79" t="s">
        <v>981</v>
      </c>
      <c r="BA47" s="79" t="s">
        <v>981</v>
      </c>
      <c r="BB47" s="79" t="s">
        <v>981</v>
      </c>
      <c r="BC47" s="79" t="s">
        <v>981</v>
      </c>
      <c r="BD47" s="79" t="s">
        <v>981</v>
      </c>
      <c r="BE47" s="79" t="s">
        <v>981</v>
      </c>
      <c r="BF47" s="79" t="s">
        <v>981</v>
      </c>
      <c r="BG47" s="79" t="s">
        <v>981</v>
      </c>
      <c r="BH47" s="79" t="s">
        <v>981</v>
      </c>
      <c r="BI47" s="79" t="s">
        <v>981</v>
      </c>
      <c r="BJ47" s="79" t="s">
        <v>981</v>
      </c>
      <c r="BK47" s="79" t="s">
        <v>981</v>
      </c>
      <c r="BL47" s="79" t="s">
        <v>981</v>
      </c>
      <c r="BM47" s="79" t="s">
        <v>981</v>
      </c>
      <c r="BN47" s="79" t="s">
        <v>981</v>
      </c>
      <c r="BO47" s="79" t="s">
        <v>981</v>
      </c>
      <c r="BP47" s="79" t="s">
        <v>981</v>
      </c>
      <c r="BQ47" s="79" t="s">
        <v>981</v>
      </c>
      <c r="BR47" s="79" t="s">
        <v>981</v>
      </c>
      <c r="BS47" s="79" t="s">
        <v>981</v>
      </c>
      <c r="BT47" s="79" t="s">
        <v>981</v>
      </c>
      <c r="BU47" s="79" t="s">
        <v>981</v>
      </c>
      <c r="BV47" s="79" t="s">
        <v>981</v>
      </c>
      <c r="BW47" s="79" t="s">
        <v>981</v>
      </c>
      <c r="BX47" s="79" t="s">
        <v>981</v>
      </c>
      <c r="BY47" s="79" t="s">
        <v>981</v>
      </c>
      <c r="BZ47" s="79" t="s">
        <v>981</v>
      </c>
      <c r="CA47" s="95" t="s">
        <v>981</v>
      </c>
    </row>
    <row r="48" spans="1:79" s="3" customFormat="1" ht="49.5" customHeight="1" x14ac:dyDescent="0.25">
      <c r="A48" s="79" t="s">
        <v>946</v>
      </c>
      <c r="B48" s="99" t="s">
        <v>947</v>
      </c>
      <c r="C48" s="79" t="s">
        <v>913</v>
      </c>
      <c r="D48" s="79" t="s">
        <v>981</v>
      </c>
      <c r="E48" s="79" t="s">
        <v>981</v>
      </c>
      <c r="F48" s="79" t="s">
        <v>981</v>
      </c>
      <c r="G48" s="79" t="s">
        <v>981</v>
      </c>
      <c r="H48" s="79" t="s">
        <v>981</v>
      </c>
      <c r="I48" s="72" t="s">
        <v>981</v>
      </c>
      <c r="J48" s="71" t="s">
        <v>981</v>
      </c>
      <c r="K48" s="72" t="s">
        <v>981</v>
      </c>
      <c r="L48" s="79" t="s">
        <v>981</v>
      </c>
      <c r="M48" s="79" t="s">
        <v>981</v>
      </c>
      <c r="N48" s="79" t="s">
        <v>981</v>
      </c>
      <c r="O48" s="79" t="s">
        <v>981</v>
      </c>
      <c r="P48" s="79" t="s">
        <v>981</v>
      </c>
      <c r="Q48" s="79" t="s">
        <v>981</v>
      </c>
      <c r="R48" s="79" t="s">
        <v>981</v>
      </c>
      <c r="S48" s="79" t="s">
        <v>981</v>
      </c>
      <c r="T48" s="79" t="s">
        <v>981</v>
      </c>
      <c r="U48" s="79" t="s">
        <v>981</v>
      </c>
      <c r="V48" s="79" t="s">
        <v>981</v>
      </c>
      <c r="W48" s="79" t="s">
        <v>981</v>
      </c>
      <c r="X48" s="79" t="s">
        <v>981</v>
      </c>
      <c r="Y48" s="79" t="s">
        <v>981</v>
      </c>
      <c r="Z48" s="79" t="s">
        <v>981</v>
      </c>
      <c r="AA48" s="92" t="s">
        <v>981</v>
      </c>
      <c r="AB48" s="79" t="s">
        <v>981</v>
      </c>
      <c r="AC48" s="79" t="s">
        <v>981</v>
      </c>
      <c r="AD48" s="79" t="s">
        <v>981</v>
      </c>
      <c r="AE48" s="79" t="s">
        <v>981</v>
      </c>
      <c r="AF48" s="79" t="s">
        <v>981</v>
      </c>
      <c r="AG48" s="79" t="s">
        <v>981</v>
      </c>
      <c r="AH48" s="79" t="s">
        <v>981</v>
      </c>
      <c r="AI48" s="79" t="s">
        <v>981</v>
      </c>
      <c r="AJ48" s="79" t="s">
        <v>981</v>
      </c>
      <c r="AK48" s="79" t="s">
        <v>981</v>
      </c>
      <c r="AL48" s="79" t="s">
        <v>981</v>
      </c>
      <c r="AM48" s="79" t="s">
        <v>981</v>
      </c>
      <c r="AN48" s="79" t="s">
        <v>981</v>
      </c>
      <c r="AO48" s="79" t="s">
        <v>981</v>
      </c>
      <c r="AP48" s="79" t="s">
        <v>981</v>
      </c>
      <c r="AQ48" s="79" t="s">
        <v>981</v>
      </c>
      <c r="AR48" s="79" t="s">
        <v>981</v>
      </c>
      <c r="AS48" s="79" t="s">
        <v>981</v>
      </c>
      <c r="AT48" s="79" t="s">
        <v>981</v>
      </c>
      <c r="AU48" s="79" t="s">
        <v>981</v>
      </c>
      <c r="AV48" s="79" t="s">
        <v>981</v>
      </c>
      <c r="AW48" s="79" t="s">
        <v>981</v>
      </c>
      <c r="AX48" s="79" t="s">
        <v>981</v>
      </c>
      <c r="AY48" s="79" t="s">
        <v>981</v>
      </c>
      <c r="AZ48" s="79" t="s">
        <v>981</v>
      </c>
      <c r="BA48" s="79" t="s">
        <v>981</v>
      </c>
      <c r="BB48" s="79" t="s">
        <v>981</v>
      </c>
      <c r="BC48" s="79" t="s">
        <v>981</v>
      </c>
      <c r="BD48" s="79" t="s">
        <v>981</v>
      </c>
      <c r="BE48" s="79" t="s">
        <v>981</v>
      </c>
      <c r="BF48" s="79" t="s">
        <v>981</v>
      </c>
      <c r="BG48" s="79" t="s">
        <v>981</v>
      </c>
      <c r="BH48" s="79" t="s">
        <v>981</v>
      </c>
      <c r="BI48" s="79" t="s">
        <v>981</v>
      </c>
      <c r="BJ48" s="79" t="s">
        <v>981</v>
      </c>
      <c r="BK48" s="79" t="s">
        <v>981</v>
      </c>
      <c r="BL48" s="79" t="s">
        <v>981</v>
      </c>
      <c r="BM48" s="79" t="s">
        <v>981</v>
      </c>
      <c r="BN48" s="79" t="s">
        <v>981</v>
      </c>
      <c r="BO48" s="79" t="s">
        <v>981</v>
      </c>
      <c r="BP48" s="79" t="s">
        <v>981</v>
      </c>
      <c r="BQ48" s="79" t="s">
        <v>981</v>
      </c>
      <c r="BR48" s="79" t="s">
        <v>981</v>
      </c>
      <c r="BS48" s="79" t="s">
        <v>981</v>
      </c>
      <c r="BT48" s="79" t="s">
        <v>981</v>
      </c>
      <c r="BU48" s="79" t="s">
        <v>981</v>
      </c>
      <c r="BV48" s="79" t="s">
        <v>981</v>
      </c>
      <c r="BW48" s="79" t="s">
        <v>981</v>
      </c>
      <c r="BX48" s="79" t="s">
        <v>981</v>
      </c>
      <c r="BY48" s="79" t="s">
        <v>981</v>
      </c>
      <c r="BZ48" s="79" t="s">
        <v>981</v>
      </c>
      <c r="CA48" s="95" t="s">
        <v>981</v>
      </c>
    </row>
    <row r="49" spans="1:79" s="3" customFormat="1" ht="34.5" customHeight="1" x14ac:dyDescent="0.25">
      <c r="A49" s="79" t="s">
        <v>190</v>
      </c>
      <c r="B49" s="99" t="s">
        <v>948</v>
      </c>
      <c r="C49" s="79" t="s">
        <v>913</v>
      </c>
      <c r="D49" s="108">
        <f>D50+D55+D91</f>
        <v>11.186</v>
      </c>
      <c r="E49" s="109">
        <v>0</v>
      </c>
      <c r="F49" s="108">
        <f>F50+F55+F91</f>
        <v>11.186</v>
      </c>
      <c r="G49" s="109">
        <f>G50+G55+G91</f>
        <v>0</v>
      </c>
      <c r="H49" s="109">
        <v>0</v>
      </c>
      <c r="I49" s="72">
        <f>I55</f>
        <v>12.199000000000002</v>
      </c>
      <c r="J49" s="71">
        <v>0</v>
      </c>
      <c r="K49" s="73">
        <f>K50+K91</f>
        <v>5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8">
        <f>T50+T55+T91</f>
        <v>3.4359999999999999</v>
      </c>
      <c r="U49" s="109">
        <v>0</v>
      </c>
      <c r="V49" s="109">
        <v>0</v>
      </c>
      <c r="W49" s="108">
        <f>W55</f>
        <v>7.8140000000000001</v>
      </c>
      <c r="X49" s="109">
        <v>0</v>
      </c>
      <c r="Y49" s="110">
        <f>Y50+Y55+Y91</f>
        <v>0</v>
      </c>
      <c r="Z49" s="109">
        <v>0</v>
      </c>
      <c r="AA49" s="100">
        <f t="shared" ref="AA49:AF49" si="37">AA50+AA55+AA91</f>
        <v>7.2040000000000006</v>
      </c>
      <c r="AB49" s="109">
        <f t="shared" si="37"/>
        <v>0</v>
      </c>
      <c r="AC49" s="109">
        <f t="shared" si="37"/>
        <v>0</v>
      </c>
      <c r="AD49" s="108">
        <f t="shared" si="37"/>
        <v>4.3849999999999998</v>
      </c>
      <c r="AE49" s="109">
        <f t="shared" si="37"/>
        <v>0</v>
      </c>
      <c r="AF49" s="110">
        <f t="shared" si="37"/>
        <v>1</v>
      </c>
      <c r="AG49" s="109">
        <v>0</v>
      </c>
      <c r="AH49" s="100">
        <f>AH50+AH55+AH91</f>
        <v>0.54600000000000004</v>
      </c>
      <c r="AI49" s="109">
        <f>AI50+AI55+AI91</f>
        <v>0</v>
      </c>
      <c r="AJ49" s="109">
        <v>0</v>
      </c>
      <c r="AK49" s="108">
        <f>AK55</f>
        <v>0</v>
      </c>
      <c r="AL49" s="109">
        <v>0</v>
      </c>
      <c r="AM49" s="110">
        <f>AM50+AM55+AM91</f>
        <v>4</v>
      </c>
      <c r="AN49" s="109">
        <v>0</v>
      </c>
      <c r="AO49" s="108">
        <f>AO50+AO55+AO91</f>
        <v>6.0190000000000001</v>
      </c>
      <c r="AP49" s="109">
        <v>0</v>
      </c>
      <c r="AQ49" s="109">
        <v>0</v>
      </c>
      <c r="AR49" s="108">
        <f>AR55</f>
        <v>12.199000000000002</v>
      </c>
      <c r="AS49" s="109">
        <v>0</v>
      </c>
      <c r="AT49" s="110">
        <f>AT50+AT55+AT91</f>
        <v>0</v>
      </c>
      <c r="AU49" s="109">
        <v>0</v>
      </c>
      <c r="AV49" s="108">
        <f>AV50+AV55+AV91</f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f>BA50+BA55+BA91</f>
        <v>0</v>
      </c>
      <c r="BB49" s="109">
        <v>0</v>
      </c>
      <c r="BC49" s="108">
        <f>BC50+BC55+BC91</f>
        <v>6.0190000000000001</v>
      </c>
      <c r="BD49" s="109">
        <v>0</v>
      </c>
      <c r="BE49" s="109">
        <v>0</v>
      </c>
      <c r="BF49" s="108">
        <f>BF50+BF55+BF91</f>
        <v>12.199000000000002</v>
      </c>
      <c r="BG49" s="109">
        <v>0</v>
      </c>
      <c r="BH49" s="110">
        <f>BH50+BH55+BH91</f>
        <v>0</v>
      </c>
      <c r="BI49" s="109">
        <v>0</v>
      </c>
      <c r="BJ49" s="108">
        <f>BJ55</f>
        <v>0</v>
      </c>
      <c r="BK49" s="109">
        <v>0</v>
      </c>
      <c r="BL49" s="109">
        <v>0</v>
      </c>
      <c r="BM49" s="108">
        <f>BM55</f>
        <v>0</v>
      </c>
      <c r="BN49" s="109">
        <v>0</v>
      </c>
      <c r="BO49" s="109">
        <v>0</v>
      </c>
      <c r="BP49" s="109">
        <v>0</v>
      </c>
      <c r="BQ49" s="108">
        <f>BQ50+BQ55+BQ91</f>
        <v>0</v>
      </c>
      <c r="BR49" s="109">
        <v>0</v>
      </c>
      <c r="BS49" s="109">
        <v>0</v>
      </c>
      <c r="BT49" s="108">
        <f>BT50+BT55+BT91</f>
        <v>0</v>
      </c>
      <c r="BU49" s="109">
        <v>0</v>
      </c>
      <c r="BV49" s="109">
        <f>BV50+BV55+BV91</f>
        <v>0</v>
      </c>
      <c r="BW49" s="109">
        <v>0</v>
      </c>
      <c r="BX49" s="109">
        <v>0</v>
      </c>
      <c r="BY49" s="108">
        <f t="shared" ref="BY49:BY91" si="38">AO49-F49</f>
        <v>-5.1669999999999998</v>
      </c>
      <c r="BZ49" s="189">
        <f>BY49/F49*100</f>
        <v>-46.191668156624353</v>
      </c>
      <c r="CA49" s="95" t="s">
        <v>981</v>
      </c>
    </row>
    <row r="50" spans="1:79" s="3" customFormat="1" ht="51" customHeight="1" x14ac:dyDescent="0.25">
      <c r="A50" s="79" t="s">
        <v>191</v>
      </c>
      <c r="B50" s="99" t="s">
        <v>949</v>
      </c>
      <c r="C50" s="79" t="s">
        <v>913</v>
      </c>
      <c r="D50" s="91">
        <f>D51+D53</f>
        <v>0.54600000000000004</v>
      </c>
      <c r="E50" s="109">
        <v>0</v>
      </c>
      <c r="F50" s="79">
        <f>F51+F53</f>
        <v>0.54600000000000004</v>
      </c>
      <c r="G50" s="109">
        <f>G51+G53</f>
        <v>0</v>
      </c>
      <c r="H50" s="109">
        <v>0</v>
      </c>
      <c r="I50" s="72">
        <f>I51+I53</f>
        <v>0</v>
      </c>
      <c r="J50" s="71">
        <f>J51+J53</f>
        <v>0</v>
      </c>
      <c r="K50" s="73">
        <f>K51+K53</f>
        <v>4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92">
        <f t="shared" ref="F50:BQ51" si="39">T51</f>
        <v>0</v>
      </c>
      <c r="U50" s="109">
        <v>0</v>
      </c>
      <c r="V50" s="109">
        <v>0</v>
      </c>
      <c r="W50" s="109">
        <v>0</v>
      </c>
      <c r="X50" s="109">
        <v>0</v>
      </c>
      <c r="Y50" s="79">
        <f>Y51+Y53</f>
        <v>0</v>
      </c>
      <c r="Z50" s="109">
        <v>0</v>
      </c>
      <c r="AA50" s="92">
        <f t="shared" ref="AA50:AM50" si="40">AA51+AA53</f>
        <v>0</v>
      </c>
      <c r="AB50" s="92">
        <f t="shared" si="40"/>
        <v>0</v>
      </c>
      <c r="AC50" s="92">
        <f t="shared" si="40"/>
        <v>0</v>
      </c>
      <c r="AD50" s="92">
        <f t="shared" si="40"/>
        <v>0</v>
      </c>
      <c r="AE50" s="92">
        <f t="shared" si="40"/>
        <v>0</v>
      </c>
      <c r="AF50" s="79">
        <f t="shared" si="40"/>
        <v>0</v>
      </c>
      <c r="AG50" s="92">
        <f t="shared" si="40"/>
        <v>0</v>
      </c>
      <c r="AH50" s="91">
        <f t="shared" si="40"/>
        <v>0.54600000000000004</v>
      </c>
      <c r="AI50" s="92">
        <f t="shared" si="40"/>
        <v>0</v>
      </c>
      <c r="AJ50" s="92">
        <f t="shared" si="40"/>
        <v>0</v>
      </c>
      <c r="AK50" s="92">
        <f t="shared" si="40"/>
        <v>0</v>
      </c>
      <c r="AL50" s="92">
        <f t="shared" si="40"/>
        <v>0</v>
      </c>
      <c r="AM50" s="80">
        <f t="shared" si="40"/>
        <v>4</v>
      </c>
      <c r="AN50" s="109">
        <v>0</v>
      </c>
      <c r="AO50" s="109">
        <f>AO51+AO53</f>
        <v>0</v>
      </c>
      <c r="AP50" s="109">
        <v>0</v>
      </c>
      <c r="AQ50" s="109">
        <v>0</v>
      </c>
      <c r="AR50" s="109">
        <v>0</v>
      </c>
      <c r="AS50" s="109">
        <v>0</v>
      </c>
      <c r="AT50" s="109">
        <f>AT51+AT53</f>
        <v>0</v>
      </c>
      <c r="AU50" s="109">
        <v>0</v>
      </c>
      <c r="AV50" s="109">
        <v>0</v>
      </c>
      <c r="AW50" s="109">
        <v>0</v>
      </c>
      <c r="AX50" s="109">
        <v>0</v>
      </c>
      <c r="AY50" s="109">
        <v>0</v>
      </c>
      <c r="AZ50" s="109">
        <v>0</v>
      </c>
      <c r="BA50" s="109">
        <v>0</v>
      </c>
      <c r="BB50" s="109">
        <v>0</v>
      </c>
      <c r="BC50" s="109">
        <v>0</v>
      </c>
      <c r="BD50" s="109">
        <v>0</v>
      </c>
      <c r="BE50" s="109">
        <v>0</v>
      </c>
      <c r="BF50" s="109">
        <v>0</v>
      </c>
      <c r="BG50" s="109">
        <v>0</v>
      </c>
      <c r="BH50" s="109">
        <v>0</v>
      </c>
      <c r="BI50" s="109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09">
        <v>0</v>
      </c>
      <c r="BQ50" s="108">
        <f>BQ51+BQ53</f>
        <v>0</v>
      </c>
      <c r="BR50" s="109">
        <v>0</v>
      </c>
      <c r="BS50" s="109">
        <v>0</v>
      </c>
      <c r="BT50" s="109">
        <v>0</v>
      </c>
      <c r="BU50" s="109">
        <v>0</v>
      </c>
      <c r="BV50" s="109">
        <f>BV51+BV53</f>
        <v>0</v>
      </c>
      <c r="BW50" s="109">
        <v>0</v>
      </c>
      <c r="BX50" s="109">
        <v>0</v>
      </c>
      <c r="BY50" s="91">
        <f t="shared" si="38"/>
        <v>-0.54600000000000004</v>
      </c>
      <c r="BZ50" s="135">
        <f t="shared" ref="BZ50:BZ54" si="41">BY50/F50*100</f>
        <v>-100</v>
      </c>
      <c r="CA50" s="95" t="s">
        <v>981</v>
      </c>
    </row>
    <row r="51" spans="1:79" s="3" customFormat="1" ht="30" x14ac:dyDescent="0.25">
      <c r="A51" s="79" t="s">
        <v>192</v>
      </c>
      <c r="B51" s="99" t="s">
        <v>950</v>
      </c>
      <c r="C51" s="79" t="s">
        <v>913</v>
      </c>
      <c r="D51" s="91">
        <f>D52</f>
        <v>0.13100000000000001</v>
      </c>
      <c r="E51" s="109">
        <v>0</v>
      </c>
      <c r="F51" s="91">
        <f t="shared" si="39"/>
        <v>0.13100000000000001</v>
      </c>
      <c r="G51" s="109">
        <f t="shared" si="39"/>
        <v>0</v>
      </c>
      <c r="H51" s="109">
        <f t="shared" si="39"/>
        <v>0</v>
      </c>
      <c r="I51" s="72">
        <f t="shared" si="39"/>
        <v>0</v>
      </c>
      <c r="J51" s="71">
        <f t="shared" si="39"/>
        <v>0</v>
      </c>
      <c r="K51" s="110">
        <f t="shared" si="39"/>
        <v>3</v>
      </c>
      <c r="L51" s="109">
        <f t="shared" si="39"/>
        <v>0</v>
      </c>
      <c r="M51" s="109">
        <f t="shared" si="39"/>
        <v>0</v>
      </c>
      <c r="N51" s="109">
        <f t="shared" si="39"/>
        <v>0</v>
      </c>
      <c r="O51" s="109">
        <f t="shared" si="39"/>
        <v>0</v>
      </c>
      <c r="P51" s="109">
        <f t="shared" si="39"/>
        <v>0</v>
      </c>
      <c r="Q51" s="109">
        <f t="shared" si="39"/>
        <v>0</v>
      </c>
      <c r="R51" s="109">
        <f t="shared" si="39"/>
        <v>0</v>
      </c>
      <c r="S51" s="109">
        <f t="shared" si="39"/>
        <v>0</v>
      </c>
      <c r="T51" s="92">
        <f t="shared" si="39"/>
        <v>0</v>
      </c>
      <c r="U51" s="109">
        <f t="shared" si="39"/>
        <v>0</v>
      </c>
      <c r="V51" s="109">
        <f t="shared" si="39"/>
        <v>0</v>
      </c>
      <c r="W51" s="109">
        <f t="shared" si="39"/>
        <v>0</v>
      </c>
      <c r="X51" s="109">
        <f t="shared" si="39"/>
        <v>0</v>
      </c>
      <c r="Y51" s="79">
        <f t="shared" si="39"/>
        <v>0</v>
      </c>
      <c r="Z51" s="109">
        <f t="shared" si="39"/>
        <v>0</v>
      </c>
      <c r="AA51" s="92">
        <f t="shared" si="39"/>
        <v>0</v>
      </c>
      <c r="AB51" s="92">
        <f t="shared" si="39"/>
        <v>0</v>
      </c>
      <c r="AC51" s="92">
        <f t="shared" si="39"/>
        <v>0</v>
      </c>
      <c r="AD51" s="92">
        <f t="shared" si="39"/>
        <v>0</v>
      </c>
      <c r="AE51" s="92">
        <f t="shared" si="39"/>
        <v>0</v>
      </c>
      <c r="AF51" s="79">
        <f t="shared" si="39"/>
        <v>0</v>
      </c>
      <c r="AG51" s="109">
        <f t="shared" si="39"/>
        <v>0</v>
      </c>
      <c r="AH51" s="108">
        <f t="shared" si="39"/>
        <v>0.13100000000000001</v>
      </c>
      <c r="AI51" s="109">
        <f t="shared" si="39"/>
        <v>0</v>
      </c>
      <c r="AJ51" s="109">
        <f t="shared" si="39"/>
        <v>0</v>
      </c>
      <c r="AK51" s="109">
        <f t="shared" si="39"/>
        <v>0</v>
      </c>
      <c r="AL51" s="109">
        <f t="shared" si="39"/>
        <v>0</v>
      </c>
      <c r="AM51" s="110">
        <f t="shared" si="39"/>
        <v>3</v>
      </c>
      <c r="AN51" s="109">
        <f t="shared" si="39"/>
        <v>0</v>
      </c>
      <c r="AO51" s="109">
        <f t="shared" si="39"/>
        <v>0</v>
      </c>
      <c r="AP51" s="109">
        <f t="shared" si="39"/>
        <v>0</v>
      </c>
      <c r="AQ51" s="109">
        <f t="shared" si="39"/>
        <v>0</v>
      </c>
      <c r="AR51" s="109">
        <f t="shared" si="39"/>
        <v>0</v>
      </c>
      <c r="AS51" s="109">
        <f t="shared" si="39"/>
        <v>0</v>
      </c>
      <c r="AT51" s="109">
        <f t="shared" si="39"/>
        <v>0</v>
      </c>
      <c r="AU51" s="109">
        <f t="shared" si="39"/>
        <v>0</v>
      </c>
      <c r="AV51" s="109">
        <f t="shared" si="39"/>
        <v>0</v>
      </c>
      <c r="AW51" s="109">
        <f t="shared" si="39"/>
        <v>0</v>
      </c>
      <c r="AX51" s="109">
        <f t="shared" si="39"/>
        <v>0</v>
      </c>
      <c r="AY51" s="109">
        <f t="shared" si="39"/>
        <v>0</v>
      </c>
      <c r="AZ51" s="109">
        <f t="shared" si="39"/>
        <v>0</v>
      </c>
      <c r="BA51" s="109">
        <f t="shared" si="39"/>
        <v>0</v>
      </c>
      <c r="BB51" s="109">
        <f t="shared" si="39"/>
        <v>0</v>
      </c>
      <c r="BC51" s="109">
        <f t="shared" si="39"/>
        <v>0</v>
      </c>
      <c r="BD51" s="109">
        <f t="shared" si="39"/>
        <v>0</v>
      </c>
      <c r="BE51" s="109">
        <f t="shared" si="39"/>
        <v>0</v>
      </c>
      <c r="BF51" s="109">
        <f t="shared" si="39"/>
        <v>0</v>
      </c>
      <c r="BG51" s="109">
        <f t="shared" si="39"/>
        <v>0</v>
      </c>
      <c r="BH51" s="109">
        <f t="shared" si="39"/>
        <v>0</v>
      </c>
      <c r="BI51" s="109">
        <f t="shared" si="39"/>
        <v>0</v>
      </c>
      <c r="BJ51" s="109">
        <f t="shared" si="39"/>
        <v>0</v>
      </c>
      <c r="BK51" s="109">
        <f t="shared" si="39"/>
        <v>0</v>
      </c>
      <c r="BL51" s="109">
        <f t="shared" si="39"/>
        <v>0</v>
      </c>
      <c r="BM51" s="109">
        <f t="shared" si="39"/>
        <v>0</v>
      </c>
      <c r="BN51" s="109">
        <f t="shared" si="39"/>
        <v>0</v>
      </c>
      <c r="BO51" s="109">
        <f t="shared" si="39"/>
        <v>0</v>
      </c>
      <c r="BP51" s="109">
        <f t="shared" si="39"/>
        <v>0</v>
      </c>
      <c r="BQ51" s="108">
        <f t="shared" si="39"/>
        <v>0</v>
      </c>
      <c r="BR51" s="109">
        <f t="shared" ref="BR51:BZ51" si="42">BR52</f>
        <v>0</v>
      </c>
      <c r="BS51" s="109">
        <f t="shared" si="42"/>
        <v>0</v>
      </c>
      <c r="BT51" s="109">
        <f t="shared" si="42"/>
        <v>0</v>
      </c>
      <c r="BU51" s="109">
        <f t="shared" si="42"/>
        <v>0</v>
      </c>
      <c r="BV51" s="109">
        <f t="shared" si="42"/>
        <v>0</v>
      </c>
      <c r="BW51" s="109">
        <f t="shared" si="42"/>
        <v>0</v>
      </c>
      <c r="BX51" s="109">
        <f t="shared" si="42"/>
        <v>0</v>
      </c>
      <c r="BY51" s="91">
        <f t="shared" si="42"/>
        <v>-0.13100000000000001</v>
      </c>
      <c r="BZ51" s="135">
        <f t="shared" si="42"/>
        <v>-100</v>
      </c>
      <c r="CA51" s="95" t="s">
        <v>981</v>
      </c>
    </row>
    <row r="52" spans="1:79" s="3" customFormat="1" ht="29.25" customHeight="1" x14ac:dyDescent="0.25">
      <c r="A52" s="123" t="s">
        <v>192</v>
      </c>
      <c r="B52" s="267" t="s">
        <v>1065</v>
      </c>
      <c r="C52" s="65" t="s">
        <v>1066</v>
      </c>
      <c r="D52" s="72">
        <v>0.13100000000000001</v>
      </c>
      <c r="E52" s="109">
        <v>0</v>
      </c>
      <c r="F52" s="72">
        <v>0.13100000000000001</v>
      </c>
      <c r="G52" s="109">
        <v>0</v>
      </c>
      <c r="H52" s="109">
        <v>0</v>
      </c>
      <c r="I52" s="71">
        <v>0</v>
      </c>
      <c r="J52" s="71">
        <v>0</v>
      </c>
      <c r="K52" s="110">
        <v>3</v>
      </c>
      <c r="L52" s="109">
        <v>0</v>
      </c>
      <c r="M52" s="109">
        <v>0</v>
      </c>
      <c r="N52" s="109">
        <v>0</v>
      </c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92">
        <v>0</v>
      </c>
      <c r="U52" s="109">
        <v>0</v>
      </c>
      <c r="V52" s="109">
        <v>0</v>
      </c>
      <c r="W52" s="109">
        <v>0</v>
      </c>
      <c r="X52" s="109">
        <v>0</v>
      </c>
      <c r="Y52" s="79">
        <v>0</v>
      </c>
      <c r="Z52" s="109">
        <v>0</v>
      </c>
      <c r="AA52" s="92">
        <v>0</v>
      </c>
      <c r="AB52" s="92">
        <v>0</v>
      </c>
      <c r="AC52" s="92">
        <v>0</v>
      </c>
      <c r="AD52" s="92">
        <v>0</v>
      </c>
      <c r="AE52" s="92">
        <v>0</v>
      </c>
      <c r="AF52" s="92">
        <v>0</v>
      </c>
      <c r="AG52" s="109">
        <v>0</v>
      </c>
      <c r="AH52" s="72">
        <v>0.13100000000000001</v>
      </c>
      <c r="AI52" s="109">
        <v>0</v>
      </c>
      <c r="AJ52" s="92">
        <v>0</v>
      </c>
      <c r="AK52" s="92">
        <v>0</v>
      </c>
      <c r="AL52" s="92">
        <v>0</v>
      </c>
      <c r="AM52" s="80">
        <v>3</v>
      </c>
      <c r="AN52" s="109">
        <v>0</v>
      </c>
      <c r="AO52" s="109">
        <v>0</v>
      </c>
      <c r="AP52" s="109">
        <v>0</v>
      </c>
      <c r="AQ52" s="109">
        <v>0</v>
      </c>
      <c r="AR52" s="109">
        <v>0</v>
      </c>
      <c r="AS52" s="109">
        <v>0</v>
      </c>
      <c r="AT52" s="109">
        <v>0</v>
      </c>
      <c r="AU52" s="109">
        <v>0</v>
      </c>
      <c r="AV52" s="109">
        <v>0</v>
      </c>
      <c r="AW52" s="109">
        <v>0</v>
      </c>
      <c r="AX52" s="109">
        <v>0</v>
      </c>
      <c r="AY52" s="109">
        <v>0</v>
      </c>
      <c r="AZ52" s="109">
        <v>0</v>
      </c>
      <c r="BA52" s="109">
        <v>0</v>
      </c>
      <c r="BB52" s="109">
        <v>0</v>
      </c>
      <c r="BC52" s="109">
        <v>0</v>
      </c>
      <c r="BD52" s="109">
        <v>0</v>
      </c>
      <c r="BE52" s="109">
        <v>0</v>
      </c>
      <c r="BF52" s="109">
        <v>0</v>
      </c>
      <c r="BG52" s="109">
        <v>0</v>
      </c>
      <c r="BH52" s="109">
        <v>0</v>
      </c>
      <c r="BI52" s="109">
        <v>0</v>
      </c>
      <c r="BJ52" s="109">
        <v>0</v>
      </c>
      <c r="BK52" s="109">
        <v>0</v>
      </c>
      <c r="BL52" s="109">
        <v>0</v>
      </c>
      <c r="BM52" s="109">
        <v>0</v>
      </c>
      <c r="BN52" s="109">
        <v>0</v>
      </c>
      <c r="BO52" s="109">
        <v>0</v>
      </c>
      <c r="BP52" s="109">
        <v>0</v>
      </c>
      <c r="BQ52" s="109">
        <v>0</v>
      </c>
      <c r="BR52" s="109">
        <v>0</v>
      </c>
      <c r="BS52" s="109">
        <v>0</v>
      </c>
      <c r="BT52" s="109">
        <v>0</v>
      </c>
      <c r="BU52" s="109">
        <v>0</v>
      </c>
      <c r="BV52" s="109">
        <v>0</v>
      </c>
      <c r="BW52" s="109">
        <v>0</v>
      </c>
      <c r="BX52" s="109">
        <v>0</v>
      </c>
      <c r="BY52" s="91">
        <f t="shared" si="38"/>
        <v>-0.13100000000000001</v>
      </c>
      <c r="BZ52" s="135">
        <f t="shared" si="41"/>
        <v>-100</v>
      </c>
      <c r="CA52" s="95" t="s">
        <v>981</v>
      </c>
    </row>
    <row r="53" spans="1:79" s="3" customFormat="1" ht="38.25" customHeight="1" x14ac:dyDescent="0.25">
      <c r="A53" s="79" t="s">
        <v>193</v>
      </c>
      <c r="B53" s="99" t="s">
        <v>951</v>
      </c>
      <c r="C53" s="79" t="s">
        <v>913</v>
      </c>
      <c r="D53" s="91">
        <f>D54</f>
        <v>0.41499999999999998</v>
      </c>
      <c r="E53" s="109">
        <v>0</v>
      </c>
      <c r="F53" s="79">
        <f t="shared" ref="F53:BQ53" si="43">F54</f>
        <v>0.41499999999999998</v>
      </c>
      <c r="G53" s="109">
        <f t="shared" si="43"/>
        <v>0</v>
      </c>
      <c r="H53" s="109">
        <f t="shared" si="43"/>
        <v>0</v>
      </c>
      <c r="I53" s="72">
        <f t="shared" si="43"/>
        <v>0</v>
      </c>
      <c r="J53" s="71">
        <f t="shared" si="43"/>
        <v>0</v>
      </c>
      <c r="K53" s="73">
        <f t="shared" si="43"/>
        <v>1</v>
      </c>
      <c r="L53" s="109">
        <f t="shared" si="43"/>
        <v>0</v>
      </c>
      <c r="M53" s="109">
        <f t="shared" si="43"/>
        <v>0</v>
      </c>
      <c r="N53" s="109">
        <f t="shared" si="43"/>
        <v>0</v>
      </c>
      <c r="O53" s="109">
        <f t="shared" si="43"/>
        <v>0</v>
      </c>
      <c r="P53" s="109">
        <f t="shared" si="43"/>
        <v>0</v>
      </c>
      <c r="Q53" s="109">
        <f t="shared" si="43"/>
        <v>0</v>
      </c>
      <c r="R53" s="109">
        <f t="shared" si="43"/>
        <v>0</v>
      </c>
      <c r="S53" s="109">
        <f t="shared" si="43"/>
        <v>0</v>
      </c>
      <c r="T53" s="109">
        <f t="shared" si="43"/>
        <v>0</v>
      </c>
      <c r="U53" s="109">
        <f t="shared" si="43"/>
        <v>0</v>
      </c>
      <c r="V53" s="109">
        <f t="shared" si="43"/>
        <v>0</v>
      </c>
      <c r="W53" s="109">
        <f t="shared" si="43"/>
        <v>0</v>
      </c>
      <c r="X53" s="109">
        <f t="shared" si="43"/>
        <v>0</v>
      </c>
      <c r="Y53" s="110">
        <f t="shared" si="43"/>
        <v>0</v>
      </c>
      <c r="Z53" s="109">
        <f t="shared" si="43"/>
        <v>0</v>
      </c>
      <c r="AA53" s="92">
        <f t="shared" si="43"/>
        <v>0</v>
      </c>
      <c r="AB53" s="109">
        <f t="shared" si="43"/>
        <v>0</v>
      </c>
      <c r="AC53" s="109">
        <f t="shared" si="43"/>
        <v>0</v>
      </c>
      <c r="AD53" s="109">
        <f t="shared" si="43"/>
        <v>0</v>
      </c>
      <c r="AE53" s="109">
        <f t="shared" si="43"/>
        <v>0</v>
      </c>
      <c r="AF53" s="79">
        <f t="shared" si="43"/>
        <v>0</v>
      </c>
      <c r="AG53" s="109">
        <f t="shared" si="43"/>
        <v>0</v>
      </c>
      <c r="AH53" s="108">
        <f t="shared" si="43"/>
        <v>0.41499999999999998</v>
      </c>
      <c r="AI53" s="109">
        <f t="shared" si="43"/>
        <v>0</v>
      </c>
      <c r="AJ53" s="109">
        <f t="shared" si="43"/>
        <v>0</v>
      </c>
      <c r="AK53" s="109">
        <f t="shared" si="43"/>
        <v>0</v>
      </c>
      <c r="AL53" s="109">
        <f t="shared" si="43"/>
        <v>0</v>
      </c>
      <c r="AM53" s="110">
        <f t="shared" si="43"/>
        <v>1</v>
      </c>
      <c r="AN53" s="109">
        <f t="shared" si="43"/>
        <v>0</v>
      </c>
      <c r="AO53" s="109">
        <f t="shared" si="43"/>
        <v>0</v>
      </c>
      <c r="AP53" s="109">
        <f t="shared" si="43"/>
        <v>0</v>
      </c>
      <c r="AQ53" s="109">
        <f t="shared" si="43"/>
        <v>0</v>
      </c>
      <c r="AR53" s="109">
        <f t="shared" si="43"/>
        <v>0</v>
      </c>
      <c r="AS53" s="109">
        <f t="shared" si="43"/>
        <v>0</v>
      </c>
      <c r="AT53" s="109">
        <f t="shared" si="43"/>
        <v>0</v>
      </c>
      <c r="AU53" s="109">
        <f t="shared" si="43"/>
        <v>0</v>
      </c>
      <c r="AV53" s="109">
        <f t="shared" si="43"/>
        <v>0</v>
      </c>
      <c r="AW53" s="109">
        <f t="shared" si="43"/>
        <v>0</v>
      </c>
      <c r="AX53" s="109">
        <f t="shared" si="43"/>
        <v>0</v>
      </c>
      <c r="AY53" s="109">
        <f t="shared" si="43"/>
        <v>0</v>
      </c>
      <c r="AZ53" s="109">
        <f t="shared" si="43"/>
        <v>0</v>
      </c>
      <c r="BA53" s="109">
        <f t="shared" si="43"/>
        <v>0</v>
      </c>
      <c r="BB53" s="109">
        <f t="shared" si="43"/>
        <v>0</v>
      </c>
      <c r="BC53" s="109">
        <f t="shared" si="43"/>
        <v>0</v>
      </c>
      <c r="BD53" s="109">
        <f t="shared" si="43"/>
        <v>0</v>
      </c>
      <c r="BE53" s="109">
        <f t="shared" si="43"/>
        <v>0</v>
      </c>
      <c r="BF53" s="109">
        <f t="shared" si="43"/>
        <v>0</v>
      </c>
      <c r="BG53" s="109">
        <f t="shared" si="43"/>
        <v>0</v>
      </c>
      <c r="BH53" s="109">
        <f t="shared" si="43"/>
        <v>0</v>
      </c>
      <c r="BI53" s="109">
        <f t="shared" si="43"/>
        <v>0</v>
      </c>
      <c r="BJ53" s="109">
        <f t="shared" si="43"/>
        <v>0</v>
      </c>
      <c r="BK53" s="109">
        <f t="shared" si="43"/>
        <v>0</v>
      </c>
      <c r="BL53" s="109">
        <f t="shared" si="43"/>
        <v>0</v>
      </c>
      <c r="BM53" s="109">
        <f t="shared" si="43"/>
        <v>0</v>
      </c>
      <c r="BN53" s="109">
        <f t="shared" si="43"/>
        <v>0</v>
      </c>
      <c r="BO53" s="109">
        <f t="shared" si="43"/>
        <v>0</v>
      </c>
      <c r="BP53" s="109">
        <f t="shared" si="43"/>
        <v>0</v>
      </c>
      <c r="BQ53" s="108">
        <f t="shared" si="43"/>
        <v>0</v>
      </c>
      <c r="BR53" s="109">
        <f t="shared" ref="BR53:BZ53" si="44">BR54</f>
        <v>0</v>
      </c>
      <c r="BS53" s="109">
        <f t="shared" si="44"/>
        <v>0</v>
      </c>
      <c r="BT53" s="109">
        <f t="shared" si="44"/>
        <v>0</v>
      </c>
      <c r="BU53" s="109">
        <f t="shared" si="44"/>
        <v>0</v>
      </c>
      <c r="BV53" s="189">
        <f t="shared" si="44"/>
        <v>0</v>
      </c>
      <c r="BW53" s="109">
        <f t="shared" si="44"/>
        <v>0</v>
      </c>
      <c r="BX53" s="109">
        <f t="shared" si="44"/>
        <v>0</v>
      </c>
      <c r="BY53" s="91">
        <f t="shared" si="44"/>
        <v>-0.41499999999999998</v>
      </c>
      <c r="BZ53" s="135">
        <f t="shared" si="44"/>
        <v>-100</v>
      </c>
      <c r="CA53" s="95" t="s">
        <v>981</v>
      </c>
    </row>
    <row r="54" spans="1:79" s="3" customFormat="1" ht="34.5" customHeight="1" x14ac:dyDescent="0.25">
      <c r="A54" s="214" t="s">
        <v>193</v>
      </c>
      <c r="B54" s="267" t="s">
        <v>1036</v>
      </c>
      <c r="C54" s="65" t="s">
        <v>1049</v>
      </c>
      <c r="D54" s="218">
        <v>0.41499999999999998</v>
      </c>
      <c r="E54" s="109">
        <v>0</v>
      </c>
      <c r="F54" s="218">
        <v>0.41499999999999998</v>
      </c>
      <c r="G54" s="109">
        <v>0</v>
      </c>
      <c r="H54" s="109">
        <v>0</v>
      </c>
      <c r="I54" s="72">
        <v>0</v>
      </c>
      <c r="J54" s="71">
        <v>0</v>
      </c>
      <c r="K54" s="73">
        <v>1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10">
        <v>0</v>
      </c>
      <c r="Z54" s="109">
        <v>0</v>
      </c>
      <c r="AA54" s="71">
        <v>0</v>
      </c>
      <c r="AB54" s="109">
        <v>0</v>
      </c>
      <c r="AC54" s="109">
        <v>0</v>
      </c>
      <c r="AD54" s="109">
        <v>0</v>
      </c>
      <c r="AE54" s="109">
        <v>0</v>
      </c>
      <c r="AF54" s="79">
        <v>0</v>
      </c>
      <c r="AG54" s="109">
        <v>0</v>
      </c>
      <c r="AH54" s="91">
        <v>0.41499999999999998</v>
      </c>
      <c r="AI54" s="92">
        <v>0</v>
      </c>
      <c r="AJ54" s="92">
        <v>0</v>
      </c>
      <c r="AK54" s="92">
        <v>0</v>
      </c>
      <c r="AL54" s="92">
        <v>0</v>
      </c>
      <c r="AM54" s="80">
        <v>1</v>
      </c>
      <c r="AN54" s="109">
        <v>0</v>
      </c>
      <c r="AO54" s="109">
        <v>0</v>
      </c>
      <c r="AP54" s="109">
        <v>0</v>
      </c>
      <c r="AQ54" s="109">
        <v>0</v>
      </c>
      <c r="AR54" s="109">
        <v>0</v>
      </c>
      <c r="AS54" s="109">
        <v>0</v>
      </c>
      <c r="AT54" s="109">
        <v>0</v>
      </c>
      <c r="AU54" s="109">
        <v>0</v>
      </c>
      <c r="AV54" s="109">
        <v>0</v>
      </c>
      <c r="AW54" s="109">
        <v>0</v>
      </c>
      <c r="AX54" s="109">
        <v>0</v>
      </c>
      <c r="AY54" s="109">
        <v>0</v>
      </c>
      <c r="AZ54" s="109">
        <v>0</v>
      </c>
      <c r="BA54" s="109">
        <v>0</v>
      </c>
      <c r="BB54" s="109">
        <v>0</v>
      </c>
      <c r="BC54" s="109">
        <v>0</v>
      </c>
      <c r="BD54" s="109">
        <v>0</v>
      </c>
      <c r="BE54" s="109">
        <v>0</v>
      </c>
      <c r="BF54" s="109">
        <v>0</v>
      </c>
      <c r="BG54" s="109">
        <v>0</v>
      </c>
      <c r="BH54" s="109">
        <v>0</v>
      </c>
      <c r="BI54" s="109">
        <v>0</v>
      </c>
      <c r="BJ54" s="109">
        <v>0</v>
      </c>
      <c r="BK54" s="109">
        <v>0</v>
      </c>
      <c r="BL54" s="109">
        <v>0</v>
      </c>
      <c r="BM54" s="109">
        <v>0</v>
      </c>
      <c r="BN54" s="109">
        <v>0</v>
      </c>
      <c r="BO54" s="109">
        <v>0</v>
      </c>
      <c r="BP54" s="109">
        <v>0</v>
      </c>
      <c r="BQ54" s="109">
        <v>0</v>
      </c>
      <c r="BR54" s="109">
        <v>0</v>
      </c>
      <c r="BS54" s="109">
        <v>0</v>
      </c>
      <c r="BT54" s="109">
        <v>0</v>
      </c>
      <c r="BU54" s="109">
        <v>0</v>
      </c>
      <c r="BV54" s="109">
        <v>0</v>
      </c>
      <c r="BW54" s="109">
        <v>0</v>
      </c>
      <c r="BX54" s="109">
        <v>0</v>
      </c>
      <c r="BY54" s="91">
        <f t="shared" si="38"/>
        <v>-0.41499999999999998</v>
      </c>
      <c r="BZ54" s="135">
        <f t="shared" si="41"/>
        <v>-100</v>
      </c>
      <c r="CA54" s="95" t="s">
        <v>981</v>
      </c>
    </row>
    <row r="55" spans="1:79" s="3" customFormat="1" ht="34.5" customHeight="1" x14ac:dyDescent="0.25">
      <c r="A55" s="79" t="s">
        <v>201</v>
      </c>
      <c r="B55" s="99" t="s">
        <v>952</v>
      </c>
      <c r="C55" s="79" t="s">
        <v>913</v>
      </c>
      <c r="D55" s="108">
        <f t="shared" ref="D55:F55" si="45">D56</f>
        <v>5.44</v>
      </c>
      <c r="E55" s="109">
        <v>0</v>
      </c>
      <c r="F55" s="108">
        <f t="shared" si="45"/>
        <v>5.44</v>
      </c>
      <c r="G55" s="109">
        <v>0</v>
      </c>
      <c r="H55" s="109">
        <v>0</v>
      </c>
      <c r="I55" s="72">
        <f t="shared" ref="I55:K55" si="46">I56</f>
        <v>12.199000000000002</v>
      </c>
      <c r="J55" s="71">
        <f t="shared" si="46"/>
        <v>0</v>
      </c>
      <c r="K55" s="71">
        <f t="shared" si="46"/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8">
        <f t="shared" ref="T55" si="47">T56</f>
        <v>3.4359999999999999</v>
      </c>
      <c r="U55" s="109">
        <v>0</v>
      </c>
      <c r="V55" s="109">
        <v>0</v>
      </c>
      <c r="W55" s="108">
        <f t="shared" ref="W55" si="48">W56</f>
        <v>7.8140000000000001</v>
      </c>
      <c r="X55" s="109">
        <v>0</v>
      </c>
      <c r="Y55" s="109">
        <v>0</v>
      </c>
      <c r="Z55" s="109">
        <v>0</v>
      </c>
      <c r="AA55" s="100">
        <f t="shared" ref="AA55:AF55" si="49">AA56</f>
        <v>2.0040000000000004</v>
      </c>
      <c r="AB55" s="109">
        <f t="shared" si="49"/>
        <v>0</v>
      </c>
      <c r="AC55" s="109">
        <f t="shared" si="49"/>
        <v>0</v>
      </c>
      <c r="AD55" s="108">
        <f t="shared" si="49"/>
        <v>4.3849999999999998</v>
      </c>
      <c r="AE55" s="109">
        <f t="shared" si="49"/>
        <v>0</v>
      </c>
      <c r="AF55" s="109">
        <f t="shared" si="49"/>
        <v>0</v>
      </c>
      <c r="AG55" s="109">
        <v>0</v>
      </c>
      <c r="AH55" s="100">
        <f t="shared" ref="AH55:AM55" si="50">AH56</f>
        <v>0</v>
      </c>
      <c r="AI55" s="109">
        <f t="shared" si="50"/>
        <v>0</v>
      </c>
      <c r="AJ55" s="109">
        <f t="shared" si="50"/>
        <v>0</v>
      </c>
      <c r="AK55" s="108">
        <f t="shared" si="50"/>
        <v>0</v>
      </c>
      <c r="AL55" s="109">
        <f t="shared" si="50"/>
        <v>0</v>
      </c>
      <c r="AM55" s="109">
        <f t="shared" si="50"/>
        <v>0</v>
      </c>
      <c r="AN55" s="109">
        <v>0</v>
      </c>
      <c r="AO55" s="108">
        <f>AO56</f>
        <v>5.44</v>
      </c>
      <c r="AP55" s="109">
        <v>0</v>
      </c>
      <c r="AQ55" s="109">
        <v>0</v>
      </c>
      <c r="AR55" s="108">
        <f>AR56</f>
        <v>12.199000000000002</v>
      </c>
      <c r="AS55" s="109">
        <v>0</v>
      </c>
      <c r="AT55" s="109">
        <v>0</v>
      </c>
      <c r="AU55" s="109">
        <v>0</v>
      </c>
      <c r="AV55" s="109">
        <v>0</v>
      </c>
      <c r="AW55" s="109">
        <v>0</v>
      </c>
      <c r="AX55" s="109">
        <v>0</v>
      </c>
      <c r="AY55" s="109">
        <v>0</v>
      </c>
      <c r="AZ55" s="109">
        <v>0</v>
      </c>
      <c r="BA55" s="109">
        <v>0</v>
      </c>
      <c r="BB55" s="109">
        <v>0</v>
      </c>
      <c r="BC55" s="108">
        <f>BC56</f>
        <v>5.44</v>
      </c>
      <c r="BD55" s="109">
        <v>0</v>
      </c>
      <c r="BE55" s="109">
        <v>0</v>
      </c>
      <c r="BF55" s="108">
        <f>BF56</f>
        <v>12.199000000000002</v>
      </c>
      <c r="BG55" s="109">
        <v>0</v>
      </c>
      <c r="BH55" s="109">
        <v>0</v>
      </c>
      <c r="BI55" s="109">
        <v>0</v>
      </c>
      <c r="BJ55" s="108">
        <f>BJ56</f>
        <v>0</v>
      </c>
      <c r="BK55" s="109">
        <v>0</v>
      </c>
      <c r="BL55" s="109">
        <v>0</v>
      </c>
      <c r="BM55" s="108">
        <f>BM56</f>
        <v>0</v>
      </c>
      <c r="BN55" s="109">
        <v>0</v>
      </c>
      <c r="BO55" s="109">
        <v>0</v>
      </c>
      <c r="BP55" s="109">
        <v>0</v>
      </c>
      <c r="BQ55" s="108">
        <f>BQ56</f>
        <v>0</v>
      </c>
      <c r="BR55" s="109">
        <v>0</v>
      </c>
      <c r="BS55" s="109">
        <v>0</v>
      </c>
      <c r="BT55" s="108">
        <f>BT56</f>
        <v>0</v>
      </c>
      <c r="BU55" s="109">
        <v>0</v>
      </c>
      <c r="BV55" s="109">
        <f>BV56</f>
        <v>0</v>
      </c>
      <c r="BW55" s="109">
        <v>0</v>
      </c>
      <c r="BX55" s="109">
        <v>0</v>
      </c>
      <c r="BY55" s="109">
        <f t="shared" si="38"/>
        <v>0</v>
      </c>
      <c r="BZ55" s="109">
        <f t="shared" ref="BZ55:BZ65" si="51">BY55/F55*100</f>
        <v>0</v>
      </c>
      <c r="CA55" s="95" t="s">
        <v>981</v>
      </c>
    </row>
    <row r="56" spans="1:79" s="3" customFormat="1" ht="27" customHeight="1" x14ac:dyDescent="0.25">
      <c r="A56" s="79" t="s">
        <v>953</v>
      </c>
      <c r="B56" s="99" t="s">
        <v>954</v>
      </c>
      <c r="C56" s="79" t="s">
        <v>913</v>
      </c>
      <c r="D56" s="108">
        <f>SUM(D57:D89)</f>
        <v>5.44</v>
      </c>
      <c r="E56" s="109">
        <v>0</v>
      </c>
      <c r="F56" s="108">
        <f>SUM(F57:F89)</f>
        <v>5.44</v>
      </c>
      <c r="G56" s="109">
        <v>0</v>
      </c>
      <c r="H56" s="109">
        <v>0</v>
      </c>
      <c r="I56" s="72">
        <f>SUM(I57:I89)</f>
        <v>12.199000000000002</v>
      </c>
      <c r="J56" s="71">
        <f>SUM(J57:J61)</f>
        <v>0</v>
      </c>
      <c r="K56" s="71">
        <f>SUM(K57:K61)</f>
        <v>0</v>
      </c>
      <c r="L56" s="109">
        <v>0</v>
      </c>
      <c r="M56" s="109">
        <v>0</v>
      </c>
      <c r="N56" s="109">
        <v>0</v>
      </c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108">
        <f>SUM(T57:T89)</f>
        <v>3.4359999999999999</v>
      </c>
      <c r="U56" s="109">
        <v>0</v>
      </c>
      <c r="V56" s="109">
        <v>0</v>
      </c>
      <c r="W56" s="108">
        <f>SUM(W57:W89)</f>
        <v>7.8140000000000001</v>
      </c>
      <c r="X56" s="109">
        <v>0</v>
      </c>
      <c r="Y56" s="109">
        <v>0</v>
      </c>
      <c r="Z56" s="109">
        <v>0</v>
      </c>
      <c r="AA56" s="100">
        <f>SUM(AA57:AA89)</f>
        <v>2.0040000000000004</v>
      </c>
      <c r="AB56" s="109">
        <f t="shared" ref="AB56:AF56" si="52">SUM(AB57:AB61)</f>
        <v>0</v>
      </c>
      <c r="AC56" s="109">
        <f t="shared" si="52"/>
        <v>0</v>
      </c>
      <c r="AD56" s="108">
        <f>SUM(AD57:AD89)</f>
        <v>4.3849999999999998</v>
      </c>
      <c r="AE56" s="109">
        <f t="shared" si="52"/>
        <v>0</v>
      </c>
      <c r="AF56" s="109">
        <f t="shared" si="52"/>
        <v>0</v>
      </c>
      <c r="AG56" s="109">
        <v>0</v>
      </c>
      <c r="AH56" s="100">
        <f>SUM(AH57:AH65)</f>
        <v>0</v>
      </c>
      <c r="AI56" s="109">
        <f t="shared" ref="AI56:AM56" si="53">SUM(AI57:AI61)</f>
        <v>0</v>
      </c>
      <c r="AJ56" s="109">
        <f t="shared" si="53"/>
        <v>0</v>
      </c>
      <c r="AK56" s="108">
        <f>SUM(AK57:AK65)</f>
        <v>0</v>
      </c>
      <c r="AL56" s="109">
        <f t="shared" si="53"/>
        <v>0</v>
      </c>
      <c r="AM56" s="109">
        <f t="shared" si="53"/>
        <v>0</v>
      </c>
      <c r="AN56" s="109">
        <v>0</v>
      </c>
      <c r="AO56" s="108">
        <f>SUM(AO57:AO89)</f>
        <v>5.44</v>
      </c>
      <c r="AP56" s="109">
        <v>0</v>
      </c>
      <c r="AQ56" s="109">
        <v>0</v>
      </c>
      <c r="AR56" s="108">
        <f>SUM(AR57:AR89)</f>
        <v>12.199000000000002</v>
      </c>
      <c r="AS56" s="109">
        <v>0</v>
      </c>
      <c r="AT56" s="109">
        <v>0</v>
      </c>
      <c r="AU56" s="109">
        <v>0</v>
      </c>
      <c r="AV56" s="109">
        <v>0</v>
      </c>
      <c r="AW56" s="109">
        <v>0</v>
      </c>
      <c r="AX56" s="109">
        <v>0</v>
      </c>
      <c r="AY56" s="109">
        <v>0</v>
      </c>
      <c r="AZ56" s="109">
        <v>0</v>
      </c>
      <c r="BA56" s="109">
        <v>0</v>
      </c>
      <c r="BB56" s="109">
        <v>0</v>
      </c>
      <c r="BC56" s="108">
        <f>SUM(BC57:BC89)</f>
        <v>5.44</v>
      </c>
      <c r="BD56" s="109">
        <v>0</v>
      </c>
      <c r="BE56" s="109">
        <v>0</v>
      </c>
      <c r="BF56" s="108">
        <f>SUM(BF57:BF89)</f>
        <v>12.199000000000002</v>
      </c>
      <c r="BG56" s="109">
        <v>0</v>
      </c>
      <c r="BH56" s="109">
        <v>0</v>
      </c>
      <c r="BI56" s="109">
        <v>0</v>
      </c>
      <c r="BJ56" s="108">
        <f>SUM(BJ57:BJ61)</f>
        <v>0</v>
      </c>
      <c r="BK56" s="109">
        <v>0</v>
      </c>
      <c r="BL56" s="109">
        <v>0</v>
      </c>
      <c r="BM56" s="108">
        <f>SUM(BM57:BM61)</f>
        <v>0</v>
      </c>
      <c r="BN56" s="109">
        <v>0</v>
      </c>
      <c r="BO56" s="109">
        <v>0</v>
      </c>
      <c r="BP56" s="109">
        <v>0</v>
      </c>
      <c r="BQ56" s="108">
        <f>SUM(BQ57:BQ61)</f>
        <v>0</v>
      </c>
      <c r="BR56" s="109">
        <v>0</v>
      </c>
      <c r="BS56" s="109">
        <v>0</v>
      </c>
      <c r="BT56" s="108">
        <f>SUM(BT57:BT61)</f>
        <v>0</v>
      </c>
      <c r="BU56" s="109">
        <v>0</v>
      </c>
      <c r="BV56" s="109">
        <v>0</v>
      </c>
      <c r="BW56" s="109">
        <v>0</v>
      </c>
      <c r="BX56" s="109">
        <v>0</v>
      </c>
      <c r="BY56" s="109">
        <f t="shared" si="38"/>
        <v>0</v>
      </c>
      <c r="BZ56" s="109">
        <f t="shared" si="51"/>
        <v>0</v>
      </c>
      <c r="CA56" s="95" t="s">
        <v>981</v>
      </c>
    </row>
    <row r="57" spans="1:79" s="3" customFormat="1" ht="37.5" customHeight="1" x14ac:dyDescent="0.25">
      <c r="A57" s="214" t="s">
        <v>953</v>
      </c>
      <c r="B57" s="219" t="s">
        <v>1067</v>
      </c>
      <c r="C57" s="65" t="s">
        <v>1068</v>
      </c>
      <c r="D57" s="218">
        <v>0.36099999999999999</v>
      </c>
      <c r="E57" s="109">
        <v>0</v>
      </c>
      <c r="F57" s="218">
        <v>0.36099999999999999</v>
      </c>
      <c r="G57" s="109">
        <v>0</v>
      </c>
      <c r="H57" s="109">
        <v>0</v>
      </c>
      <c r="I57" s="72">
        <v>0.68500000000000005</v>
      </c>
      <c r="J57" s="71">
        <v>0</v>
      </c>
      <c r="K57" s="71">
        <v>0</v>
      </c>
      <c r="L57" s="109">
        <v>0</v>
      </c>
      <c r="M57" s="109">
        <v>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218">
        <v>0.36099999999999999</v>
      </c>
      <c r="U57" s="109">
        <v>0</v>
      </c>
      <c r="V57" s="109">
        <v>0</v>
      </c>
      <c r="W57" s="218">
        <v>0.68500000000000005</v>
      </c>
      <c r="X57" s="109">
        <v>0</v>
      </c>
      <c r="Y57" s="109">
        <v>0</v>
      </c>
      <c r="Z57" s="109">
        <v>0</v>
      </c>
      <c r="AA57" s="109">
        <v>0</v>
      </c>
      <c r="AB57" s="109">
        <v>0</v>
      </c>
      <c r="AC57" s="109">
        <v>0</v>
      </c>
      <c r="AD57" s="109">
        <v>0</v>
      </c>
      <c r="AE57" s="109">
        <v>0</v>
      </c>
      <c r="AF57" s="109">
        <v>0</v>
      </c>
      <c r="AG57" s="109">
        <v>0</v>
      </c>
      <c r="AH57" s="94">
        <v>0</v>
      </c>
      <c r="AI57" s="109">
        <v>0</v>
      </c>
      <c r="AJ57" s="109">
        <v>0</v>
      </c>
      <c r="AK57" s="109">
        <v>0</v>
      </c>
      <c r="AL57" s="109">
        <v>0</v>
      </c>
      <c r="AM57" s="109">
        <v>0</v>
      </c>
      <c r="AN57" s="109">
        <v>0</v>
      </c>
      <c r="AO57" s="108">
        <v>0.36099999999999999</v>
      </c>
      <c r="AP57" s="109">
        <v>0</v>
      </c>
      <c r="AQ57" s="109">
        <v>0</v>
      </c>
      <c r="AR57" s="108">
        <v>0.68500000000000005</v>
      </c>
      <c r="AS57" s="109">
        <v>0</v>
      </c>
      <c r="AT57" s="109">
        <v>0</v>
      </c>
      <c r="AU57" s="109">
        <v>0</v>
      </c>
      <c r="AV57" s="109">
        <v>0</v>
      </c>
      <c r="AW57" s="109">
        <v>0</v>
      </c>
      <c r="AX57" s="109">
        <v>0</v>
      </c>
      <c r="AY57" s="109">
        <v>0</v>
      </c>
      <c r="AZ57" s="109">
        <v>0</v>
      </c>
      <c r="BA57" s="109">
        <v>0</v>
      </c>
      <c r="BB57" s="109">
        <v>0</v>
      </c>
      <c r="BC57" s="108">
        <v>0.36099999999999999</v>
      </c>
      <c r="BD57" s="109">
        <v>0</v>
      </c>
      <c r="BE57" s="109">
        <v>0</v>
      </c>
      <c r="BF57" s="108">
        <v>0.68500000000000005</v>
      </c>
      <c r="BG57" s="109">
        <v>0</v>
      </c>
      <c r="BH57" s="109">
        <v>0</v>
      </c>
      <c r="BI57" s="109">
        <v>0</v>
      </c>
      <c r="BJ57" s="109">
        <v>0</v>
      </c>
      <c r="BK57" s="109">
        <v>0</v>
      </c>
      <c r="BL57" s="109">
        <v>0</v>
      </c>
      <c r="BM57" s="109">
        <v>0</v>
      </c>
      <c r="BN57" s="109">
        <v>0</v>
      </c>
      <c r="BO57" s="109">
        <v>0</v>
      </c>
      <c r="BP57" s="109">
        <v>0</v>
      </c>
      <c r="BQ57" s="109">
        <v>0</v>
      </c>
      <c r="BR57" s="109">
        <v>0</v>
      </c>
      <c r="BS57" s="109">
        <v>0</v>
      </c>
      <c r="BT57" s="109">
        <v>0</v>
      </c>
      <c r="BU57" s="109">
        <v>0</v>
      </c>
      <c r="BV57" s="109">
        <v>0</v>
      </c>
      <c r="BW57" s="109">
        <v>0</v>
      </c>
      <c r="BX57" s="109">
        <v>0</v>
      </c>
      <c r="BY57" s="109">
        <f t="shared" si="38"/>
        <v>0</v>
      </c>
      <c r="BZ57" s="109">
        <f t="shared" si="51"/>
        <v>0</v>
      </c>
      <c r="CA57" s="95" t="s">
        <v>981</v>
      </c>
    </row>
    <row r="58" spans="1:79" s="3" customFormat="1" ht="26.25" customHeight="1" x14ac:dyDescent="0.25">
      <c r="A58" s="214" t="s">
        <v>953</v>
      </c>
      <c r="B58" s="219" t="s">
        <v>1069</v>
      </c>
      <c r="C58" s="65" t="s">
        <v>1070</v>
      </c>
      <c r="D58" s="218">
        <v>0.20399999999999999</v>
      </c>
      <c r="E58" s="109">
        <v>0</v>
      </c>
      <c r="F58" s="218">
        <v>0.20399999999999999</v>
      </c>
      <c r="G58" s="109">
        <v>0</v>
      </c>
      <c r="H58" s="109">
        <v>0</v>
      </c>
      <c r="I58" s="72">
        <v>0.41499999999999998</v>
      </c>
      <c r="J58" s="71">
        <v>0</v>
      </c>
      <c r="K58" s="71">
        <v>0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218">
        <v>0.20399999999999999</v>
      </c>
      <c r="U58" s="109">
        <v>0</v>
      </c>
      <c r="V58" s="109">
        <v>0</v>
      </c>
      <c r="W58" s="218">
        <v>0.41499999999999998</v>
      </c>
      <c r="X58" s="109">
        <v>0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09">
        <v>0</v>
      </c>
      <c r="AF58" s="109">
        <v>0</v>
      </c>
      <c r="AG58" s="109">
        <v>0</v>
      </c>
      <c r="AH58" s="94">
        <v>0</v>
      </c>
      <c r="AI58" s="109">
        <v>0</v>
      </c>
      <c r="AJ58" s="109">
        <v>0</v>
      </c>
      <c r="AK58" s="109">
        <v>0</v>
      </c>
      <c r="AL58" s="109">
        <v>0</v>
      </c>
      <c r="AM58" s="109">
        <v>0</v>
      </c>
      <c r="AN58" s="109">
        <v>0</v>
      </c>
      <c r="AO58" s="108">
        <v>0.20399999999999999</v>
      </c>
      <c r="AP58" s="109">
        <v>0</v>
      </c>
      <c r="AQ58" s="109">
        <v>0</v>
      </c>
      <c r="AR58" s="108">
        <v>0.41499999999999998</v>
      </c>
      <c r="AS58" s="109">
        <v>0</v>
      </c>
      <c r="AT58" s="109">
        <v>0</v>
      </c>
      <c r="AU58" s="109">
        <v>0</v>
      </c>
      <c r="AV58" s="109">
        <v>0</v>
      </c>
      <c r="AW58" s="109">
        <v>0</v>
      </c>
      <c r="AX58" s="109">
        <v>0</v>
      </c>
      <c r="AY58" s="109">
        <v>0</v>
      </c>
      <c r="AZ58" s="109">
        <v>0</v>
      </c>
      <c r="BA58" s="109">
        <v>0</v>
      </c>
      <c r="BB58" s="109">
        <v>0</v>
      </c>
      <c r="BC58" s="108">
        <v>0.20399999999999999</v>
      </c>
      <c r="BD58" s="109">
        <v>0</v>
      </c>
      <c r="BE58" s="109">
        <v>0</v>
      </c>
      <c r="BF58" s="108">
        <v>0.41499999999999998</v>
      </c>
      <c r="BG58" s="109">
        <v>0</v>
      </c>
      <c r="BH58" s="109">
        <v>0</v>
      </c>
      <c r="BI58" s="109">
        <v>0</v>
      </c>
      <c r="BJ58" s="109">
        <v>0</v>
      </c>
      <c r="BK58" s="109">
        <v>0</v>
      </c>
      <c r="BL58" s="109">
        <v>0</v>
      </c>
      <c r="BM58" s="109">
        <v>0</v>
      </c>
      <c r="BN58" s="109">
        <v>0</v>
      </c>
      <c r="BO58" s="109">
        <v>0</v>
      </c>
      <c r="BP58" s="109">
        <v>0</v>
      </c>
      <c r="BQ58" s="109">
        <v>0</v>
      </c>
      <c r="BR58" s="109">
        <v>0</v>
      </c>
      <c r="BS58" s="109">
        <v>0</v>
      </c>
      <c r="BT58" s="109">
        <v>0</v>
      </c>
      <c r="BU58" s="109">
        <v>0</v>
      </c>
      <c r="BV58" s="109">
        <v>0</v>
      </c>
      <c r="BW58" s="109">
        <v>0</v>
      </c>
      <c r="BX58" s="109">
        <v>0</v>
      </c>
      <c r="BY58" s="109">
        <f t="shared" si="38"/>
        <v>0</v>
      </c>
      <c r="BZ58" s="109">
        <f t="shared" si="51"/>
        <v>0</v>
      </c>
      <c r="CA58" s="95" t="s">
        <v>981</v>
      </c>
    </row>
    <row r="59" spans="1:79" s="3" customFormat="1" ht="27.75" customHeight="1" x14ac:dyDescent="0.25">
      <c r="A59" s="214" t="s">
        <v>953</v>
      </c>
      <c r="B59" s="219" t="s">
        <v>1071</v>
      </c>
      <c r="C59" s="65" t="s">
        <v>1072</v>
      </c>
      <c r="D59" s="218">
        <v>0.112</v>
      </c>
      <c r="E59" s="109">
        <v>0</v>
      </c>
      <c r="F59" s="218">
        <v>0.112</v>
      </c>
      <c r="G59" s="109">
        <v>0</v>
      </c>
      <c r="H59" s="109">
        <v>0</v>
      </c>
      <c r="I59" s="72">
        <v>0.31</v>
      </c>
      <c r="J59" s="71">
        <v>0</v>
      </c>
      <c r="K59" s="71">
        <v>0</v>
      </c>
      <c r="L59" s="109">
        <v>0</v>
      </c>
      <c r="M59" s="109">
        <v>0</v>
      </c>
      <c r="N59" s="109">
        <v>0</v>
      </c>
      <c r="O59" s="109">
        <v>0</v>
      </c>
      <c r="P59" s="109">
        <v>0</v>
      </c>
      <c r="Q59" s="109">
        <v>0</v>
      </c>
      <c r="R59" s="109">
        <v>0</v>
      </c>
      <c r="S59" s="109">
        <v>0</v>
      </c>
      <c r="T59" s="218">
        <v>0.112</v>
      </c>
      <c r="U59" s="109">
        <v>0</v>
      </c>
      <c r="V59" s="109">
        <v>0</v>
      </c>
      <c r="W59" s="218">
        <v>0.31</v>
      </c>
      <c r="X59" s="109">
        <v>0</v>
      </c>
      <c r="Y59" s="109">
        <v>0</v>
      </c>
      <c r="Z59" s="109">
        <v>0</v>
      </c>
      <c r="AA59" s="109">
        <v>0</v>
      </c>
      <c r="AB59" s="109">
        <v>0</v>
      </c>
      <c r="AC59" s="109">
        <v>0</v>
      </c>
      <c r="AD59" s="109">
        <v>0</v>
      </c>
      <c r="AE59" s="109">
        <v>0</v>
      </c>
      <c r="AF59" s="109">
        <v>0</v>
      </c>
      <c r="AG59" s="109">
        <v>0</v>
      </c>
      <c r="AH59" s="94">
        <v>0</v>
      </c>
      <c r="AI59" s="109">
        <v>0</v>
      </c>
      <c r="AJ59" s="109">
        <v>0</v>
      </c>
      <c r="AK59" s="109">
        <v>0</v>
      </c>
      <c r="AL59" s="109">
        <v>0</v>
      </c>
      <c r="AM59" s="109">
        <v>0</v>
      </c>
      <c r="AN59" s="109">
        <v>0</v>
      </c>
      <c r="AO59" s="108">
        <v>0.112</v>
      </c>
      <c r="AP59" s="109">
        <v>0</v>
      </c>
      <c r="AQ59" s="109">
        <v>0</v>
      </c>
      <c r="AR59" s="108">
        <v>0.31</v>
      </c>
      <c r="AS59" s="109">
        <v>0</v>
      </c>
      <c r="AT59" s="109">
        <v>0</v>
      </c>
      <c r="AU59" s="109">
        <v>0</v>
      </c>
      <c r="AV59" s="109">
        <v>0</v>
      </c>
      <c r="AW59" s="109">
        <v>0</v>
      </c>
      <c r="AX59" s="109">
        <v>0</v>
      </c>
      <c r="AY59" s="109">
        <v>0</v>
      </c>
      <c r="AZ59" s="109">
        <v>0</v>
      </c>
      <c r="BA59" s="109">
        <v>0</v>
      </c>
      <c r="BB59" s="109">
        <v>0</v>
      </c>
      <c r="BC59" s="108">
        <v>0.112</v>
      </c>
      <c r="BD59" s="109">
        <v>0</v>
      </c>
      <c r="BE59" s="109">
        <v>0</v>
      </c>
      <c r="BF59" s="108">
        <v>0.31</v>
      </c>
      <c r="BG59" s="109">
        <v>0</v>
      </c>
      <c r="BH59" s="109">
        <v>0</v>
      </c>
      <c r="BI59" s="109">
        <v>0</v>
      </c>
      <c r="BJ59" s="109">
        <v>0</v>
      </c>
      <c r="BK59" s="109">
        <v>0</v>
      </c>
      <c r="BL59" s="109">
        <v>0</v>
      </c>
      <c r="BM59" s="109">
        <v>0</v>
      </c>
      <c r="BN59" s="109">
        <v>0</v>
      </c>
      <c r="BO59" s="109">
        <v>0</v>
      </c>
      <c r="BP59" s="109">
        <v>0</v>
      </c>
      <c r="BQ59" s="109">
        <v>0</v>
      </c>
      <c r="BR59" s="109">
        <v>0</v>
      </c>
      <c r="BS59" s="109">
        <v>0</v>
      </c>
      <c r="BT59" s="109">
        <v>0</v>
      </c>
      <c r="BU59" s="109">
        <v>0</v>
      </c>
      <c r="BV59" s="109">
        <v>0</v>
      </c>
      <c r="BW59" s="109">
        <v>0</v>
      </c>
      <c r="BX59" s="109">
        <v>0</v>
      </c>
      <c r="BY59" s="109">
        <f t="shared" si="38"/>
        <v>0</v>
      </c>
      <c r="BZ59" s="109">
        <f t="shared" si="51"/>
        <v>0</v>
      </c>
      <c r="CA59" s="95" t="s">
        <v>981</v>
      </c>
    </row>
    <row r="60" spans="1:79" s="3" customFormat="1" ht="21.75" customHeight="1" x14ac:dyDescent="0.25">
      <c r="A60" s="214" t="s">
        <v>953</v>
      </c>
      <c r="B60" s="219" t="s">
        <v>1073</v>
      </c>
      <c r="C60" s="65" t="s">
        <v>1074</v>
      </c>
      <c r="D60" s="218">
        <v>0.13600000000000001</v>
      </c>
      <c r="E60" s="109">
        <v>0</v>
      </c>
      <c r="F60" s="218">
        <v>0.13600000000000001</v>
      </c>
      <c r="G60" s="109">
        <v>0</v>
      </c>
      <c r="H60" s="109">
        <v>0</v>
      </c>
      <c r="I60" s="72">
        <v>0.43</v>
      </c>
      <c r="J60" s="71">
        <v>0</v>
      </c>
      <c r="K60" s="71">
        <v>0</v>
      </c>
      <c r="L60" s="109">
        <v>0</v>
      </c>
      <c r="M60" s="109">
        <v>0</v>
      </c>
      <c r="N60" s="109"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218">
        <v>0.13600000000000001</v>
      </c>
      <c r="U60" s="109">
        <v>0</v>
      </c>
      <c r="V60" s="109">
        <v>0</v>
      </c>
      <c r="W60" s="218">
        <v>0.43</v>
      </c>
      <c r="X60" s="109">
        <v>0</v>
      </c>
      <c r="Y60" s="109">
        <v>0</v>
      </c>
      <c r="Z60" s="109">
        <v>0</v>
      </c>
      <c r="AA60" s="109">
        <v>0</v>
      </c>
      <c r="AB60" s="109">
        <v>0</v>
      </c>
      <c r="AC60" s="109">
        <v>0</v>
      </c>
      <c r="AD60" s="109">
        <v>0</v>
      </c>
      <c r="AE60" s="109">
        <v>0</v>
      </c>
      <c r="AF60" s="109">
        <v>0</v>
      </c>
      <c r="AG60" s="109">
        <v>0</v>
      </c>
      <c r="AH60" s="94">
        <v>0</v>
      </c>
      <c r="AI60" s="109">
        <v>0</v>
      </c>
      <c r="AJ60" s="109">
        <v>0</v>
      </c>
      <c r="AK60" s="109">
        <v>0</v>
      </c>
      <c r="AL60" s="109">
        <v>0</v>
      </c>
      <c r="AM60" s="109">
        <v>0</v>
      </c>
      <c r="AN60" s="109">
        <v>0</v>
      </c>
      <c r="AO60" s="108">
        <v>0.13600000000000001</v>
      </c>
      <c r="AP60" s="109">
        <v>0</v>
      </c>
      <c r="AQ60" s="109">
        <v>0</v>
      </c>
      <c r="AR60" s="108">
        <v>0.43</v>
      </c>
      <c r="AS60" s="109">
        <v>0</v>
      </c>
      <c r="AT60" s="109">
        <v>0</v>
      </c>
      <c r="AU60" s="109">
        <v>0</v>
      </c>
      <c r="AV60" s="109">
        <v>0</v>
      </c>
      <c r="AW60" s="109">
        <v>0</v>
      </c>
      <c r="AX60" s="109">
        <v>0</v>
      </c>
      <c r="AY60" s="109">
        <v>0</v>
      </c>
      <c r="AZ60" s="109">
        <v>0</v>
      </c>
      <c r="BA60" s="109">
        <v>0</v>
      </c>
      <c r="BB60" s="109">
        <v>0</v>
      </c>
      <c r="BC60" s="108">
        <v>0.13600000000000001</v>
      </c>
      <c r="BD60" s="109">
        <v>0</v>
      </c>
      <c r="BE60" s="109">
        <v>0</v>
      </c>
      <c r="BF60" s="108">
        <v>0.43</v>
      </c>
      <c r="BG60" s="109">
        <v>0</v>
      </c>
      <c r="BH60" s="109">
        <v>0</v>
      </c>
      <c r="BI60" s="109">
        <v>0</v>
      </c>
      <c r="BJ60" s="109">
        <v>0</v>
      </c>
      <c r="BK60" s="109">
        <v>0</v>
      </c>
      <c r="BL60" s="109">
        <v>0</v>
      </c>
      <c r="BM60" s="109">
        <v>0</v>
      </c>
      <c r="BN60" s="109">
        <v>0</v>
      </c>
      <c r="BO60" s="109">
        <v>0</v>
      </c>
      <c r="BP60" s="109">
        <v>0</v>
      </c>
      <c r="BQ60" s="109">
        <v>0</v>
      </c>
      <c r="BR60" s="109">
        <v>0</v>
      </c>
      <c r="BS60" s="109">
        <v>0</v>
      </c>
      <c r="BT60" s="109">
        <v>0</v>
      </c>
      <c r="BU60" s="109">
        <v>0</v>
      </c>
      <c r="BV60" s="109">
        <v>0</v>
      </c>
      <c r="BW60" s="109">
        <v>0</v>
      </c>
      <c r="BX60" s="109">
        <v>0</v>
      </c>
      <c r="BY60" s="109">
        <f t="shared" si="38"/>
        <v>0</v>
      </c>
      <c r="BZ60" s="109">
        <f t="shared" si="51"/>
        <v>0</v>
      </c>
      <c r="CA60" s="95" t="s">
        <v>981</v>
      </c>
    </row>
    <row r="61" spans="1:79" s="3" customFormat="1" ht="26.25" customHeight="1" x14ac:dyDescent="0.25">
      <c r="A61" s="214" t="s">
        <v>953</v>
      </c>
      <c r="B61" s="219" t="s">
        <v>1075</v>
      </c>
      <c r="C61" s="65" t="s">
        <v>1076</v>
      </c>
      <c r="D61" s="218">
        <v>0.22700000000000001</v>
      </c>
      <c r="E61" s="109">
        <v>0</v>
      </c>
      <c r="F61" s="218">
        <v>0.22700000000000001</v>
      </c>
      <c r="G61" s="109">
        <v>0</v>
      </c>
      <c r="H61" s="109">
        <v>0</v>
      </c>
      <c r="I61" s="72">
        <v>0.41399999999999998</v>
      </c>
      <c r="J61" s="71">
        <v>0</v>
      </c>
      <c r="K61" s="71">
        <v>0</v>
      </c>
      <c r="L61" s="109">
        <v>0</v>
      </c>
      <c r="M61" s="109">
        <v>0</v>
      </c>
      <c r="N61" s="109">
        <v>0</v>
      </c>
      <c r="O61" s="109">
        <v>0</v>
      </c>
      <c r="P61" s="109">
        <v>0</v>
      </c>
      <c r="Q61" s="109">
        <v>0</v>
      </c>
      <c r="R61" s="109">
        <v>0</v>
      </c>
      <c r="S61" s="109">
        <v>0</v>
      </c>
      <c r="T61" s="218">
        <v>0.22700000000000001</v>
      </c>
      <c r="U61" s="109">
        <v>0</v>
      </c>
      <c r="V61" s="109">
        <v>0</v>
      </c>
      <c r="W61" s="218">
        <v>0.41399999999999998</v>
      </c>
      <c r="X61" s="109">
        <v>0</v>
      </c>
      <c r="Y61" s="109">
        <v>0</v>
      </c>
      <c r="Z61" s="109">
        <v>0</v>
      </c>
      <c r="AA61" s="109">
        <v>0</v>
      </c>
      <c r="AB61" s="109">
        <v>0</v>
      </c>
      <c r="AC61" s="109">
        <v>0</v>
      </c>
      <c r="AD61" s="109">
        <v>0</v>
      </c>
      <c r="AE61" s="109">
        <v>0</v>
      </c>
      <c r="AF61" s="109">
        <v>0</v>
      </c>
      <c r="AG61" s="109">
        <v>0</v>
      </c>
      <c r="AH61" s="94">
        <v>0</v>
      </c>
      <c r="AI61" s="109">
        <v>0</v>
      </c>
      <c r="AJ61" s="109">
        <v>0</v>
      </c>
      <c r="AK61" s="109">
        <v>0</v>
      </c>
      <c r="AL61" s="109">
        <v>0</v>
      </c>
      <c r="AM61" s="109">
        <v>0</v>
      </c>
      <c r="AN61" s="109">
        <v>0</v>
      </c>
      <c r="AO61" s="108">
        <v>0.22700000000000001</v>
      </c>
      <c r="AP61" s="109">
        <v>0</v>
      </c>
      <c r="AQ61" s="109">
        <v>0</v>
      </c>
      <c r="AR61" s="108">
        <v>0.41399999999999998</v>
      </c>
      <c r="AS61" s="109">
        <v>0</v>
      </c>
      <c r="AT61" s="109">
        <v>0</v>
      </c>
      <c r="AU61" s="109">
        <v>0</v>
      </c>
      <c r="AV61" s="109">
        <v>0</v>
      </c>
      <c r="AW61" s="109">
        <v>0</v>
      </c>
      <c r="AX61" s="109">
        <v>0</v>
      </c>
      <c r="AY61" s="109">
        <v>0</v>
      </c>
      <c r="AZ61" s="109">
        <v>0</v>
      </c>
      <c r="BA61" s="109">
        <v>0</v>
      </c>
      <c r="BB61" s="109">
        <v>0</v>
      </c>
      <c r="BC61" s="108">
        <v>0.22700000000000001</v>
      </c>
      <c r="BD61" s="109">
        <v>0</v>
      </c>
      <c r="BE61" s="109">
        <v>0</v>
      </c>
      <c r="BF61" s="108">
        <v>0.41399999999999998</v>
      </c>
      <c r="BG61" s="109">
        <v>0</v>
      </c>
      <c r="BH61" s="109">
        <v>0</v>
      </c>
      <c r="BI61" s="109">
        <v>0</v>
      </c>
      <c r="BJ61" s="109">
        <v>0</v>
      </c>
      <c r="BK61" s="109">
        <v>0</v>
      </c>
      <c r="BL61" s="109">
        <v>0</v>
      </c>
      <c r="BM61" s="109">
        <v>0</v>
      </c>
      <c r="BN61" s="109">
        <v>0</v>
      </c>
      <c r="BO61" s="109">
        <v>0</v>
      </c>
      <c r="BP61" s="109">
        <v>0</v>
      </c>
      <c r="BQ61" s="109">
        <v>0</v>
      </c>
      <c r="BR61" s="109">
        <v>0</v>
      </c>
      <c r="BS61" s="109">
        <v>0</v>
      </c>
      <c r="BT61" s="109">
        <v>0</v>
      </c>
      <c r="BU61" s="109">
        <v>0</v>
      </c>
      <c r="BV61" s="109">
        <v>0</v>
      </c>
      <c r="BW61" s="109">
        <v>0</v>
      </c>
      <c r="BX61" s="109">
        <v>0</v>
      </c>
      <c r="BY61" s="109">
        <f t="shared" si="38"/>
        <v>0</v>
      </c>
      <c r="BZ61" s="109">
        <f t="shared" si="51"/>
        <v>0</v>
      </c>
      <c r="CA61" s="95" t="s">
        <v>981</v>
      </c>
    </row>
    <row r="62" spans="1:79" s="3" customFormat="1" ht="34.5" customHeight="1" x14ac:dyDescent="0.25">
      <c r="A62" s="214" t="s">
        <v>953</v>
      </c>
      <c r="B62" s="219" t="s">
        <v>1077</v>
      </c>
      <c r="C62" s="65" t="s">
        <v>1078</v>
      </c>
      <c r="D62" s="218">
        <v>0.311</v>
      </c>
      <c r="E62" s="109">
        <v>0</v>
      </c>
      <c r="F62" s="218">
        <v>0.311</v>
      </c>
      <c r="G62" s="109">
        <v>0</v>
      </c>
      <c r="H62" s="109">
        <v>0</v>
      </c>
      <c r="I62" s="72">
        <v>0.42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v>0</v>
      </c>
      <c r="P62" s="109">
        <v>0</v>
      </c>
      <c r="Q62" s="109">
        <v>0</v>
      </c>
      <c r="R62" s="109">
        <v>0</v>
      </c>
      <c r="S62" s="109">
        <v>0</v>
      </c>
      <c r="T62" s="218">
        <v>0.311</v>
      </c>
      <c r="U62" s="109">
        <v>0</v>
      </c>
      <c r="V62" s="109">
        <v>0</v>
      </c>
      <c r="W62" s="218">
        <v>0.42</v>
      </c>
      <c r="X62" s="109">
        <v>0</v>
      </c>
      <c r="Y62" s="109">
        <v>0</v>
      </c>
      <c r="Z62" s="109">
        <v>0</v>
      </c>
      <c r="AA62" s="109">
        <v>0</v>
      </c>
      <c r="AB62" s="109">
        <v>0</v>
      </c>
      <c r="AC62" s="109">
        <v>0</v>
      </c>
      <c r="AD62" s="109">
        <v>0</v>
      </c>
      <c r="AE62" s="109">
        <v>0</v>
      </c>
      <c r="AF62" s="109">
        <v>0</v>
      </c>
      <c r="AG62" s="109">
        <v>0</v>
      </c>
      <c r="AH62" s="109">
        <v>0</v>
      </c>
      <c r="AI62" s="109">
        <v>0</v>
      </c>
      <c r="AJ62" s="109">
        <v>0</v>
      </c>
      <c r="AK62" s="109">
        <v>0</v>
      </c>
      <c r="AL62" s="109">
        <v>0</v>
      </c>
      <c r="AM62" s="109">
        <v>0</v>
      </c>
      <c r="AN62" s="109">
        <v>0</v>
      </c>
      <c r="AO62" s="108">
        <v>0.311</v>
      </c>
      <c r="AP62" s="109">
        <v>0</v>
      </c>
      <c r="AQ62" s="109">
        <v>0</v>
      </c>
      <c r="AR62" s="108">
        <v>0.42</v>
      </c>
      <c r="AS62" s="109">
        <v>0</v>
      </c>
      <c r="AT62" s="109">
        <v>0</v>
      </c>
      <c r="AU62" s="109">
        <v>0</v>
      </c>
      <c r="AV62" s="109">
        <v>0</v>
      </c>
      <c r="AW62" s="109">
        <v>0</v>
      </c>
      <c r="AX62" s="109">
        <v>0</v>
      </c>
      <c r="AY62" s="109">
        <v>0</v>
      </c>
      <c r="AZ62" s="109">
        <v>0</v>
      </c>
      <c r="BA62" s="109">
        <v>0</v>
      </c>
      <c r="BB62" s="109">
        <v>0</v>
      </c>
      <c r="BC62" s="108">
        <v>0.311</v>
      </c>
      <c r="BD62" s="109">
        <v>0</v>
      </c>
      <c r="BE62" s="109">
        <v>0</v>
      </c>
      <c r="BF62" s="108">
        <v>0.42</v>
      </c>
      <c r="BG62" s="109">
        <v>0</v>
      </c>
      <c r="BH62" s="109">
        <v>0</v>
      </c>
      <c r="BI62" s="109">
        <v>0</v>
      </c>
      <c r="BJ62" s="109">
        <v>0</v>
      </c>
      <c r="BK62" s="109">
        <v>0</v>
      </c>
      <c r="BL62" s="109">
        <v>0</v>
      </c>
      <c r="BM62" s="109">
        <v>0</v>
      </c>
      <c r="BN62" s="109">
        <v>0</v>
      </c>
      <c r="BO62" s="109">
        <v>0</v>
      </c>
      <c r="BP62" s="109">
        <v>0</v>
      </c>
      <c r="BQ62" s="109">
        <v>0</v>
      </c>
      <c r="BR62" s="109">
        <v>0</v>
      </c>
      <c r="BS62" s="109">
        <v>0</v>
      </c>
      <c r="BT62" s="109">
        <v>0</v>
      </c>
      <c r="BU62" s="109">
        <v>0</v>
      </c>
      <c r="BV62" s="109">
        <v>0</v>
      </c>
      <c r="BW62" s="109">
        <v>0</v>
      </c>
      <c r="BX62" s="109">
        <v>0</v>
      </c>
      <c r="BY62" s="109">
        <f t="shared" si="38"/>
        <v>0</v>
      </c>
      <c r="BZ62" s="109">
        <f t="shared" si="51"/>
        <v>0</v>
      </c>
      <c r="CA62" s="95" t="s">
        <v>981</v>
      </c>
    </row>
    <row r="63" spans="1:79" s="3" customFormat="1" ht="27" customHeight="1" x14ac:dyDescent="0.25">
      <c r="A63" s="214" t="s">
        <v>953</v>
      </c>
      <c r="B63" s="219" t="s">
        <v>1079</v>
      </c>
      <c r="C63" s="65" t="s">
        <v>1080</v>
      </c>
      <c r="D63" s="218">
        <v>0.13300000000000001</v>
      </c>
      <c r="E63" s="109">
        <v>0</v>
      </c>
      <c r="F63" s="218">
        <v>0.13300000000000001</v>
      </c>
      <c r="G63" s="109">
        <v>0</v>
      </c>
      <c r="H63" s="109">
        <v>0</v>
      </c>
      <c r="I63" s="72">
        <v>0.24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218">
        <v>0.13300000000000001</v>
      </c>
      <c r="U63" s="109">
        <v>0</v>
      </c>
      <c r="V63" s="109">
        <v>0</v>
      </c>
      <c r="W63" s="218">
        <v>0.24</v>
      </c>
      <c r="X63" s="109">
        <v>0</v>
      </c>
      <c r="Y63" s="109">
        <v>0</v>
      </c>
      <c r="Z63" s="109">
        <v>0</v>
      </c>
      <c r="AA63" s="109">
        <v>0</v>
      </c>
      <c r="AB63" s="109">
        <v>0</v>
      </c>
      <c r="AC63" s="109">
        <v>0</v>
      </c>
      <c r="AD63" s="109">
        <v>0</v>
      </c>
      <c r="AE63" s="109">
        <v>0</v>
      </c>
      <c r="AF63" s="109">
        <v>0</v>
      </c>
      <c r="AG63" s="109">
        <v>0</v>
      </c>
      <c r="AH63" s="109">
        <v>0</v>
      </c>
      <c r="AI63" s="109">
        <v>0</v>
      </c>
      <c r="AJ63" s="109">
        <v>0</v>
      </c>
      <c r="AK63" s="109">
        <v>0</v>
      </c>
      <c r="AL63" s="109">
        <v>0</v>
      </c>
      <c r="AM63" s="109">
        <v>0</v>
      </c>
      <c r="AN63" s="109">
        <v>0</v>
      </c>
      <c r="AO63" s="108">
        <v>0.13300000000000001</v>
      </c>
      <c r="AP63" s="109">
        <v>0</v>
      </c>
      <c r="AQ63" s="109">
        <v>0</v>
      </c>
      <c r="AR63" s="108">
        <v>0.24</v>
      </c>
      <c r="AS63" s="109">
        <v>0</v>
      </c>
      <c r="AT63" s="109">
        <v>0</v>
      </c>
      <c r="AU63" s="109">
        <v>0</v>
      </c>
      <c r="AV63" s="109">
        <v>0</v>
      </c>
      <c r="AW63" s="109">
        <v>0</v>
      </c>
      <c r="AX63" s="109">
        <v>0</v>
      </c>
      <c r="AY63" s="109">
        <v>0</v>
      </c>
      <c r="AZ63" s="109">
        <v>0</v>
      </c>
      <c r="BA63" s="109">
        <v>0</v>
      </c>
      <c r="BB63" s="109">
        <v>0</v>
      </c>
      <c r="BC63" s="108">
        <v>0.13300000000000001</v>
      </c>
      <c r="BD63" s="109">
        <v>0</v>
      </c>
      <c r="BE63" s="109">
        <v>0</v>
      </c>
      <c r="BF63" s="108">
        <v>0.24</v>
      </c>
      <c r="BG63" s="109">
        <v>0</v>
      </c>
      <c r="BH63" s="109">
        <v>0</v>
      </c>
      <c r="BI63" s="109">
        <v>0</v>
      </c>
      <c r="BJ63" s="109">
        <v>0</v>
      </c>
      <c r="BK63" s="109">
        <v>0</v>
      </c>
      <c r="BL63" s="109">
        <v>0</v>
      </c>
      <c r="BM63" s="109">
        <v>0</v>
      </c>
      <c r="BN63" s="109">
        <v>0</v>
      </c>
      <c r="BO63" s="109">
        <v>0</v>
      </c>
      <c r="BP63" s="109">
        <v>0</v>
      </c>
      <c r="BQ63" s="109">
        <v>0</v>
      </c>
      <c r="BR63" s="109">
        <v>0</v>
      </c>
      <c r="BS63" s="109">
        <v>0</v>
      </c>
      <c r="BT63" s="109">
        <v>0</v>
      </c>
      <c r="BU63" s="109">
        <v>0</v>
      </c>
      <c r="BV63" s="109">
        <v>0</v>
      </c>
      <c r="BW63" s="109">
        <v>0</v>
      </c>
      <c r="BX63" s="109">
        <v>0</v>
      </c>
      <c r="BY63" s="109">
        <f t="shared" si="38"/>
        <v>0</v>
      </c>
      <c r="BZ63" s="109">
        <f t="shared" si="51"/>
        <v>0</v>
      </c>
      <c r="CA63" s="95" t="s">
        <v>981</v>
      </c>
    </row>
    <row r="64" spans="1:79" s="3" customFormat="1" ht="18.75" customHeight="1" x14ac:dyDescent="0.25">
      <c r="A64" s="214" t="s">
        <v>953</v>
      </c>
      <c r="B64" s="219" t="s">
        <v>1081</v>
      </c>
      <c r="C64" s="65" t="s">
        <v>1082</v>
      </c>
      <c r="D64" s="218">
        <v>0.17599999999999999</v>
      </c>
      <c r="E64" s="109">
        <v>0</v>
      </c>
      <c r="F64" s="218">
        <v>0.17599999999999999</v>
      </c>
      <c r="G64" s="109">
        <v>0</v>
      </c>
      <c r="H64" s="109">
        <v>0</v>
      </c>
      <c r="I64" s="72">
        <v>0.23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218">
        <v>0.17599999999999999</v>
      </c>
      <c r="U64" s="109">
        <v>0</v>
      </c>
      <c r="V64" s="109">
        <v>0</v>
      </c>
      <c r="W64" s="218">
        <v>0.23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  <c r="AC64" s="109">
        <v>0</v>
      </c>
      <c r="AD64" s="109">
        <v>0</v>
      </c>
      <c r="AE64" s="109">
        <v>0</v>
      </c>
      <c r="AF64" s="109">
        <v>0</v>
      </c>
      <c r="AG64" s="109">
        <v>0</v>
      </c>
      <c r="AH64" s="109">
        <v>0</v>
      </c>
      <c r="AI64" s="109">
        <v>0</v>
      </c>
      <c r="AJ64" s="109">
        <v>0</v>
      </c>
      <c r="AK64" s="109">
        <v>0</v>
      </c>
      <c r="AL64" s="109">
        <v>0</v>
      </c>
      <c r="AM64" s="109">
        <v>0</v>
      </c>
      <c r="AN64" s="109">
        <v>0</v>
      </c>
      <c r="AO64" s="108">
        <v>0.17599999999999999</v>
      </c>
      <c r="AP64" s="109">
        <v>0</v>
      </c>
      <c r="AQ64" s="109">
        <v>0</v>
      </c>
      <c r="AR64" s="108">
        <v>0.23</v>
      </c>
      <c r="AS64" s="109">
        <v>0</v>
      </c>
      <c r="AT64" s="109">
        <v>0</v>
      </c>
      <c r="AU64" s="109">
        <v>0</v>
      </c>
      <c r="AV64" s="109">
        <v>0</v>
      </c>
      <c r="AW64" s="109">
        <v>0</v>
      </c>
      <c r="AX64" s="109">
        <v>0</v>
      </c>
      <c r="AY64" s="109">
        <v>0</v>
      </c>
      <c r="AZ64" s="109">
        <v>0</v>
      </c>
      <c r="BA64" s="109">
        <v>0</v>
      </c>
      <c r="BB64" s="109">
        <v>0</v>
      </c>
      <c r="BC64" s="108">
        <v>0.17599999999999999</v>
      </c>
      <c r="BD64" s="109">
        <v>0</v>
      </c>
      <c r="BE64" s="109">
        <v>0</v>
      </c>
      <c r="BF64" s="108">
        <v>0.23</v>
      </c>
      <c r="BG64" s="109">
        <v>0</v>
      </c>
      <c r="BH64" s="109">
        <v>0</v>
      </c>
      <c r="BI64" s="109">
        <v>0</v>
      </c>
      <c r="BJ64" s="109">
        <v>0</v>
      </c>
      <c r="BK64" s="109">
        <v>0</v>
      </c>
      <c r="BL64" s="109">
        <v>0</v>
      </c>
      <c r="BM64" s="109">
        <v>0</v>
      </c>
      <c r="BN64" s="109">
        <v>0</v>
      </c>
      <c r="BO64" s="109">
        <v>0</v>
      </c>
      <c r="BP64" s="109">
        <v>0</v>
      </c>
      <c r="BQ64" s="109">
        <v>0</v>
      </c>
      <c r="BR64" s="109">
        <v>0</v>
      </c>
      <c r="BS64" s="109">
        <v>0</v>
      </c>
      <c r="BT64" s="109">
        <v>0</v>
      </c>
      <c r="BU64" s="109">
        <v>0</v>
      </c>
      <c r="BV64" s="109">
        <v>0</v>
      </c>
      <c r="BW64" s="109">
        <v>0</v>
      </c>
      <c r="BX64" s="109">
        <v>0</v>
      </c>
      <c r="BY64" s="109">
        <f t="shared" si="38"/>
        <v>0</v>
      </c>
      <c r="BZ64" s="109">
        <f t="shared" si="51"/>
        <v>0</v>
      </c>
      <c r="CA64" s="95" t="s">
        <v>981</v>
      </c>
    </row>
    <row r="65" spans="1:79" s="3" customFormat="1" ht="27" customHeight="1" x14ac:dyDescent="0.25">
      <c r="A65" s="214" t="s">
        <v>953</v>
      </c>
      <c r="B65" s="219" t="s">
        <v>1083</v>
      </c>
      <c r="C65" s="65" t="s">
        <v>1084</v>
      </c>
      <c r="D65" s="218">
        <v>0.18</v>
      </c>
      <c r="E65" s="109">
        <v>0</v>
      </c>
      <c r="F65" s="218">
        <v>0.18</v>
      </c>
      <c r="G65" s="109">
        <v>0</v>
      </c>
      <c r="H65" s="109">
        <v>0</v>
      </c>
      <c r="I65" s="72">
        <v>0.44</v>
      </c>
      <c r="J65" s="109">
        <v>0</v>
      </c>
      <c r="K65" s="109">
        <v>0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218">
        <v>0.18</v>
      </c>
      <c r="U65" s="109">
        <v>0</v>
      </c>
      <c r="V65" s="109">
        <v>0</v>
      </c>
      <c r="W65" s="218">
        <v>0.44</v>
      </c>
      <c r="X65" s="109">
        <v>0</v>
      </c>
      <c r="Y65" s="109">
        <v>0</v>
      </c>
      <c r="Z65" s="109">
        <v>0</v>
      </c>
      <c r="AA65" s="109">
        <v>0</v>
      </c>
      <c r="AB65" s="109">
        <v>0</v>
      </c>
      <c r="AC65" s="109">
        <v>0</v>
      </c>
      <c r="AD65" s="109">
        <v>0</v>
      </c>
      <c r="AE65" s="109">
        <v>0</v>
      </c>
      <c r="AF65" s="109">
        <v>0</v>
      </c>
      <c r="AG65" s="109">
        <v>0</v>
      </c>
      <c r="AH65" s="109">
        <v>0</v>
      </c>
      <c r="AI65" s="109">
        <v>0</v>
      </c>
      <c r="AJ65" s="109">
        <v>0</v>
      </c>
      <c r="AK65" s="109">
        <v>0</v>
      </c>
      <c r="AL65" s="109">
        <v>0</v>
      </c>
      <c r="AM65" s="109">
        <v>0</v>
      </c>
      <c r="AN65" s="109">
        <v>0</v>
      </c>
      <c r="AO65" s="108">
        <v>0.18</v>
      </c>
      <c r="AP65" s="109">
        <v>0</v>
      </c>
      <c r="AQ65" s="109">
        <v>0</v>
      </c>
      <c r="AR65" s="108">
        <v>0.44</v>
      </c>
      <c r="AS65" s="109">
        <v>0</v>
      </c>
      <c r="AT65" s="109">
        <v>0</v>
      </c>
      <c r="AU65" s="109">
        <v>0</v>
      </c>
      <c r="AV65" s="109">
        <v>0</v>
      </c>
      <c r="AW65" s="109">
        <v>0</v>
      </c>
      <c r="AX65" s="109">
        <v>0</v>
      </c>
      <c r="AY65" s="109">
        <v>0</v>
      </c>
      <c r="AZ65" s="109">
        <v>0</v>
      </c>
      <c r="BA65" s="109">
        <v>0</v>
      </c>
      <c r="BB65" s="109">
        <v>0</v>
      </c>
      <c r="BC65" s="108">
        <v>0.18</v>
      </c>
      <c r="BD65" s="109">
        <v>0</v>
      </c>
      <c r="BE65" s="109">
        <v>0</v>
      </c>
      <c r="BF65" s="108">
        <v>0.44</v>
      </c>
      <c r="BG65" s="109">
        <v>0</v>
      </c>
      <c r="BH65" s="109">
        <v>0</v>
      </c>
      <c r="BI65" s="109">
        <v>0</v>
      </c>
      <c r="BJ65" s="109">
        <v>0</v>
      </c>
      <c r="BK65" s="109">
        <v>0</v>
      </c>
      <c r="BL65" s="109">
        <v>0</v>
      </c>
      <c r="BM65" s="109">
        <v>0</v>
      </c>
      <c r="BN65" s="109">
        <v>0</v>
      </c>
      <c r="BO65" s="109">
        <v>0</v>
      </c>
      <c r="BP65" s="109">
        <v>0</v>
      </c>
      <c r="BQ65" s="109">
        <v>0</v>
      </c>
      <c r="BR65" s="109">
        <v>0</v>
      </c>
      <c r="BS65" s="109">
        <v>0</v>
      </c>
      <c r="BT65" s="109">
        <v>0</v>
      </c>
      <c r="BU65" s="109">
        <v>0</v>
      </c>
      <c r="BV65" s="109">
        <v>0</v>
      </c>
      <c r="BW65" s="109">
        <v>0</v>
      </c>
      <c r="BX65" s="109">
        <v>0</v>
      </c>
      <c r="BY65" s="109">
        <f t="shared" si="38"/>
        <v>0</v>
      </c>
      <c r="BZ65" s="109">
        <f t="shared" si="51"/>
        <v>0</v>
      </c>
      <c r="CA65" s="95" t="s">
        <v>981</v>
      </c>
    </row>
    <row r="66" spans="1:79" s="3" customFormat="1" ht="27" customHeight="1" x14ac:dyDescent="0.25">
      <c r="A66" s="214" t="s">
        <v>953</v>
      </c>
      <c r="B66" s="219" t="s">
        <v>1085</v>
      </c>
      <c r="C66" s="65" t="s">
        <v>1086</v>
      </c>
      <c r="D66" s="218">
        <v>0.14199999999999999</v>
      </c>
      <c r="E66" s="109">
        <v>0</v>
      </c>
      <c r="F66" s="218">
        <v>0.14199999999999999</v>
      </c>
      <c r="G66" s="109">
        <v>0</v>
      </c>
      <c r="H66" s="109">
        <v>0</v>
      </c>
      <c r="I66" s="72">
        <v>0.41499999999999998</v>
      </c>
      <c r="J66" s="109">
        <v>0</v>
      </c>
      <c r="K66" s="109">
        <v>0</v>
      </c>
      <c r="L66" s="109">
        <v>0</v>
      </c>
      <c r="M66" s="109">
        <v>0</v>
      </c>
      <c r="N66" s="109">
        <v>0</v>
      </c>
      <c r="O66" s="109">
        <v>0</v>
      </c>
      <c r="P66" s="109">
        <v>0</v>
      </c>
      <c r="Q66" s="109">
        <v>0</v>
      </c>
      <c r="R66" s="109">
        <v>0</v>
      </c>
      <c r="S66" s="109">
        <v>0</v>
      </c>
      <c r="T66" s="218">
        <v>0.14199999999999999</v>
      </c>
      <c r="U66" s="109">
        <v>0</v>
      </c>
      <c r="V66" s="109">
        <v>0</v>
      </c>
      <c r="W66" s="218">
        <v>0.41499999999999998</v>
      </c>
      <c r="X66" s="109">
        <v>0</v>
      </c>
      <c r="Y66" s="109">
        <v>0</v>
      </c>
      <c r="Z66" s="109">
        <v>0</v>
      </c>
      <c r="AA66" s="109">
        <v>0</v>
      </c>
      <c r="AB66" s="109">
        <v>0</v>
      </c>
      <c r="AC66" s="109">
        <v>0</v>
      </c>
      <c r="AD66" s="109">
        <v>0</v>
      </c>
      <c r="AE66" s="109">
        <v>0</v>
      </c>
      <c r="AF66" s="109">
        <v>0</v>
      </c>
      <c r="AG66" s="109">
        <v>0</v>
      </c>
      <c r="AH66" s="109">
        <v>0</v>
      </c>
      <c r="AI66" s="109">
        <v>0</v>
      </c>
      <c r="AJ66" s="109">
        <v>0</v>
      </c>
      <c r="AK66" s="109">
        <v>0</v>
      </c>
      <c r="AL66" s="109">
        <v>0</v>
      </c>
      <c r="AM66" s="109">
        <v>0</v>
      </c>
      <c r="AN66" s="109">
        <v>0</v>
      </c>
      <c r="AO66" s="108">
        <v>0.14199999999999999</v>
      </c>
      <c r="AP66" s="109">
        <v>0</v>
      </c>
      <c r="AQ66" s="109">
        <v>0</v>
      </c>
      <c r="AR66" s="108">
        <v>0.41499999999999998</v>
      </c>
      <c r="AS66" s="109">
        <v>0</v>
      </c>
      <c r="AT66" s="109">
        <v>0</v>
      </c>
      <c r="AU66" s="92">
        <v>0</v>
      </c>
      <c r="AV66" s="92">
        <v>0</v>
      </c>
      <c r="AW66" s="92">
        <v>0</v>
      </c>
      <c r="AX66" s="92">
        <v>0</v>
      </c>
      <c r="AY66" s="92">
        <v>0</v>
      </c>
      <c r="AZ66" s="92">
        <v>0</v>
      </c>
      <c r="BA66" s="92">
        <v>0</v>
      </c>
      <c r="BB66" s="92">
        <v>0</v>
      </c>
      <c r="BC66" s="108">
        <v>0.14199999999999999</v>
      </c>
      <c r="BD66" s="109">
        <v>0</v>
      </c>
      <c r="BE66" s="109">
        <v>0</v>
      </c>
      <c r="BF66" s="108">
        <v>0.41499999999999998</v>
      </c>
      <c r="BG66" s="109">
        <v>0</v>
      </c>
      <c r="BH66" s="109">
        <v>0</v>
      </c>
      <c r="BI66" s="109">
        <v>0</v>
      </c>
      <c r="BJ66" s="109">
        <v>0</v>
      </c>
      <c r="BK66" s="109">
        <v>0</v>
      </c>
      <c r="BL66" s="109">
        <v>0</v>
      </c>
      <c r="BM66" s="109">
        <v>0</v>
      </c>
      <c r="BN66" s="109">
        <v>0</v>
      </c>
      <c r="BO66" s="109">
        <v>0</v>
      </c>
      <c r="BP66" s="109">
        <v>0</v>
      </c>
      <c r="BQ66" s="109">
        <v>0</v>
      </c>
      <c r="BR66" s="109">
        <v>0</v>
      </c>
      <c r="BS66" s="109">
        <v>0</v>
      </c>
      <c r="BT66" s="109">
        <v>0</v>
      </c>
      <c r="BU66" s="109">
        <v>0</v>
      </c>
      <c r="BV66" s="109">
        <v>0</v>
      </c>
      <c r="BW66" s="109">
        <v>0</v>
      </c>
      <c r="BX66" s="109">
        <v>0</v>
      </c>
      <c r="BY66" s="109">
        <f t="shared" ref="BY66:BY89" si="54">AO66-F66</f>
        <v>0</v>
      </c>
      <c r="BZ66" s="109">
        <f t="shared" ref="BZ66:BZ89" si="55">BY66/F66*100</f>
        <v>0</v>
      </c>
      <c r="CA66" s="95" t="s">
        <v>981</v>
      </c>
    </row>
    <row r="67" spans="1:79" s="3" customFormat="1" ht="27" customHeight="1" x14ac:dyDescent="0.25">
      <c r="A67" s="214" t="s">
        <v>953</v>
      </c>
      <c r="B67" s="219" t="s">
        <v>1087</v>
      </c>
      <c r="C67" s="65" t="s">
        <v>1088</v>
      </c>
      <c r="D67" s="218">
        <v>0.109</v>
      </c>
      <c r="E67" s="109">
        <v>0</v>
      </c>
      <c r="F67" s="218">
        <v>0.109</v>
      </c>
      <c r="G67" s="109">
        <v>0</v>
      </c>
      <c r="H67" s="109">
        <v>0</v>
      </c>
      <c r="I67" s="72">
        <v>0.21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218">
        <v>0.109</v>
      </c>
      <c r="U67" s="109">
        <v>0</v>
      </c>
      <c r="V67" s="109">
        <v>0</v>
      </c>
      <c r="W67" s="218">
        <v>0.21</v>
      </c>
      <c r="X67" s="109">
        <v>0</v>
      </c>
      <c r="Y67" s="109">
        <v>0</v>
      </c>
      <c r="Z67" s="109">
        <v>0</v>
      </c>
      <c r="AA67" s="109">
        <v>0</v>
      </c>
      <c r="AB67" s="109">
        <v>0</v>
      </c>
      <c r="AC67" s="109">
        <v>0</v>
      </c>
      <c r="AD67" s="109">
        <v>0</v>
      </c>
      <c r="AE67" s="109">
        <v>0</v>
      </c>
      <c r="AF67" s="109">
        <v>0</v>
      </c>
      <c r="AG67" s="109">
        <v>0</v>
      </c>
      <c r="AH67" s="109">
        <v>0</v>
      </c>
      <c r="AI67" s="109">
        <v>0</v>
      </c>
      <c r="AJ67" s="109">
        <v>0</v>
      </c>
      <c r="AK67" s="109">
        <v>0</v>
      </c>
      <c r="AL67" s="109">
        <v>0</v>
      </c>
      <c r="AM67" s="109">
        <v>0</v>
      </c>
      <c r="AN67" s="109">
        <v>0</v>
      </c>
      <c r="AO67" s="108">
        <v>0.109</v>
      </c>
      <c r="AP67" s="109">
        <v>0</v>
      </c>
      <c r="AQ67" s="109">
        <v>0</v>
      </c>
      <c r="AR67" s="108">
        <v>0.21</v>
      </c>
      <c r="AS67" s="109">
        <v>0</v>
      </c>
      <c r="AT67" s="109">
        <v>0</v>
      </c>
      <c r="AU67" s="92">
        <v>0</v>
      </c>
      <c r="AV67" s="92">
        <v>0</v>
      </c>
      <c r="AW67" s="92">
        <v>0</v>
      </c>
      <c r="AX67" s="92">
        <v>0</v>
      </c>
      <c r="AY67" s="92">
        <v>0</v>
      </c>
      <c r="AZ67" s="92">
        <v>0</v>
      </c>
      <c r="BA67" s="92">
        <v>0</v>
      </c>
      <c r="BB67" s="92">
        <v>0</v>
      </c>
      <c r="BC67" s="108">
        <v>0.109</v>
      </c>
      <c r="BD67" s="109">
        <v>0</v>
      </c>
      <c r="BE67" s="109">
        <v>0</v>
      </c>
      <c r="BF67" s="108">
        <v>0.21</v>
      </c>
      <c r="BG67" s="109">
        <v>0</v>
      </c>
      <c r="BH67" s="109">
        <v>0</v>
      </c>
      <c r="BI67" s="109">
        <v>0</v>
      </c>
      <c r="BJ67" s="109">
        <v>0</v>
      </c>
      <c r="BK67" s="109">
        <v>0</v>
      </c>
      <c r="BL67" s="109">
        <v>0</v>
      </c>
      <c r="BM67" s="109">
        <v>0</v>
      </c>
      <c r="BN67" s="109">
        <v>0</v>
      </c>
      <c r="BO67" s="109">
        <v>0</v>
      </c>
      <c r="BP67" s="109">
        <v>0</v>
      </c>
      <c r="BQ67" s="109">
        <v>0</v>
      </c>
      <c r="BR67" s="109">
        <v>0</v>
      </c>
      <c r="BS67" s="109">
        <v>0</v>
      </c>
      <c r="BT67" s="109">
        <v>0</v>
      </c>
      <c r="BU67" s="109">
        <v>0</v>
      </c>
      <c r="BV67" s="109">
        <v>0</v>
      </c>
      <c r="BW67" s="109">
        <v>0</v>
      </c>
      <c r="BX67" s="109">
        <v>0</v>
      </c>
      <c r="BY67" s="109">
        <f t="shared" si="54"/>
        <v>0</v>
      </c>
      <c r="BZ67" s="109">
        <f t="shared" si="55"/>
        <v>0</v>
      </c>
      <c r="CA67" s="95" t="s">
        <v>981</v>
      </c>
    </row>
    <row r="68" spans="1:79" s="3" customFormat="1" ht="27" customHeight="1" x14ac:dyDescent="0.25">
      <c r="A68" s="214" t="s">
        <v>953</v>
      </c>
      <c r="B68" s="219" t="s">
        <v>1089</v>
      </c>
      <c r="C68" s="65" t="s">
        <v>1090</v>
      </c>
      <c r="D68" s="218">
        <v>0.10100000000000001</v>
      </c>
      <c r="E68" s="109">
        <v>0</v>
      </c>
      <c r="F68" s="218">
        <v>0.10100000000000001</v>
      </c>
      <c r="G68" s="109">
        <v>0</v>
      </c>
      <c r="H68" s="109">
        <v>0</v>
      </c>
      <c r="I68" s="72">
        <v>0.27</v>
      </c>
      <c r="J68" s="109">
        <v>0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109">
        <v>0</v>
      </c>
      <c r="Q68" s="109">
        <v>0</v>
      </c>
      <c r="R68" s="109">
        <v>0</v>
      </c>
      <c r="S68" s="109">
        <v>0</v>
      </c>
      <c r="T68" s="109">
        <v>0</v>
      </c>
      <c r="U68" s="109">
        <v>0</v>
      </c>
      <c r="V68" s="109">
        <v>0</v>
      </c>
      <c r="W68" s="215">
        <v>0</v>
      </c>
      <c r="X68" s="109">
        <v>0</v>
      </c>
      <c r="Y68" s="109">
        <v>0</v>
      </c>
      <c r="Z68" s="109">
        <v>0</v>
      </c>
      <c r="AA68" s="215">
        <v>0.10100000000000001</v>
      </c>
      <c r="AB68" s="109">
        <v>0</v>
      </c>
      <c r="AC68" s="109">
        <v>0</v>
      </c>
      <c r="AD68" s="72">
        <v>0.27</v>
      </c>
      <c r="AE68" s="109">
        <v>0</v>
      </c>
      <c r="AF68" s="109">
        <v>0</v>
      </c>
      <c r="AG68" s="109">
        <v>0</v>
      </c>
      <c r="AH68" s="109">
        <v>0</v>
      </c>
      <c r="AI68" s="109">
        <v>0</v>
      </c>
      <c r="AJ68" s="109">
        <v>0</v>
      </c>
      <c r="AK68" s="109">
        <v>0</v>
      </c>
      <c r="AL68" s="109">
        <v>0</v>
      </c>
      <c r="AM68" s="109">
        <v>0</v>
      </c>
      <c r="AN68" s="109">
        <v>0</v>
      </c>
      <c r="AO68" s="108">
        <v>0.10100000000000001</v>
      </c>
      <c r="AP68" s="109">
        <v>0</v>
      </c>
      <c r="AQ68" s="109">
        <v>0</v>
      </c>
      <c r="AR68" s="108">
        <v>0.27</v>
      </c>
      <c r="AS68" s="109">
        <v>0</v>
      </c>
      <c r="AT68" s="109">
        <v>0</v>
      </c>
      <c r="AU68" s="92">
        <v>0</v>
      </c>
      <c r="AV68" s="92">
        <v>0</v>
      </c>
      <c r="AW68" s="92">
        <v>0</v>
      </c>
      <c r="AX68" s="92">
        <v>0</v>
      </c>
      <c r="AY68" s="92">
        <v>0</v>
      </c>
      <c r="AZ68" s="92">
        <v>0</v>
      </c>
      <c r="BA68" s="92">
        <v>0</v>
      </c>
      <c r="BB68" s="92">
        <v>0</v>
      </c>
      <c r="BC68" s="108">
        <v>0.10100000000000001</v>
      </c>
      <c r="BD68" s="109">
        <v>0</v>
      </c>
      <c r="BE68" s="109">
        <v>0</v>
      </c>
      <c r="BF68" s="108">
        <v>0.27</v>
      </c>
      <c r="BG68" s="109">
        <v>0</v>
      </c>
      <c r="BH68" s="109">
        <v>0</v>
      </c>
      <c r="BI68" s="109">
        <v>0</v>
      </c>
      <c r="BJ68" s="109">
        <v>0</v>
      </c>
      <c r="BK68" s="109">
        <v>0</v>
      </c>
      <c r="BL68" s="109">
        <v>0</v>
      </c>
      <c r="BM68" s="109">
        <v>0</v>
      </c>
      <c r="BN68" s="109">
        <v>0</v>
      </c>
      <c r="BO68" s="109">
        <v>0</v>
      </c>
      <c r="BP68" s="109">
        <v>0</v>
      </c>
      <c r="BQ68" s="109">
        <v>0</v>
      </c>
      <c r="BR68" s="109">
        <v>0</v>
      </c>
      <c r="BS68" s="109">
        <v>0</v>
      </c>
      <c r="BT68" s="109">
        <v>0</v>
      </c>
      <c r="BU68" s="109">
        <v>0</v>
      </c>
      <c r="BV68" s="109">
        <v>0</v>
      </c>
      <c r="BW68" s="109">
        <v>0</v>
      </c>
      <c r="BX68" s="109">
        <v>0</v>
      </c>
      <c r="BY68" s="109">
        <f t="shared" si="54"/>
        <v>0</v>
      </c>
      <c r="BZ68" s="109">
        <f t="shared" si="55"/>
        <v>0</v>
      </c>
      <c r="CA68" s="95" t="s">
        <v>981</v>
      </c>
    </row>
    <row r="69" spans="1:79" s="3" customFormat="1" ht="27" customHeight="1" x14ac:dyDescent="0.25">
      <c r="A69" s="214" t="s">
        <v>953</v>
      </c>
      <c r="B69" s="219" t="s">
        <v>1091</v>
      </c>
      <c r="C69" s="65" t="s">
        <v>1092</v>
      </c>
      <c r="D69" s="218">
        <v>8.6999999999999994E-2</v>
      </c>
      <c r="E69" s="109">
        <v>0</v>
      </c>
      <c r="F69" s="218">
        <v>8.6999999999999994E-2</v>
      </c>
      <c r="G69" s="109">
        <v>0</v>
      </c>
      <c r="H69" s="109">
        <v>0</v>
      </c>
      <c r="I69" s="72">
        <v>0.12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109">
        <v>0</v>
      </c>
      <c r="U69" s="109">
        <v>0</v>
      </c>
      <c r="V69" s="109">
        <v>0</v>
      </c>
      <c r="W69" s="215">
        <v>0</v>
      </c>
      <c r="X69" s="109">
        <v>0</v>
      </c>
      <c r="Y69" s="109">
        <v>0</v>
      </c>
      <c r="Z69" s="109">
        <v>0</v>
      </c>
      <c r="AA69" s="215">
        <v>8.6999999999999994E-2</v>
      </c>
      <c r="AB69" s="109">
        <v>0</v>
      </c>
      <c r="AC69" s="109">
        <v>0</v>
      </c>
      <c r="AD69" s="72">
        <v>0.12</v>
      </c>
      <c r="AE69" s="109">
        <v>0</v>
      </c>
      <c r="AF69" s="109">
        <v>0</v>
      </c>
      <c r="AG69" s="109">
        <v>0</v>
      </c>
      <c r="AH69" s="109">
        <v>0</v>
      </c>
      <c r="AI69" s="109">
        <v>0</v>
      </c>
      <c r="AJ69" s="109">
        <v>0</v>
      </c>
      <c r="AK69" s="109">
        <v>0</v>
      </c>
      <c r="AL69" s="109">
        <v>0</v>
      </c>
      <c r="AM69" s="109">
        <v>0</v>
      </c>
      <c r="AN69" s="109">
        <v>0</v>
      </c>
      <c r="AO69" s="108">
        <v>8.6999999999999994E-2</v>
      </c>
      <c r="AP69" s="109">
        <v>0</v>
      </c>
      <c r="AQ69" s="109">
        <v>0</v>
      </c>
      <c r="AR69" s="108">
        <v>0.12</v>
      </c>
      <c r="AS69" s="109">
        <v>0</v>
      </c>
      <c r="AT69" s="109">
        <v>0</v>
      </c>
      <c r="AU69" s="92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2">
        <v>0</v>
      </c>
      <c r="BB69" s="92">
        <v>0</v>
      </c>
      <c r="BC69" s="108">
        <v>8.6999999999999994E-2</v>
      </c>
      <c r="BD69" s="109">
        <v>0</v>
      </c>
      <c r="BE69" s="109">
        <v>0</v>
      </c>
      <c r="BF69" s="108">
        <v>0.12</v>
      </c>
      <c r="BG69" s="109">
        <v>0</v>
      </c>
      <c r="BH69" s="109">
        <v>0</v>
      </c>
      <c r="BI69" s="109">
        <v>0</v>
      </c>
      <c r="BJ69" s="109">
        <v>0</v>
      </c>
      <c r="BK69" s="109">
        <v>0</v>
      </c>
      <c r="BL69" s="109">
        <v>0</v>
      </c>
      <c r="BM69" s="109">
        <v>0</v>
      </c>
      <c r="BN69" s="109">
        <v>0</v>
      </c>
      <c r="BO69" s="109">
        <v>0</v>
      </c>
      <c r="BP69" s="109">
        <v>0</v>
      </c>
      <c r="BQ69" s="109">
        <v>0</v>
      </c>
      <c r="BR69" s="109">
        <v>0</v>
      </c>
      <c r="BS69" s="109">
        <v>0</v>
      </c>
      <c r="BT69" s="109">
        <v>0</v>
      </c>
      <c r="BU69" s="109">
        <v>0</v>
      </c>
      <c r="BV69" s="109">
        <v>0</v>
      </c>
      <c r="BW69" s="109">
        <v>0</v>
      </c>
      <c r="BX69" s="109">
        <v>0</v>
      </c>
      <c r="BY69" s="109">
        <f t="shared" si="54"/>
        <v>0</v>
      </c>
      <c r="BZ69" s="109">
        <f t="shared" si="55"/>
        <v>0</v>
      </c>
      <c r="CA69" s="95" t="s">
        <v>981</v>
      </c>
    </row>
    <row r="70" spans="1:79" s="3" customFormat="1" ht="27" customHeight="1" x14ac:dyDescent="0.25">
      <c r="A70" s="214" t="s">
        <v>953</v>
      </c>
      <c r="B70" s="219" t="s">
        <v>1093</v>
      </c>
      <c r="C70" s="65" t="s">
        <v>1094</v>
      </c>
      <c r="D70" s="218">
        <v>0.11600000000000001</v>
      </c>
      <c r="E70" s="109">
        <v>0</v>
      </c>
      <c r="F70" s="218">
        <v>0.11600000000000001</v>
      </c>
      <c r="G70" s="109">
        <v>0</v>
      </c>
      <c r="H70" s="109">
        <v>0</v>
      </c>
      <c r="I70" s="72">
        <v>0.08</v>
      </c>
      <c r="J70" s="109">
        <v>0</v>
      </c>
      <c r="K70" s="109">
        <v>0</v>
      </c>
      <c r="L70" s="109">
        <v>0</v>
      </c>
      <c r="M70" s="109">
        <v>0</v>
      </c>
      <c r="N70" s="109">
        <v>0</v>
      </c>
      <c r="O70" s="109">
        <v>0</v>
      </c>
      <c r="P70" s="109">
        <v>0</v>
      </c>
      <c r="Q70" s="109">
        <v>0</v>
      </c>
      <c r="R70" s="109">
        <v>0</v>
      </c>
      <c r="S70" s="109">
        <v>0</v>
      </c>
      <c r="T70" s="109">
        <v>0</v>
      </c>
      <c r="U70" s="109">
        <v>0</v>
      </c>
      <c r="V70" s="109">
        <v>0</v>
      </c>
      <c r="W70" s="215">
        <v>0</v>
      </c>
      <c r="X70" s="109">
        <v>0</v>
      </c>
      <c r="Y70" s="109">
        <v>0</v>
      </c>
      <c r="Z70" s="109">
        <v>0</v>
      </c>
      <c r="AA70" s="215">
        <v>0.11600000000000001</v>
      </c>
      <c r="AB70" s="109">
        <v>0</v>
      </c>
      <c r="AC70" s="109">
        <v>0</v>
      </c>
      <c r="AD70" s="72">
        <v>0.08</v>
      </c>
      <c r="AE70" s="109">
        <v>0</v>
      </c>
      <c r="AF70" s="109">
        <v>0</v>
      </c>
      <c r="AG70" s="109">
        <v>0</v>
      </c>
      <c r="AH70" s="109">
        <v>0</v>
      </c>
      <c r="AI70" s="109">
        <v>0</v>
      </c>
      <c r="AJ70" s="109">
        <v>0</v>
      </c>
      <c r="AK70" s="109">
        <v>0</v>
      </c>
      <c r="AL70" s="109">
        <v>0</v>
      </c>
      <c r="AM70" s="109">
        <v>0</v>
      </c>
      <c r="AN70" s="109">
        <v>0</v>
      </c>
      <c r="AO70" s="108">
        <v>0.11600000000000001</v>
      </c>
      <c r="AP70" s="109">
        <v>0</v>
      </c>
      <c r="AQ70" s="109">
        <v>0</v>
      </c>
      <c r="AR70" s="108">
        <v>0.08</v>
      </c>
      <c r="AS70" s="109">
        <v>0</v>
      </c>
      <c r="AT70" s="109">
        <v>0</v>
      </c>
      <c r="AU70" s="92">
        <v>0</v>
      </c>
      <c r="AV70" s="92">
        <v>0</v>
      </c>
      <c r="AW70" s="92">
        <v>0</v>
      </c>
      <c r="AX70" s="92">
        <v>0</v>
      </c>
      <c r="AY70" s="92">
        <v>0</v>
      </c>
      <c r="AZ70" s="92">
        <v>0</v>
      </c>
      <c r="BA70" s="92">
        <v>0</v>
      </c>
      <c r="BB70" s="92">
        <v>0</v>
      </c>
      <c r="BC70" s="108">
        <v>0.11600000000000001</v>
      </c>
      <c r="BD70" s="109">
        <v>0</v>
      </c>
      <c r="BE70" s="109">
        <v>0</v>
      </c>
      <c r="BF70" s="108">
        <v>0.08</v>
      </c>
      <c r="BG70" s="109">
        <v>0</v>
      </c>
      <c r="BH70" s="109">
        <v>0</v>
      </c>
      <c r="BI70" s="109">
        <v>0</v>
      </c>
      <c r="BJ70" s="109">
        <v>0</v>
      </c>
      <c r="BK70" s="109">
        <v>0</v>
      </c>
      <c r="BL70" s="109">
        <v>0</v>
      </c>
      <c r="BM70" s="109">
        <v>0</v>
      </c>
      <c r="BN70" s="109">
        <v>0</v>
      </c>
      <c r="BO70" s="109">
        <v>0</v>
      </c>
      <c r="BP70" s="109">
        <v>0</v>
      </c>
      <c r="BQ70" s="109">
        <v>0</v>
      </c>
      <c r="BR70" s="109">
        <v>0</v>
      </c>
      <c r="BS70" s="109">
        <v>0</v>
      </c>
      <c r="BT70" s="109">
        <v>0</v>
      </c>
      <c r="BU70" s="109">
        <v>0</v>
      </c>
      <c r="BV70" s="109">
        <v>0</v>
      </c>
      <c r="BW70" s="109">
        <v>0</v>
      </c>
      <c r="BX70" s="109">
        <v>0</v>
      </c>
      <c r="BY70" s="109">
        <f t="shared" si="54"/>
        <v>0</v>
      </c>
      <c r="BZ70" s="109">
        <f t="shared" si="55"/>
        <v>0</v>
      </c>
      <c r="CA70" s="95" t="s">
        <v>981</v>
      </c>
    </row>
    <row r="71" spans="1:79" s="3" customFormat="1" ht="27" customHeight="1" x14ac:dyDescent="0.25">
      <c r="A71" s="214" t="s">
        <v>953</v>
      </c>
      <c r="B71" s="219" t="s">
        <v>1095</v>
      </c>
      <c r="C71" s="65" t="s">
        <v>1096</v>
      </c>
      <c r="D71" s="218">
        <v>0.154</v>
      </c>
      <c r="E71" s="109">
        <v>0</v>
      </c>
      <c r="F71" s="218">
        <v>0.154</v>
      </c>
      <c r="G71" s="109">
        <v>0</v>
      </c>
      <c r="H71" s="109">
        <v>0</v>
      </c>
      <c r="I71" s="72">
        <v>0.32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109">
        <v>0</v>
      </c>
      <c r="U71" s="109">
        <v>0</v>
      </c>
      <c r="V71" s="109">
        <v>0</v>
      </c>
      <c r="W71" s="215">
        <v>0</v>
      </c>
      <c r="X71" s="109">
        <v>0</v>
      </c>
      <c r="Y71" s="109">
        <v>0</v>
      </c>
      <c r="Z71" s="109">
        <v>0</v>
      </c>
      <c r="AA71" s="215">
        <v>0.154</v>
      </c>
      <c r="AB71" s="109">
        <v>0</v>
      </c>
      <c r="AC71" s="109">
        <v>0</v>
      </c>
      <c r="AD71" s="72">
        <v>0.32</v>
      </c>
      <c r="AE71" s="109">
        <v>0</v>
      </c>
      <c r="AF71" s="109">
        <v>0</v>
      </c>
      <c r="AG71" s="109">
        <v>0</v>
      </c>
      <c r="AH71" s="109">
        <v>0</v>
      </c>
      <c r="AI71" s="109">
        <v>0</v>
      </c>
      <c r="AJ71" s="109">
        <v>0</v>
      </c>
      <c r="AK71" s="109">
        <v>0</v>
      </c>
      <c r="AL71" s="109">
        <v>0</v>
      </c>
      <c r="AM71" s="109">
        <v>0</v>
      </c>
      <c r="AN71" s="109">
        <v>0</v>
      </c>
      <c r="AO71" s="108">
        <v>0.154</v>
      </c>
      <c r="AP71" s="109">
        <v>0</v>
      </c>
      <c r="AQ71" s="109">
        <v>0</v>
      </c>
      <c r="AR71" s="108">
        <v>0.32</v>
      </c>
      <c r="AS71" s="109">
        <v>0</v>
      </c>
      <c r="AT71" s="109">
        <v>0</v>
      </c>
      <c r="AU71" s="92">
        <v>0</v>
      </c>
      <c r="AV71" s="92">
        <v>0</v>
      </c>
      <c r="AW71" s="92">
        <v>0</v>
      </c>
      <c r="AX71" s="92">
        <v>0</v>
      </c>
      <c r="AY71" s="92">
        <v>0</v>
      </c>
      <c r="AZ71" s="92">
        <v>0</v>
      </c>
      <c r="BA71" s="92">
        <v>0</v>
      </c>
      <c r="BB71" s="92">
        <v>0</v>
      </c>
      <c r="BC71" s="108">
        <v>0.154</v>
      </c>
      <c r="BD71" s="109">
        <v>0</v>
      </c>
      <c r="BE71" s="109">
        <v>0</v>
      </c>
      <c r="BF71" s="108">
        <v>0.32</v>
      </c>
      <c r="BG71" s="109">
        <v>0</v>
      </c>
      <c r="BH71" s="109">
        <v>0</v>
      </c>
      <c r="BI71" s="109">
        <v>0</v>
      </c>
      <c r="BJ71" s="109">
        <v>0</v>
      </c>
      <c r="BK71" s="109">
        <v>0</v>
      </c>
      <c r="BL71" s="109">
        <v>0</v>
      </c>
      <c r="BM71" s="109">
        <v>0</v>
      </c>
      <c r="BN71" s="109">
        <v>0</v>
      </c>
      <c r="BO71" s="109">
        <v>0</v>
      </c>
      <c r="BP71" s="109">
        <v>0</v>
      </c>
      <c r="BQ71" s="109">
        <v>0</v>
      </c>
      <c r="BR71" s="109">
        <v>0</v>
      </c>
      <c r="BS71" s="109">
        <v>0</v>
      </c>
      <c r="BT71" s="109">
        <v>0</v>
      </c>
      <c r="BU71" s="109">
        <v>0</v>
      </c>
      <c r="BV71" s="109">
        <v>0</v>
      </c>
      <c r="BW71" s="109">
        <v>0</v>
      </c>
      <c r="BX71" s="109">
        <v>0</v>
      </c>
      <c r="BY71" s="109">
        <f t="shared" si="54"/>
        <v>0</v>
      </c>
      <c r="BZ71" s="109">
        <f t="shared" si="55"/>
        <v>0</v>
      </c>
      <c r="CA71" s="95" t="s">
        <v>981</v>
      </c>
    </row>
    <row r="72" spans="1:79" s="3" customFormat="1" ht="27" customHeight="1" x14ac:dyDescent="0.25">
      <c r="A72" s="214" t="s">
        <v>953</v>
      </c>
      <c r="B72" s="219" t="s">
        <v>1097</v>
      </c>
      <c r="C72" s="65" t="s">
        <v>1098</v>
      </c>
      <c r="D72" s="218">
        <v>0.18099999999999999</v>
      </c>
      <c r="E72" s="109">
        <v>0</v>
      </c>
      <c r="F72" s="218">
        <v>0.18099999999999999</v>
      </c>
      <c r="G72" s="109">
        <v>0</v>
      </c>
      <c r="H72" s="109">
        <v>0</v>
      </c>
      <c r="I72" s="72">
        <v>0.56499999999999995</v>
      </c>
      <c r="J72" s="109">
        <v>0</v>
      </c>
      <c r="K72" s="109">
        <v>0</v>
      </c>
      <c r="L72" s="109">
        <v>0</v>
      </c>
      <c r="M72" s="109">
        <v>0</v>
      </c>
      <c r="N72" s="109">
        <v>0</v>
      </c>
      <c r="O72" s="109">
        <v>0</v>
      </c>
      <c r="P72" s="109">
        <v>0</v>
      </c>
      <c r="Q72" s="109">
        <v>0</v>
      </c>
      <c r="R72" s="109">
        <v>0</v>
      </c>
      <c r="S72" s="109">
        <v>0</v>
      </c>
      <c r="T72" s="109">
        <v>0</v>
      </c>
      <c r="U72" s="109">
        <v>0</v>
      </c>
      <c r="V72" s="109">
        <v>0</v>
      </c>
      <c r="W72" s="215">
        <v>0</v>
      </c>
      <c r="X72" s="109">
        <v>0</v>
      </c>
      <c r="Y72" s="109">
        <v>0</v>
      </c>
      <c r="Z72" s="109">
        <v>0</v>
      </c>
      <c r="AA72" s="215">
        <v>0.18099999999999999</v>
      </c>
      <c r="AB72" s="109">
        <v>0</v>
      </c>
      <c r="AC72" s="109">
        <v>0</v>
      </c>
      <c r="AD72" s="72">
        <v>0.56499999999999995</v>
      </c>
      <c r="AE72" s="109">
        <v>0</v>
      </c>
      <c r="AF72" s="109">
        <v>0</v>
      </c>
      <c r="AG72" s="109">
        <v>0</v>
      </c>
      <c r="AH72" s="109">
        <v>0</v>
      </c>
      <c r="AI72" s="109">
        <v>0</v>
      </c>
      <c r="AJ72" s="109">
        <v>0</v>
      </c>
      <c r="AK72" s="109">
        <v>0</v>
      </c>
      <c r="AL72" s="109">
        <v>0</v>
      </c>
      <c r="AM72" s="109">
        <v>0</v>
      </c>
      <c r="AN72" s="109">
        <v>0</v>
      </c>
      <c r="AO72" s="108">
        <v>0.18099999999999999</v>
      </c>
      <c r="AP72" s="109">
        <v>0</v>
      </c>
      <c r="AQ72" s="109">
        <v>0</v>
      </c>
      <c r="AR72" s="108">
        <v>0.56499999999999995</v>
      </c>
      <c r="AS72" s="109">
        <v>0</v>
      </c>
      <c r="AT72" s="109">
        <v>0</v>
      </c>
      <c r="AU72" s="92">
        <v>0</v>
      </c>
      <c r="AV72" s="92">
        <v>0</v>
      </c>
      <c r="AW72" s="92">
        <v>0</v>
      </c>
      <c r="AX72" s="92">
        <v>0</v>
      </c>
      <c r="AY72" s="92">
        <v>0</v>
      </c>
      <c r="AZ72" s="92">
        <v>0</v>
      </c>
      <c r="BA72" s="92">
        <v>0</v>
      </c>
      <c r="BB72" s="92">
        <v>0</v>
      </c>
      <c r="BC72" s="108">
        <v>0.18099999999999999</v>
      </c>
      <c r="BD72" s="109">
        <v>0</v>
      </c>
      <c r="BE72" s="109">
        <v>0</v>
      </c>
      <c r="BF72" s="108">
        <v>0.56499999999999995</v>
      </c>
      <c r="BG72" s="109">
        <v>0</v>
      </c>
      <c r="BH72" s="109">
        <v>0</v>
      </c>
      <c r="BI72" s="109">
        <v>0</v>
      </c>
      <c r="BJ72" s="109">
        <v>0</v>
      </c>
      <c r="BK72" s="109">
        <v>0</v>
      </c>
      <c r="BL72" s="109">
        <v>0</v>
      </c>
      <c r="BM72" s="109">
        <v>0</v>
      </c>
      <c r="BN72" s="109">
        <v>0</v>
      </c>
      <c r="BO72" s="109">
        <v>0</v>
      </c>
      <c r="BP72" s="109">
        <v>0</v>
      </c>
      <c r="BQ72" s="109">
        <v>0</v>
      </c>
      <c r="BR72" s="109">
        <v>0</v>
      </c>
      <c r="BS72" s="109">
        <v>0</v>
      </c>
      <c r="BT72" s="109">
        <v>0</v>
      </c>
      <c r="BU72" s="109">
        <v>0</v>
      </c>
      <c r="BV72" s="109">
        <v>0</v>
      </c>
      <c r="BW72" s="109">
        <v>0</v>
      </c>
      <c r="BX72" s="109">
        <v>0</v>
      </c>
      <c r="BY72" s="109">
        <f t="shared" si="54"/>
        <v>0</v>
      </c>
      <c r="BZ72" s="109">
        <f t="shared" si="55"/>
        <v>0</v>
      </c>
      <c r="CA72" s="95" t="s">
        <v>981</v>
      </c>
    </row>
    <row r="73" spans="1:79" s="3" customFormat="1" ht="27" customHeight="1" x14ac:dyDescent="0.25">
      <c r="A73" s="214" t="s">
        <v>953</v>
      </c>
      <c r="B73" s="219" t="s">
        <v>1099</v>
      </c>
      <c r="C73" s="65" t="s">
        <v>1100</v>
      </c>
      <c r="D73" s="218">
        <v>0.113</v>
      </c>
      <c r="E73" s="109">
        <v>0</v>
      </c>
      <c r="F73" s="218">
        <v>0.113</v>
      </c>
      <c r="G73" s="109">
        <v>0</v>
      </c>
      <c r="H73" s="109">
        <v>0</v>
      </c>
      <c r="I73" s="72">
        <v>0.37</v>
      </c>
      <c r="J73" s="109">
        <v>0</v>
      </c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09">
        <v>0</v>
      </c>
      <c r="Q73" s="109">
        <v>0</v>
      </c>
      <c r="R73" s="109">
        <v>0</v>
      </c>
      <c r="S73" s="109">
        <v>0</v>
      </c>
      <c r="T73" s="109">
        <v>0</v>
      </c>
      <c r="U73" s="109">
        <v>0</v>
      </c>
      <c r="V73" s="109">
        <v>0</v>
      </c>
      <c r="W73" s="215">
        <v>0</v>
      </c>
      <c r="X73" s="109">
        <v>0</v>
      </c>
      <c r="Y73" s="109">
        <v>0</v>
      </c>
      <c r="Z73" s="109">
        <v>0</v>
      </c>
      <c r="AA73" s="215">
        <v>0.113</v>
      </c>
      <c r="AB73" s="109">
        <v>0</v>
      </c>
      <c r="AC73" s="109">
        <v>0</v>
      </c>
      <c r="AD73" s="72">
        <v>0.37</v>
      </c>
      <c r="AE73" s="109">
        <v>0</v>
      </c>
      <c r="AF73" s="109">
        <v>0</v>
      </c>
      <c r="AG73" s="109">
        <v>0</v>
      </c>
      <c r="AH73" s="109">
        <v>0</v>
      </c>
      <c r="AI73" s="109">
        <v>0</v>
      </c>
      <c r="AJ73" s="109">
        <v>0</v>
      </c>
      <c r="AK73" s="109">
        <v>0</v>
      </c>
      <c r="AL73" s="109">
        <v>0</v>
      </c>
      <c r="AM73" s="109">
        <v>0</v>
      </c>
      <c r="AN73" s="109">
        <v>0</v>
      </c>
      <c r="AO73" s="108">
        <v>0.113</v>
      </c>
      <c r="AP73" s="109">
        <v>0</v>
      </c>
      <c r="AQ73" s="109">
        <v>0</v>
      </c>
      <c r="AR73" s="108">
        <v>0.37</v>
      </c>
      <c r="AS73" s="109">
        <v>0</v>
      </c>
      <c r="AT73" s="109">
        <v>0</v>
      </c>
      <c r="AU73" s="92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2">
        <v>0</v>
      </c>
      <c r="BB73" s="92">
        <v>0</v>
      </c>
      <c r="BC73" s="108">
        <v>0.113</v>
      </c>
      <c r="BD73" s="109">
        <v>0</v>
      </c>
      <c r="BE73" s="109">
        <v>0</v>
      </c>
      <c r="BF73" s="108">
        <v>0.37</v>
      </c>
      <c r="BG73" s="109">
        <v>0</v>
      </c>
      <c r="BH73" s="109">
        <v>0</v>
      </c>
      <c r="BI73" s="109">
        <v>0</v>
      </c>
      <c r="BJ73" s="109">
        <v>0</v>
      </c>
      <c r="BK73" s="109">
        <v>0</v>
      </c>
      <c r="BL73" s="109">
        <v>0</v>
      </c>
      <c r="BM73" s="109">
        <v>0</v>
      </c>
      <c r="BN73" s="109">
        <v>0</v>
      </c>
      <c r="BO73" s="109">
        <v>0</v>
      </c>
      <c r="BP73" s="109">
        <v>0</v>
      </c>
      <c r="BQ73" s="109">
        <v>0</v>
      </c>
      <c r="BR73" s="109">
        <v>0</v>
      </c>
      <c r="BS73" s="109">
        <v>0</v>
      </c>
      <c r="BT73" s="109">
        <v>0</v>
      </c>
      <c r="BU73" s="109">
        <v>0</v>
      </c>
      <c r="BV73" s="109">
        <v>0</v>
      </c>
      <c r="BW73" s="109">
        <v>0</v>
      </c>
      <c r="BX73" s="109">
        <v>0</v>
      </c>
      <c r="BY73" s="109">
        <f t="shared" si="54"/>
        <v>0</v>
      </c>
      <c r="BZ73" s="109">
        <f t="shared" si="55"/>
        <v>0</v>
      </c>
      <c r="CA73" s="95" t="s">
        <v>981</v>
      </c>
    </row>
    <row r="74" spans="1:79" s="3" customFormat="1" ht="27" customHeight="1" x14ac:dyDescent="0.25">
      <c r="A74" s="214" t="s">
        <v>953</v>
      </c>
      <c r="B74" s="219" t="s">
        <v>1101</v>
      </c>
      <c r="C74" s="65" t="s">
        <v>1102</v>
      </c>
      <c r="D74" s="218">
        <v>0.16400000000000001</v>
      </c>
      <c r="E74" s="109">
        <v>0</v>
      </c>
      <c r="F74" s="218">
        <v>0.16400000000000001</v>
      </c>
      <c r="G74" s="109">
        <v>0</v>
      </c>
      <c r="H74" s="109">
        <v>0</v>
      </c>
      <c r="I74" s="72">
        <v>0.42</v>
      </c>
      <c r="J74" s="109">
        <v>0</v>
      </c>
      <c r="K74" s="109">
        <v>0</v>
      </c>
      <c r="L74" s="109">
        <v>0</v>
      </c>
      <c r="M74" s="109">
        <v>0</v>
      </c>
      <c r="N74" s="109">
        <v>0</v>
      </c>
      <c r="O74" s="109">
        <v>0</v>
      </c>
      <c r="P74" s="109">
        <v>0</v>
      </c>
      <c r="Q74" s="109">
        <v>0</v>
      </c>
      <c r="R74" s="109">
        <v>0</v>
      </c>
      <c r="S74" s="109">
        <v>0</v>
      </c>
      <c r="T74" s="109">
        <v>0</v>
      </c>
      <c r="U74" s="109">
        <v>0</v>
      </c>
      <c r="V74" s="109">
        <v>0</v>
      </c>
      <c r="W74" s="215">
        <v>0</v>
      </c>
      <c r="X74" s="109">
        <v>0</v>
      </c>
      <c r="Y74" s="109">
        <v>0</v>
      </c>
      <c r="Z74" s="109">
        <v>0</v>
      </c>
      <c r="AA74" s="215">
        <v>0.16400000000000001</v>
      </c>
      <c r="AB74" s="109">
        <v>0</v>
      </c>
      <c r="AC74" s="109">
        <v>0</v>
      </c>
      <c r="AD74" s="72">
        <v>0.42</v>
      </c>
      <c r="AE74" s="109">
        <v>0</v>
      </c>
      <c r="AF74" s="109">
        <v>0</v>
      </c>
      <c r="AG74" s="109">
        <v>0</v>
      </c>
      <c r="AH74" s="109">
        <v>0</v>
      </c>
      <c r="AI74" s="109">
        <v>0</v>
      </c>
      <c r="AJ74" s="109">
        <v>0</v>
      </c>
      <c r="AK74" s="109">
        <v>0</v>
      </c>
      <c r="AL74" s="109">
        <v>0</v>
      </c>
      <c r="AM74" s="109">
        <v>0</v>
      </c>
      <c r="AN74" s="109">
        <v>0</v>
      </c>
      <c r="AO74" s="108">
        <v>0.16400000000000001</v>
      </c>
      <c r="AP74" s="109">
        <v>0</v>
      </c>
      <c r="AQ74" s="109">
        <v>0</v>
      </c>
      <c r="AR74" s="108">
        <v>0.42</v>
      </c>
      <c r="AS74" s="109">
        <v>0</v>
      </c>
      <c r="AT74" s="109">
        <v>0</v>
      </c>
      <c r="AU74" s="92">
        <v>0</v>
      </c>
      <c r="AV74" s="92">
        <v>0</v>
      </c>
      <c r="AW74" s="92">
        <v>0</v>
      </c>
      <c r="AX74" s="92">
        <v>0</v>
      </c>
      <c r="AY74" s="92">
        <v>0</v>
      </c>
      <c r="AZ74" s="92">
        <v>0</v>
      </c>
      <c r="BA74" s="92">
        <v>0</v>
      </c>
      <c r="BB74" s="92">
        <v>0</v>
      </c>
      <c r="BC74" s="108">
        <v>0.16400000000000001</v>
      </c>
      <c r="BD74" s="109">
        <v>0</v>
      </c>
      <c r="BE74" s="109">
        <v>0</v>
      </c>
      <c r="BF74" s="108">
        <v>0.42</v>
      </c>
      <c r="BG74" s="109">
        <v>0</v>
      </c>
      <c r="BH74" s="109">
        <v>0</v>
      </c>
      <c r="BI74" s="109">
        <v>0</v>
      </c>
      <c r="BJ74" s="109">
        <v>0</v>
      </c>
      <c r="BK74" s="109">
        <v>0</v>
      </c>
      <c r="BL74" s="109">
        <v>0</v>
      </c>
      <c r="BM74" s="109">
        <v>0</v>
      </c>
      <c r="BN74" s="109">
        <v>0</v>
      </c>
      <c r="BO74" s="109">
        <v>0</v>
      </c>
      <c r="BP74" s="109">
        <v>0</v>
      </c>
      <c r="BQ74" s="109">
        <v>0</v>
      </c>
      <c r="BR74" s="109">
        <v>0</v>
      </c>
      <c r="BS74" s="109">
        <v>0</v>
      </c>
      <c r="BT74" s="109">
        <v>0</v>
      </c>
      <c r="BU74" s="109">
        <v>0</v>
      </c>
      <c r="BV74" s="109">
        <v>0</v>
      </c>
      <c r="BW74" s="109">
        <v>0</v>
      </c>
      <c r="BX74" s="109">
        <v>0</v>
      </c>
      <c r="BY74" s="109">
        <f t="shared" si="54"/>
        <v>0</v>
      </c>
      <c r="BZ74" s="109">
        <f t="shared" si="55"/>
        <v>0</v>
      </c>
      <c r="CA74" s="95" t="s">
        <v>981</v>
      </c>
    </row>
    <row r="75" spans="1:79" s="3" customFormat="1" ht="27" customHeight="1" x14ac:dyDescent="0.25">
      <c r="A75" s="214" t="s">
        <v>953</v>
      </c>
      <c r="B75" s="219" t="s">
        <v>1103</v>
      </c>
      <c r="C75" s="65" t="s">
        <v>1104</v>
      </c>
      <c r="D75" s="218">
        <v>0.24</v>
      </c>
      <c r="E75" s="109">
        <v>0</v>
      </c>
      <c r="F75" s="218">
        <v>0.24</v>
      </c>
      <c r="G75" s="109">
        <v>0</v>
      </c>
      <c r="H75" s="109">
        <v>0</v>
      </c>
      <c r="I75" s="72">
        <v>0.48699999999999999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09">
        <v>0</v>
      </c>
      <c r="Q75" s="109">
        <v>0</v>
      </c>
      <c r="R75" s="109">
        <v>0</v>
      </c>
      <c r="S75" s="109">
        <v>0</v>
      </c>
      <c r="T75" s="109">
        <v>0</v>
      </c>
      <c r="U75" s="109">
        <v>0</v>
      </c>
      <c r="V75" s="109">
        <v>0</v>
      </c>
      <c r="W75" s="215">
        <v>0</v>
      </c>
      <c r="X75" s="109">
        <v>0</v>
      </c>
      <c r="Y75" s="109">
        <v>0</v>
      </c>
      <c r="Z75" s="109">
        <v>0</v>
      </c>
      <c r="AA75" s="215">
        <v>0.24</v>
      </c>
      <c r="AB75" s="109">
        <v>0</v>
      </c>
      <c r="AC75" s="109">
        <v>0</v>
      </c>
      <c r="AD75" s="72">
        <v>0.48699999999999999</v>
      </c>
      <c r="AE75" s="109">
        <v>0</v>
      </c>
      <c r="AF75" s="109">
        <v>0</v>
      </c>
      <c r="AG75" s="109">
        <v>0</v>
      </c>
      <c r="AH75" s="109">
        <v>0</v>
      </c>
      <c r="AI75" s="109">
        <v>0</v>
      </c>
      <c r="AJ75" s="109">
        <v>0</v>
      </c>
      <c r="AK75" s="109">
        <v>0</v>
      </c>
      <c r="AL75" s="109">
        <v>0</v>
      </c>
      <c r="AM75" s="109">
        <v>0</v>
      </c>
      <c r="AN75" s="109">
        <v>0</v>
      </c>
      <c r="AO75" s="108">
        <v>0.24</v>
      </c>
      <c r="AP75" s="109">
        <v>0</v>
      </c>
      <c r="AQ75" s="109">
        <v>0</v>
      </c>
      <c r="AR75" s="108">
        <v>0.48699999999999999</v>
      </c>
      <c r="AS75" s="109">
        <v>0</v>
      </c>
      <c r="AT75" s="109">
        <v>0</v>
      </c>
      <c r="AU75" s="92">
        <v>0</v>
      </c>
      <c r="AV75" s="92">
        <v>0</v>
      </c>
      <c r="AW75" s="92">
        <v>0</v>
      </c>
      <c r="AX75" s="92">
        <v>0</v>
      </c>
      <c r="AY75" s="92">
        <v>0</v>
      </c>
      <c r="AZ75" s="92">
        <v>0</v>
      </c>
      <c r="BA75" s="92">
        <v>0</v>
      </c>
      <c r="BB75" s="92">
        <v>0</v>
      </c>
      <c r="BC75" s="108">
        <v>0.24</v>
      </c>
      <c r="BD75" s="109">
        <v>0</v>
      </c>
      <c r="BE75" s="109">
        <v>0</v>
      </c>
      <c r="BF75" s="108">
        <v>0.48699999999999999</v>
      </c>
      <c r="BG75" s="109">
        <v>0</v>
      </c>
      <c r="BH75" s="109">
        <v>0</v>
      </c>
      <c r="BI75" s="109">
        <v>0</v>
      </c>
      <c r="BJ75" s="109">
        <v>0</v>
      </c>
      <c r="BK75" s="109">
        <v>0</v>
      </c>
      <c r="BL75" s="109">
        <v>0</v>
      </c>
      <c r="BM75" s="109">
        <v>0</v>
      </c>
      <c r="BN75" s="109">
        <v>0</v>
      </c>
      <c r="BO75" s="109">
        <v>0</v>
      </c>
      <c r="BP75" s="109">
        <v>0</v>
      </c>
      <c r="BQ75" s="109">
        <v>0</v>
      </c>
      <c r="BR75" s="109">
        <v>0</v>
      </c>
      <c r="BS75" s="109">
        <v>0</v>
      </c>
      <c r="BT75" s="109">
        <v>0</v>
      </c>
      <c r="BU75" s="109">
        <v>0</v>
      </c>
      <c r="BV75" s="109">
        <v>0</v>
      </c>
      <c r="BW75" s="109">
        <v>0</v>
      </c>
      <c r="BX75" s="109">
        <v>0</v>
      </c>
      <c r="BY75" s="109">
        <f t="shared" si="54"/>
        <v>0</v>
      </c>
      <c r="BZ75" s="109">
        <f t="shared" si="55"/>
        <v>0</v>
      </c>
      <c r="CA75" s="95" t="s">
        <v>981</v>
      </c>
    </row>
    <row r="76" spans="1:79" s="3" customFormat="1" ht="27" customHeight="1" x14ac:dyDescent="0.25">
      <c r="A76" s="214" t="s">
        <v>953</v>
      </c>
      <c r="B76" s="219" t="s">
        <v>1105</v>
      </c>
      <c r="C76" s="65" t="s">
        <v>1106</v>
      </c>
      <c r="D76" s="218">
        <v>0.104</v>
      </c>
      <c r="E76" s="109">
        <v>0</v>
      </c>
      <c r="F76" s="218">
        <v>0.104</v>
      </c>
      <c r="G76" s="109">
        <v>0</v>
      </c>
      <c r="H76" s="109">
        <v>0</v>
      </c>
      <c r="I76" s="72">
        <v>0.33</v>
      </c>
      <c r="J76" s="109">
        <v>0</v>
      </c>
      <c r="K76" s="109">
        <v>0</v>
      </c>
      <c r="L76" s="109">
        <v>0</v>
      </c>
      <c r="M76" s="109">
        <v>0</v>
      </c>
      <c r="N76" s="109">
        <v>0</v>
      </c>
      <c r="O76" s="109">
        <v>0</v>
      </c>
      <c r="P76" s="109">
        <v>0</v>
      </c>
      <c r="Q76" s="109">
        <v>0</v>
      </c>
      <c r="R76" s="109">
        <v>0</v>
      </c>
      <c r="S76" s="109">
        <v>0</v>
      </c>
      <c r="T76" s="109">
        <v>0</v>
      </c>
      <c r="U76" s="109">
        <v>0</v>
      </c>
      <c r="V76" s="109">
        <v>0</v>
      </c>
      <c r="W76" s="215">
        <v>0</v>
      </c>
      <c r="X76" s="109">
        <v>0</v>
      </c>
      <c r="Y76" s="109">
        <v>0</v>
      </c>
      <c r="Z76" s="109">
        <v>0</v>
      </c>
      <c r="AA76" s="215">
        <v>0.104</v>
      </c>
      <c r="AB76" s="109">
        <v>0</v>
      </c>
      <c r="AC76" s="109">
        <v>0</v>
      </c>
      <c r="AD76" s="72">
        <v>0.33</v>
      </c>
      <c r="AE76" s="109">
        <v>0</v>
      </c>
      <c r="AF76" s="109">
        <v>0</v>
      </c>
      <c r="AG76" s="109">
        <v>0</v>
      </c>
      <c r="AH76" s="109">
        <v>0</v>
      </c>
      <c r="AI76" s="109">
        <v>0</v>
      </c>
      <c r="AJ76" s="109">
        <v>0</v>
      </c>
      <c r="AK76" s="109">
        <v>0</v>
      </c>
      <c r="AL76" s="109">
        <v>0</v>
      </c>
      <c r="AM76" s="109">
        <v>0</v>
      </c>
      <c r="AN76" s="109">
        <v>0</v>
      </c>
      <c r="AO76" s="108">
        <v>0.104</v>
      </c>
      <c r="AP76" s="109">
        <v>0</v>
      </c>
      <c r="AQ76" s="109">
        <v>0</v>
      </c>
      <c r="AR76" s="108">
        <v>0.33</v>
      </c>
      <c r="AS76" s="109">
        <v>0</v>
      </c>
      <c r="AT76" s="109">
        <v>0</v>
      </c>
      <c r="AU76" s="92">
        <v>0</v>
      </c>
      <c r="AV76" s="92">
        <v>0</v>
      </c>
      <c r="AW76" s="92">
        <v>0</v>
      </c>
      <c r="AX76" s="92">
        <v>0</v>
      </c>
      <c r="AY76" s="92">
        <v>0</v>
      </c>
      <c r="AZ76" s="92">
        <v>0</v>
      </c>
      <c r="BA76" s="92">
        <v>0</v>
      </c>
      <c r="BB76" s="92">
        <v>0</v>
      </c>
      <c r="BC76" s="108">
        <v>0.104</v>
      </c>
      <c r="BD76" s="109">
        <v>0</v>
      </c>
      <c r="BE76" s="109">
        <v>0</v>
      </c>
      <c r="BF76" s="108">
        <v>0.33</v>
      </c>
      <c r="BG76" s="109">
        <v>0</v>
      </c>
      <c r="BH76" s="109">
        <v>0</v>
      </c>
      <c r="BI76" s="109">
        <v>0</v>
      </c>
      <c r="BJ76" s="109">
        <v>0</v>
      </c>
      <c r="BK76" s="109">
        <v>0</v>
      </c>
      <c r="BL76" s="109">
        <v>0</v>
      </c>
      <c r="BM76" s="109">
        <v>0</v>
      </c>
      <c r="BN76" s="109">
        <v>0</v>
      </c>
      <c r="BO76" s="109">
        <v>0</v>
      </c>
      <c r="BP76" s="109">
        <v>0</v>
      </c>
      <c r="BQ76" s="109">
        <v>0</v>
      </c>
      <c r="BR76" s="109">
        <v>0</v>
      </c>
      <c r="BS76" s="109">
        <v>0</v>
      </c>
      <c r="BT76" s="109">
        <v>0</v>
      </c>
      <c r="BU76" s="109">
        <v>0</v>
      </c>
      <c r="BV76" s="109">
        <v>0</v>
      </c>
      <c r="BW76" s="109">
        <v>0</v>
      </c>
      <c r="BX76" s="109">
        <v>0</v>
      </c>
      <c r="BY76" s="109">
        <f t="shared" si="54"/>
        <v>0</v>
      </c>
      <c r="BZ76" s="109">
        <f t="shared" si="55"/>
        <v>0</v>
      </c>
      <c r="CA76" s="95" t="s">
        <v>981</v>
      </c>
    </row>
    <row r="77" spans="1:79" s="3" customFormat="1" ht="27" customHeight="1" x14ac:dyDescent="0.25">
      <c r="A77" s="214" t="s">
        <v>953</v>
      </c>
      <c r="B77" s="219" t="s">
        <v>1107</v>
      </c>
      <c r="C77" s="65" t="s">
        <v>1108</v>
      </c>
      <c r="D77" s="218">
        <v>0.11</v>
      </c>
      <c r="E77" s="109">
        <v>0</v>
      </c>
      <c r="F77" s="218">
        <v>0.11</v>
      </c>
      <c r="G77" s="109">
        <v>0</v>
      </c>
      <c r="H77" s="109">
        <v>0</v>
      </c>
      <c r="I77" s="72">
        <v>0.11799999999999999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109">
        <v>0</v>
      </c>
      <c r="T77" s="109">
        <v>0</v>
      </c>
      <c r="U77" s="109">
        <v>0</v>
      </c>
      <c r="V77" s="109">
        <v>0</v>
      </c>
      <c r="W77" s="215">
        <v>0</v>
      </c>
      <c r="X77" s="109">
        <v>0</v>
      </c>
      <c r="Y77" s="109">
        <v>0</v>
      </c>
      <c r="Z77" s="109">
        <v>0</v>
      </c>
      <c r="AA77" s="215">
        <v>0.11</v>
      </c>
      <c r="AB77" s="109">
        <v>0</v>
      </c>
      <c r="AC77" s="109">
        <v>0</v>
      </c>
      <c r="AD77" s="72">
        <v>0.11799999999999999</v>
      </c>
      <c r="AE77" s="109">
        <v>0</v>
      </c>
      <c r="AF77" s="109">
        <v>0</v>
      </c>
      <c r="AG77" s="109">
        <v>0</v>
      </c>
      <c r="AH77" s="109">
        <v>0</v>
      </c>
      <c r="AI77" s="109">
        <v>0</v>
      </c>
      <c r="AJ77" s="109">
        <v>0</v>
      </c>
      <c r="AK77" s="109">
        <v>0</v>
      </c>
      <c r="AL77" s="109">
        <v>0</v>
      </c>
      <c r="AM77" s="109">
        <v>0</v>
      </c>
      <c r="AN77" s="109">
        <v>0</v>
      </c>
      <c r="AO77" s="108">
        <v>0.11</v>
      </c>
      <c r="AP77" s="109">
        <v>0</v>
      </c>
      <c r="AQ77" s="109">
        <v>0</v>
      </c>
      <c r="AR77" s="108">
        <v>0.11799999999999999</v>
      </c>
      <c r="AS77" s="109">
        <v>0</v>
      </c>
      <c r="AT77" s="109">
        <v>0</v>
      </c>
      <c r="AU77" s="92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2">
        <v>0</v>
      </c>
      <c r="BB77" s="92">
        <v>0</v>
      </c>
      <c r="BC77" s="108">
        <v>0.11</v>
      </c>
      <c r="BD77" s="109">
        <v>0</v>
      </c>
      <c r="BE77" s="109">
        <v>0</v>
      </c>
      <c r="BF77" s="108">
        <v>0.11799999999999999</v>
      </c>
      <c r="BG77" s="109">
        <v>0</v>
      </c>
      <c r="BH77" s="109">
        <v>0</v>
      </c>
      <c r="BI77" s="109">
        <v>0</v>
      </c>
      <c r="BJ77" s="109">
        <v>0</v>
      </c>
      <c r="BK77" s="109">
        <v>0</v>
      </c>
      <c r="BL77" s="109">
        <v>0</v>
      </c>
      <c r="BM77" s="109">
        <v>0</v>
      </c>
      <c r="BN77" s="109">
        <v>0</v>
      </c>
      <c r="BO77" s="109">
        <v>0</v>
      </c>
      <c r="BP77" s="109">
        <v>0</v>
      </c>
      <c r="BQ77" s="109">
        <v>0</v>
      </c>
      <c r="BR77" s="109">
        <v>0</v>
      </c>
      <c r="BS77" s="109">
        <v>0</v>
      </c>
      <c r="BT77" s="109">
        <v>0</v>
      </c>
      <c r="BU77" s="109">
        <v>0</v>
      </c>
      <c r="BV77" s="109">
        <v>0</v>
      </c>
      <c r="BW77" s="109">
        <v>0</v>
      </c>
      <c r="BX77" s="109">
        <v>0</v>
      </c>
      <c r="BY77" s="109">
        <f t="shared" si="54"/>
        <v>0</v>
      </c>
      <c r="BZ77" s="109">
        <f t="shared" si="55"/>
        <v>0</v>
      </c>
      <c r="CA77" s="95" t="s">
        <v>981</v>
      </c>
    </row>
    <row r="78" spans="1:79" s="3" customFormat="1" ht="27" customHeight="1" x14ac:dyDescent="0.25">
      <c r="A78" s="214" t="s">
        <v>953</v>
      </c>
      <c r="B78" s="219" t="s">
        <v>1109</v>
      </c>
      <c r="C78" s="65" t="s">
        <v>1110</v>
      </c>
      <c r="D78" s="218">
        <v>9.5000000000000001E-2</v>
      </c>
      <c r="E78" s="109">
        <v>0</v>
      </c>
      <c r="F78" s="218">
        <v>9.5000000000000001E-2</v>
      </c>
      <c r="G78" s="109">
        <v>0</v>
      </c>
      <c r="H78" s="109">
        <v>0</v>
      </c>
      <c r="I78" s="72">
        <v>0.17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09">
        <v>0</v>
      </c>
      <c r="T78" s="109">
        <v>0</v>
      </c>
      <c r="U78" s="109">
        <v>0</v>
      </c>
      <c r="V78" s="109">
        <v>0</v>
      </c>
      <c r="W78" s="215">
        <v>0</v>
      </c>
      <c r="X78" s="109">
        <v>0</v>
      </c>
      <c r="Y78" s="109">
        <v>0</v>
      </c>
      <c r="Z78" s="109">
        <v>0</v>
      </c>
      <c r="AA78" s="215">
        <v>9.5000000000000001E-2</v>
      </c>
      <c r="AB78" s="109">
        <v>0</v>
      </c>
      <c r="AC78" s="109">
        <v>0</v>
      </c>
      <c r="AD78" s="72">
        <v>0.17</v>
      </c>
      <c r="AE78" s="109">
        <v>0</v>
      </c>
      <c r="AF78" s="109">
        <v>0</v>
      </c>
      <c r="AG78" s="109">
        <v>0</v>
      </c>
      <c r="AH78" s="109">
        <v>0</v>
      </c>
      <c r="AI78" s="109">
        <v>0</v>
      </c>
      <c r="AJ78" s="109">
        <v>0</v>
      </c>
      <c r="AK78" s="109">
        <v>0</v>
      </c>
      <c r="AL78" s="109">
        <v>0</v>
      </c>
      <c r="AM78" s="109">
        <v>0</v>
      </c>
      <c r="AN78" s="109">
        <v>0</v>
      </c>
      <c r="AO78" s="108">
        <v>9.5000000000000001E-2</v>
      </c>
      <c r="AP78" s="109">
        <v>0</v>
      </c>
      <c r="AQ78" s="109">
        <v>0</v>
      </c>
      <c r="AR78" s="108">
        <v>0.17</v>
      </c>
      <c r="AS78" s="109">
        <v>0</v>
      </c>
      <c r="AT78" s="109">
        <v>0</v>
      </c>
      <c r="AU78" s="92">
        <v>0</v>
      </c>
      <c r="AV78" s="92">
        <v>0</v>
      </c>
      <c r="AW78" s="92">
        <v>0</v>
      </c>
      <c r="AX78" s="92">
        <v>0</v>
      </c>
      <c r="AY78" s="92">
        <v>0</v>
      </c>
      <c r="AZ78" s="92">
        <v>0</v>
      </c>
      <c r="BA78" s="92">
        <v>0</v>
      </c>
      <c r="BB78" s="92">
        <v>0</v>
      </c>
      <c r="BC78" s="108">
        <v>9.5000000000000001E-2</v>
      </c>
      <c r="BD78" s="109">
        <v>0</v>
      </c>
      <c r="BE78" s="109">
        <v>0</v>
      </c>
      <c r="BF78" s="108">
        <v>0.17</v>
      </c>
      <c r="BG78" s="109">
        <v>0</v>
      </c>
      <c r="BH78" s="109">
        <v>0</v>
      </c>
      <c r="BI78" s="109">
        <v>0</v>
      </c>
      <c r="BJ78" s="109">
        <v>0</v>
      </c>
      <c r="BK78" s="109">
        <v>0</v>
      </c>
      <c r="BL78" s="109">
        <v>0</v>
      </c>
      <c r="BM78" s="109">
        <v>0</v>
      </c>
      <c r="BN78" s="109">
        <v>0</v>
      </c>
      <c r="BO78" s="109">
        <v>0</v>
      </c>
      <c r="BP78" s="109">
        <v>0</v>
      </c>
      <c r="BQ78" s="109">
        <v>0</v>
      </c>
      <c r="BR78" s="109">
        <v>0</v>
      </c>
      <c r="BS78" s="109">
        <v>0</v>
      </c>
      <c r="BT78" s="109">
        <v>0</v>
      </c>
      <c r="BU78" s="109">
        <v>0</v>
      </c>
      <c r="BV78" s="109">
        <v>0</v>
      </c>
      <c r="BW78" s="109">
        <v>0</v>
      </c>
      <c r="BX78" s="109">
        <v>0</v>
      </c>
      <c r="BY78" s="109">
        <f t="shared" si="54"/>
        <v>0</v>
      </c>
      <c r="BZ78" s="109">
        <f t="shared" si="55"/>
        <v>0</v>
      </c>
      <c r="CA78" s="95" t="s">
        <v>981</v>
      </c>
    </row>
    <row r="79" spans="1:79" s="3" customFormat="1" ht="27" customHeight="1" x14ac:dyDescent="0.25">
      <c r="A79" s="214" t="s">
        <v>953</v>
      </c>
      <c r="B79" s="219" t="s">
        <v>1111</v>
      </c>
      <c r="C79" s="65" t="s">
        <v>1112</v>
      </c>
      <c r="D79" s="218">
        <v>0.23100000000000001</v>
      </c>
      <c r="E79" s="109">
        <v>0</v>
      </c>
      <c r="F79" s="218">
        <v>0.23100000000000001</v>
      </c>
      <c r="G79" s="109">
        <v>0</v>
      </c>
      <c r="H79" s="109">
        <v>0</v>
      </c>
      <c r="I79" s="72">
        <v>0.46500000000000002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215">
        <v>0</v>
      </c>
      <c r="X79" s="109">
        <v>0</v>
      </c>
      <c r="Y79" s="109">
        <v>0</v>
      </c>
      <c r="Z79" s="109">
        <v>0</v>
      </c>
      <c r="AA79" s="215">
        <v>0.23100000000000001</v>
      </c>
      <c r="AB79" s="109">
        <v>0</v>
      </c>
      <c r="AC79" s="109">
        <v>0</v>
      </c>
      <c r="AD79" s="72">
        <v>0.46500000000000002</v>
      </c>
      <c r="AE79" s="109">
        <v>0</v>
      </c>
      <c r="AF79" s="109">
        <v>0</v>
      </c>
      <c r="AG79" s="109">
        <v>0</v>
      </c>
      <c r="AH79" s="109">
        <v>0</v>
      </c>
      <c r="AI79" s="109">
        <v>0</v>
      </c>
      <c r="AJ79" s="109">
        <v>0</v>
      </c>
      <c r="AK79" s="109">
        <v>0</v>
      </c>
      <c r="AL79" s="109">
        <v>0</v>
      </c>
      <c r="AM79" s="109">
        <v>0</v>
      </c>
      <c r="AN79" s="109">
        <v>0</v>
      </c>
      <c r="AO79" s="108">
        <v>0.23100000000000001</v>
      </c>
      <c r="AP79" s="109">
        <v>0</v>
      </c>
      <c r="AQ79" s="109">
        <v>0</v>
      </c>
      <c r="AR79" s="108">
        <v>0.46500000000000002</v>
      </c>
      <c r="AS79" s="109">
        <v>0</v>
      </c>
      <c r="AT79" s="109">
        <v>0</v>
      </c>
      <c r="AU79" s="92">
        <v>0</v>
      </c>
      <c r="AV79" s="92">
        <v>0</v>
      </c>
      <c r="AW79" s="92">
        <v>0</v>
      </c>
      <c r="AX79" s="92">
        <v>0</v>
      </c>
      <c r="AY79" s="92">
        <v>0</v>
      </c>
      <c r="AZ79" s="92">
        <v>0</v>
      </c>
      <c r="BA79" s="92">
        <v>0</v>
      </c>
      <c r="BB79" s="92">
        <v>0</v>
      </c>
      <c r="BC79" s="108">
        <v>0.23100000000000001</v>
      </c>
      <c r="BD79" s="109">
        <v>0</v>
      </c>
      <c r="BE79" s="109">
        <v>0</v>
      </c>
      <c r="BF79" s="108">
        <v>0.46500000000000002</v>
      </c>
      <c r="BG79" s="109">
        <v>0</v>
      </c>
      <c r="BH79" s="109">
        <v>0</v>
      </c>
      <c r="BI79" s="109">
        <v>0</v>
      </c>
      <c r="BJ79" s="109">
        <v>0</v>
      </c>
      <c r="BK79" s="109">
        <v>0</v>
      </c>
      <c r="BL79" s="109">
        <v>0</v>
      </c>
      <c r="BM79" s="109">
        <v>0</v>
      </c>
      <c r="BN79" s="109">
        <v>0</v>
      </c>
      <c r="BO79" s="109">
        <v>0</v>
      </c>
      <c r="BP79" s="109">
        <v>0</v>
      </c>
      <c r="BQ79" s="109">
        <v>0</v>
      </c>
      <c r="BR79" s="109">
        <v>0</v>
      </c>
      <c r="BS79" s="109">
        <v>0</v>
      </c>
      <c r="BT79" s="109">
        <v>0</v>
      </c>
      <c r="BU79" s="109">
        <v>0</v>
      </c>
      <c r="BV79" s="109">
        <v>0</v>
      </c>
      <c r="BW79" s="109">
        <v>0</v>
      </c>
      <c r="BX79" s="109">
        <v>0</v>
      </c>
      <c r="BY79" s="109">
        <f t="shared" si="54"/>
        <v>0</v>
      </c>
      <c r="BZ79" s="109">
        <f t="shared" si="55"/>
        <v>0</v>
      </c>
      <c r="CA79" s="95" t="s">
        <v>981</v>
      </c>
    </row>
    <row r="80" spans="1:79" s="3" customFormat="1" ht="27" customHeight="1" x14ac:dyDescent="0.25">
      <c r="A80" s="214" t="s">
        <v>953</v>
      </c>
      <c r="B80" s="219" t="s">
        <v>1113</v>
      </c>
      <c r="C80" s="65" t="s">
        <v>1114</v>
      </c>
      <c r="D80" s="218">
        <v>0.16400000000000001</v>
      </c>
      <c r="E80" s="109">
        <v>0</v>
      </c>
      <c r="F80" s="218">
        <v>0.16400000000000001</v>
      </c>
      <c r="G80" s="109">
        <v>0</v>
      </c>
      <c r="H80" s="109">
        <v>0</v>
      </c>
      <c r="I80" s="72">
        <v>0.27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09">
        <v>0</v>
      </c>
      <c r="Q80" s="109">
        <v>0</v>
      </c>
      <c r="R80" s="109">
        <v>0</v>
      </c>
      <c r="S80" s="109">
        <v>0</v>
      </c>
      <c r="T80" s="218">
        <v>0.16400000000000001</v>
      </c>
      <c r="U80" s="109">
        <v>0</v>
      </c>
      <c r="V80" s="109">
        <v>0</v>
      </c>
      <c r="W80" s="72">
        <v>0.27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</v>
      </c>
      <c r="AH80" s="109">
        <v>0</v>
      </c>
      <c r="AI80" s="109">
        <v>0</v>
      </c>
      <c r="AJ80" s="109">
        <v>0</v>
      </c>
      <c r="AK80" s="109">
        <v>0</v>
      </c>
      <c r="AL80" s="109">
        <v>0</v>
      </c>
      <c r="AM80" s="109">
        <v>0</v>
      </c>
      <c r="AN80" s="109">
        <v>0</v>
      </c>
      <c r="AO80" s="108">
        <v>0.16400000000000001</v>
      </c>
      <c r="AP80" s="109">
        <v>0</v>
      </c>
      <c r="AQ80" s="109">
        <v>0</v>
      </c>
      <c r="AR80" s="108">
        <v>0.27</v>
      </c>
      <c r="AS80" s="109">
        <v>0</v>
      </c>
      <c r="AT80" s="109">
        <v>0</v>
      </c>
      <c r="AU80" s="92">
        <v>0</v>
      </c>
      <c r="AV80" s="92">
        <v>0</v>
      </c>
      <c r="AW80" s="92">
        <v>0</v>
      </c>
      <c r="AX80" s="92">
        <v>0</v>
      </c>
      <c r="AY80" s="92">
        <v>0</v>
      </c>
      <c r="AZ80" s="92">
        <v>0</v>
      </c>
      <c r="BA80" s="92">
        <v>0</v>
      </c>
      <c r="BB80" s="92">
        <v>0</v>
      </c>
      <c r="BC80" s="108">
        <v>0.16400000000000001</v>
      </c>
      <c r="BD80" s="109">
        <v>0</v>
      </c>
      <c r="BE80" s="109">
        <v>0</v>
      </c>
      <c r="BF80" s="108">
        <v>0.27</v>
      </c>
      <c r="BG80" s="109">
        <v>0</v>
      </c>
      <c r="BH80" s="109">
        <v>0</v>
      </c>
      <c r="BI80" s="109">
        <v>0</v>
      </c>
      <c r="BJ80" s="109">
        <v>0</v>
      </c>
      <c r="BK80" s="109">
        <v>0</v>
      </c>
      <c r="BL80" s="109">
        <v>0</v>
      </c>
      <c r="BM80" s="109">
        <v>0</v>
      </c>
      <c r="BN80" s="109">
        <v>0</v>
      </c>
      <c r="BO80" s="109">
        <v>0</v>
      </c>
      <c r="BP80" s="109">
        <v>0</v>
      </c>
      <c r="BQ80" s="109">
        <v>0</v>
      </c>
      <c r="BR80" s="109">
        <v>0</v>
      </c>
      <c r="BS80" s="109">
        <v>0</v>
      </c>
      <c r="BT80" s="109">
        <v>0</v>
      </c>
      <c r="BU80" s="109">
        <v>0</v>
      </c>
      <c r="BV80" s="109">
        <v>0</v>
      </c>
      <c r="BW80" s="109">
        <v>0</v>
      </c>
      <c r="BX80" s="109">
        <v>0</v>
      </c>
      <c r="BY80" s="109">
        <f t="shared" si="54"/>
        <v>0</v>
      </c>
      <c r="BZ80" s="109">
        <f t="shared" si="55"/>
        <v>0</v>
      </c>
      <c r="CA80" s="95" t="s">
        <v>981</v>
      </c>
    </row>
    <row r="81" spans="1:79" s="3" customFormat="1" ht="27" customHeight="1" x14ac:dyDescent="0.25">
      <c r="A81" s="214" t="s">
        <v>953</v>
      </c>
      <c r="B81" s="219" t="s">
        <v>1115</v>
      </c>
      <c r="C81" s="65" t="s">
        <v>1116</v>
      </c>
      <c r="D81" s="218">
        <v>0.14599999999999999</v>
      </c>
      <c r="E81" s="109">
        <v>0</v>
      </c>
      <c r="F81" s="218">
        <v>0.14599999999999999</v>
      </c>
      <c r="G81" s="109">
        <v>0</v>
      </c>
      <c r="H81" s="109">
        <v>0</v>
      </c>
      <c r="I81" s="72">
        <v>0.45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218">
        <v>0.14599999999999999</v>
      </c>
      <c r="U81" s="109">
        <v>0</v>
      </c>
      <c r="V81" s="109">
        <v>0</v>
      </c>
      <c r="W81" s="72">
        <v>0.45</v>
      </c>
      <c r="X81" s="109">
        <v>0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</v>
      </c>
      <c r="AH81" s="109">
        <v>0</v>
      </c>
      <c r="AI81" s="109">
        <v>0</v>
      </c>
      <c r="AJ81" s="109">
        <v>0</v>
      </c>
      <c r="AK81" s="109">
        <v>0</v>
      </c>
      <c r="AL81" s="109">
        <v>0</v>
      </c>
      <c r="AM81" s="109">
        <v>0</v>
      </c>
      <c r="AN81" s="109">
        <v>0</v>
      </c>
      <c r="AO81" s="108">
        <v>0.14599999999999999</v>
      </c>
      <c r="AP81" s="109">
        <v>0</v>
      </c>
      <c r="AQ81" s="109">
        <v>0</v>
      </c>
      <c r="AR81" s="108">
        <v>0.45</v>
      </c>
      <c r="AS81" s="109">
        <v>0</v>
      </c>
      <c r="AT81" s="109">
        <v>0</v>
      </c>
      <c r="AU81" s="92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2">
        <v>0</v>
      </c>
      <c r="BB81" s="92">
        <v>0</v>
      </c>
      <c r="BC81" s="108">
        <v>0.14599999999999999</v>
      </c>
      <c r="BD81" s="109">
        <v>0</v>
      </c>
      <c r="BE81" s="109">
        <v>0</v>
      </c>
      <c r="BF81" s="108">
        <v>0.45</v>
      </c>
      <c r="BG81" s="109">
        <v>0</v>
      </c>
      <c r="BH81" s="109">
        <v>0</v>
      </c>
      <c r="BI81" s="109">
        <v>0</v>
      </c>
      <c r="BJ81" s="109">
        <v>0</v>
      </c>
      <c r="BK81" s="109">
        <v>0</v>
      </c>
      <c r="BL81" s="109">
        <v>0</v>
      </c>
      <c r="BM81" s="109">
        <v>0</v>
      </c>
      <c r="BN81" s="109">
        <v>0</v>
      </c>
      <c r="BO81" s="109">
        <v>0</v>
      </c>
      <c r="BP81" s="109">
        <v>0</v>
      </c>
      <c r="BQ81" s="109">
        <v>0</v>
      </c>
      <c r="BR81" s="109">
        <v>0</v>
      </c>
      <c r="BS81" s="109">
        <v>0</v>
      </c>
      <c r="BT81" s="109">
        <v>0</v>
      </c>
      <c r="BU81" s="109">
        <v>0</v>
      </c>
      <c r="BV81" s="109">
        <v>0</v>
      </c>
      <c r="BW81" s="109">
        <v>0</v>
      </c>
      <c r="BX81" s="109">
        <v>0</v>
      </c>
      <c r="BY81" s="109">
        <f t="shared" si="54"/>
        <v>0</v>
      </c>
      <c r="BZ81" s="109">
        <f t="shared" si="55"/>
        <v>0</v>
      </c>
      <c r="CA81" s="95" t="s">
        <v>981</v>
      </c>
    </row>
    <row r="82" spans="1:79" s="3" customFormat="1" ht="27" customHeight="1" x14ac:dyDescent="0.25">
      <c r="A82" s="214" t="s">
        <v>953</v>
      </c>
      <c r="B82" s="219" t="s">
        <v>1117</v>
      </c>
      <c r="C82" s="65" t="s">
        <v>1118</v>
      </c>
      <c r="D82" s="218">
        <v>0.159</v>
      </c>
      <c r="E82" s="109">
        <v>0</v>
      </c>
      <c r="F82" s="218">
        <v>0.159</v>
      </c>
      <c r="G82" s="109">
        <v>0</v>
      </c>
      <c r="H82" s="109">
        <v>0</v>
      </c>
      <c r="I82" s="72">
        <v>0.52500000000000002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09">
        <v>0</v>
      </c>
      <c r="Q82" s="109">
        <v>0</v>
      </c>
      <c r="R82" s="109">
        <v>0</v>
      </c>
      <c r="S82" s="109">
        <v>0</v>
      </c>
      <c r="T82" s="218">
        <v>0.159</v>
      </c>
      <c r="U82" s="109">
        <v>0</v>
      </c>
      <c r="V82" s="109">
        <v>0</v>
      </c>
      <c r="W82" s="72">
        <v>0.52500000000000002</v>
      </c>
      <c r="X82" s="109">
        <v>0</v>
      </c>
      <c r="Y82" s="109">
        <v>0</v>
      </c>
      <c r="Z82" s="109">
        <v>0</v>
      </c>
      <c r="AA82" s="109">
        <v>0</v>
      </c>
      <c r="AB82" s="109">
        <v>0</v>
      </c>
      <c r="AC82" s="109">
        <v>0</v>
      </c>
      <c r="AD82" s="109">
        <v>0</v>
      </c>
      <c r="AE82" s="109">
        <v>0</v>
      </c>
      <c r="AF82" s="109">
        <v>0</v>
      </c>
      <c r="AG82" s="109">
        <v>0</v>
      </c>
      <c r="AH82" s="109">
        <v>0</v>
      </c>
      <c r="AI82" s="109">
        <v>0</v>
      </c>
      <c r="AJ82" s="109">
        <v>0</v>
      </c>
      <c r="AK82" s="109">
        <v>0</v>
      </c>
      <c r="AL82" s="109">
        <v>0</v>
      </c>
      <c r="AM82" s="109">
        <v>0</v>
      </c>
      <c r="AN82" s="109">
        <v>0</v>
      </c>
      <c r="AO82" s="108">
        <v>0.159</v>
      </c>
      <c r="AP82" s="109">
        <v>0</v>
      </c>
      <c r="AQ82" s="109">
        <v>0</v>
      </c>
      <c r="AR82" s="108">
        <v>0.52500000000000002</v>
      </c>
      <c r="AS82" s="109">
        <v>0</v>
      </c>
      <c r="AT82" s="109">
        <v>0</v>
      </c>
      <c r="AU82" s="92">
        <v>0</v>
      </c>
      <c r="AV82" s="92">
        <v>0</v>
      </c>
      <c r="AW82" s="92">
        <v>0</v>
      </c>
      <c r="AX82" s="92">
        <v>0</v>
      </c>
      <c r="AY82" s="92">
        <v>0</v>
      </c>
      <c r="AZ82" s="92">
        <v>0</v>
      </c>
      <c r="BA82" s="92">
        <v>0</v>
      </c>
      <c r="BB82" s="92">
        <v>0</v>
      </c>
      <c r="BC82" s="108">
        <v>0.159</v>
      </c>
      <c r="BD82" s="109">
        <v>0</v>
      </c>
      <c r="BE82" s="109">
        <v>0</v>
      </c>
      <c r="BF82" s="108">
        <v>0.52500000000000002</v>
      </c>
      <c r="BG82" s="109">
        <v>0</v>
      </c>
      <c r="BH82" s="109">
        <v>0</v>
      </c>
      <c r="BI82" s="109">
        <v>0</v>
      </c>
      <c r="BJ82" s="109">
        <v>0</v>
      </c>
      <c r="BK82" s="109">
        <v>0</v>
      </c>
      <c r="BL82" s="109">
        <v>0</v>
      </c>
      <c r="BM82" s="109">
        <v>0</v>
      </c>
      <c r="BN82" s="109">
        <v>0</v>
      </c>
      <c r="BO82" s="109">
        <v>0</v>
      </c>
      <c r="BP82" s="109">
        <v>0</v>
      </c>
      <c r="BQ82" s="109">
        <v>0</v>
      </c>
      <c r="BR82" s="109">
        <v>0</v>
      </c>
      <c r="BS82" s="109">
        <v>0</v>
      </c>
      <c r="BT82" s="109">
        <v>0</v>
      </c>
      <c r="BU82" s="109">
        <v>0</v>
      </c>
      <c r="BV82" s="109">
        <v>0</v>
      </c>
      <c r="BW82" s="109">
        <v>0</v>
      </c>
      <c r="BX82" s="109">
        <v>0</v>
      </c>
      <c r="BY82" s="109">
        <f t="shared" si="54"/>
        <v>0</v>
      </c>
      <c r="BZ82" s="109">
        <f t="shared" si="55"/>
        <v>0</v>
      </c>
      <c r="CA82" s="95" t="s">
        <v>981</v>
      </c>
    </row>
    <row r="83" spans="1:79" s="3" customFormat="1" ht="27" customHeight="1" x14ac:dyDescent="0.25">
      <c r="A83" s="214" t="s">
        <v>953</v>
      </c>
      <c r="B83" s="219" t="s">
        <v>1119</v>
      </c>
      <c r="C83" s="65" t="s">
        <v>1120</v>
      </c>
      <c r="D83" s="218">
        <v>0.253</v>
      </c>
      <c r="E83" s="109">
        <v>0</v>
      </c>
      <c r="F83" s="218">
        <v>0.253</v>
      </c>
      <c r="G83" s="109">
        <v>0</v>
      </c>
      <c r="H83" s="109">
        <v>0</v>
      </c>
      <c r="I83" s="72">
        <v>0.79800000000000004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218">
        <v>0.253</v>
      </c>
      <c r="U83" s="109">
        <v>0</v>
      </c>
      <c r="V83" s="109">
        <v>0</v>
      </c>
      <c r="W83" s="72">
        <v>0.79800000000000004</v>
      </c>
      <c r="X83" s="109">
        <v>0</v>
      </c>
      <c r="Y83" s="109">
        <v>0</v>
      </c>
      <c r="Z83" s="109">
        <v>0</v>
      </c>
      <c r="AA83" s="109">
        <v>0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0</v>
      </c>
      <c r="AH83" s="109">
        <v>0</v>
      </c>
      <c r="AI83" s="109">
        <v>0</v>
      </c>
      <c r="AJ83" s="109">
        <v>0</v>
      </c>
      <c r="AK83" s="109">
        <v>0</v>
      </c>
      <c r="AL83" s="109">
        <v>0</v>
      </c>
      <c r="AM83" s="109">
        <v>0</v>
      </c>
      <c r="AN83" s="109">
        <v>0</v>
      </c>
      <c r="AO83" s="108">
        <v>0.253</v>
      </c>
      <c r="AP83" s="109">
        <v>0</v>
      </c>
      <c r="AQ83" s="109">
        <v>0</v>
      </c>
      <c r="AR83" s="108">
        <v>0.79800000000000004</v>
      </c>
      <c r="AS83" s="109">
        <v>0</v>
      </c>
      <c r="AT83" s="109">
        <v>0</v>
      </c>
      <c r="AU83" s="92">
        <v>0</v>
      </c>
      <c r="AV83" s="92">
        <v>0</v>
      </c>
      <c r="AW83" s="92">
        <v>0</v>
      </c>
      <c r="AX83" s="92">
        <v>0</v>
      </c>
      <c r="AY83" s="92">
        <v>0</v>
      </c>
      <c r="AZ83" s="92">
        <v>0</v>
      </c>
      <c r="BA83" s="92">
        <v>0</v>
      </c>
      <c r="BB83" s="92">
        <v>0</v>
      </c>
      <c r="BC83" s="108">
        <v>0.253</v>
      </c>
      <c r="BD83" s="109">
        <v>0</v>
      </c>
      <c r="BE83" s="109">
        <v>0</v>
      </c>
      <c r="BF83" s="108">
        <v>0.79800000000000004</v>
      </c>
      <c r="BG83" s="109">
        <v>0</v>
      </c>
      <c r="BH83" s="109">
        <v>0</v>
      </c>
      <c r="BI83" s="109">
        <v>0</v>
      </c>
      <c r="BJ83" s="109">
        <v>0</v>
      </c>
      <c r="BK83" s="109">
        <v>0</v>
      </c>
      <c r="BL83" s="109">
        <v>0</v>
      </c>
      <c r="BM83" s="109">
        <v>0</v>
      </c>
      <c r="BN83" s="109">
        <v>0</v>
      </c>
      <c r="BO83" s="109">
        <v>0</v>
      </c>
      <c r="BP83" s="109">
        <v>0</v>
      </c>
      <c r="BQ83" s="109">
        <v>0</v>
      </c>
      <c r="BR83" s="109">
        <v>0</v>
      </c>
      <c r="BS83" s="109">
        <v>0</v>
      </c>
      <c r="BT83" s="109">
        <v>0</v>
      </c>
      <c r="BU83" s="109">
        <v>0</v>
      </c>
      <c r="BV83" s="109">
        <v>0</v>
      </c>
      <c r="BW83" s="109">
        <v>0</v>
      </c>
      <c r="BX83" s="109">
        <v>0</v>
      </c>
      <c r="BY83" s="109">
        <f t="shared" si="54"/>
        <v>0</v>
      </c>
      <c r="BZ83" s="109">
        <f t="shared" si="55"/>
        <v>0</v>
      </c>
      <c r="CA83" s="95" t="s">
        <v>981</v>
      </c>
    </row>
    <row r="84" spans="1:79" s="3" customFormat="1" ht="27" customHeight="1" x14ac:dyDescent="0.25">
      <c r="A84" s="214" t="s">
        <v>953</v>
      </c>
      <c r="B84" s="219" t="s">
        <v>1121</v>
      </c>
      <c r="C84" s="65" t="s">
        <v>1122</v>
      </c>
      <c r="D84" s="218">
        <v>0.156</v>
      </c>
      <c r="E84" s="109">
        <v>0</v>
      </c>
      <c r="F84" s="218">
        <v>0.156</v>
      </c>
      <c r="G84" s="109">
        <v>0</v>
      </c>
      <c r="H84" s="109">
        <v>0</v>
      </c>
      <c r="I84" s="72">
        <v>0.33</v>
      </c>
      <c r="J84" s="109">
        <v>0</v>
      </c>
      <c r="K84" s="109">
        <v>0</v>
      </c>
      <c r="L84" s="109">
        <v>0</v>
      </c>
      <c r="M84" s="109">
        <v>0</v>
      </c>
      <c r="N84" s="109">
        <v>0</v>
      </c>
      <c r="O84" s="109">
        <v>0</v>
      </c>
      <c r="P84" s="109">
        <v>0</v>
      </c>
      <c r="Q84" s="109">
        <v>0</v>
      </c>
      <c r="R84" s="109">
        <v>0</v>
      </c>
      <c r="S84" s="109">
        <v>0</v>
      </c>
      <c r="T84" s="218">
        <v>0.156</v>
      </c>
      <c r="U84" s="109">
        <v>0</v>
      </c>
      <c r="V84" s="109">
        <v>0</v>
      </c>
      <c r="W84" s="72">
        <v>0.33</v>
      </c>
      <c r="X84" s="109">
        <v>0</v>
      </c>
      <c r="Y84" s="109">
        <v>0</v>
      </c>
      <c r="Z84" s="109">
        <v>0</v>
      </c>
      <c r="AA84" s="109">
        <v>0</v>
      </c>
      <c r="AB84" s="109">
        <v>0</v>
      </c>
      <c r="AC84" s="109">
        <v>0</v>
      </c>
      <c r="AD84" s="109">
        <v>0</v>
      </c>
      <c r="AE84" s="109">
        <v>0</v>
      </c>
      <c r="AF84" s="109">
        <v>0</v>
      </c>
      <c r="AG84" s="109">
        <v>0</v>
      </c>
      <c r="AH84" s="109">
        <v>0</v>
      </c>
      <c r="AI84" s="109">
        <v>0</v>
      </c>
      <c r="AJ84" s="109">
        <v>0</v>
      </c>
      <c r="AK84" s="109">
        <v>0</v>
      </c>
      <c r="AL84" s="109">
        <v>0</v>
      </c>
      <c r="AM84" s="109">
        <v>0</v>
      </c>
      <c r="AN84" s="109">
        <v>0</v>
      </c>
      <c r="AO84" s="108">
        <v>0.156</v>
      </c>
      <c r="AP84" s="109">
        <v>0</v>
      </c>
      <c r="AQ84" s="109">
        <v>0</v>
      </c>
      <c r="AR84" s="108">
        <v>0.33</v>
      </c>
      <c r="AS84" s="109">
        <v>0</v>
      </c>
      <c r="AT84" s="109">
        <v>0</v>
      </c>
      <c r="AU84" s="92">
        <v>0</v>
      </c>
      <c r="AV84" s="92">
        <v>0</v>
      </c>
      <c r="AW84" s="92">
        <v>0</v>
      </c>
      <c r="AX84" s="92">
        <v>0</v>
      </c>
      <c r="AY84" s="92">
        <v>0</v>
      </c>
      <c r="AZ84" s="92">
        <v>0</v>
      </c>
      <c r="BA84" s="92">
        <v>0</v>
      </c>
      <c r="BB84" s="92">
        <v>0</v>
      </c>
      <c r="BC84" s="108">
        <v>0.156</v>
      </c>
      <c r="BD84" s="109">
        <v>0</v>
      </c>
      <c r="BE84" s="109">
        <v>0</v>
      </c>
      <c r="BF84" s="108">
        <v>0.33</v>
      </c>
      <c r="BG84" s="109">
        <v>0</v>
      </c>
      <c r="BH84" s="109">
        <v>0</v>
      </c>
      <c r="BI84" s="109">
        <v>0</v>
      </c>
      <c r="BJ84" s="109">
        <v>0</v>
      </c>
      <c r="BK84" s="109">
        <v>0</v>
      </c>
      <c r="BL84" s="109">
        <v>0</v>
      </c>
      <c r="BM84" s="109">
        <v>0</v>
      </c>
      <c r="BN84" s="109">
        <v>0</v>
      </c>
      <c r="BO84" s="109">
        <v>0</v>
      </c>
      <c r="BP84" s="109">
        <v>0</v>
      </c>
      <c r="BQ84" s="109">
        <v>0</v>
      </c>
      <c r="BR84" s="109">
        <v>0</v>
      </c>
      <c r="BS84" s="109">
        <v>0</v>
      </c>
      <c r="BT84" s="109">
        <v>0</v>
      </c>
      <c r="BU84" s="109">
        <v>0</v>
      </c>
      <c r="BV84" s="109">
        <v>0</v>
      </c>
      <c r="BW84" s="109">
        <v>0</v>
      </c>
      <c r="BX84" s="109">
        <v>0</v>
      </c>
      <c r="BY84" s="109">
        <f t="shared" si="54"/>
        <v>0</v>
      </c>
      <c r="BZ84" s="109">
        <f t="shared" si="55"/>
        <v>0</v>
      </c>
      <c r="CA84" s="95" t="s">
        <v>981</v>
      </c>
    </row>
    <row r="85" spans="1:79" s="3" customFormat="1" ht="27" customHeight="1" x14ac:dyDescent="0.25">
      <c r="A85" s="214" t="s">
        <v>953</v>
      </c>
      <c r="B85" s="219" t="s">
        <v>1123</v>
      </c>
      <c r="C85" s="65" t="s">
        <v>1124</v>
      </c>
      <c r="D85" s="218">
        <v>0.161</v>
      </c>
      <c r="E85" s="109">
        <v>0</v>
      </c>
      <c r="F85" s="218">
        <v>0.161</v>
      </c>
      <c r="G85" s="109">
        <v>0</v>
      </c>
      <c r="H85" s="109">
        <v>0</v>
      </c>
      <c r="I85" s="72">
        <v>0.32</v>
      </c>
      <c r="J85" s="109">
        <v>0</v>
      </c>
      <c r="K85" s="109">
        <v>0</v>
      </c>
      <c r="L85" s="109">
        <v>0</v>
      </c>
      <c r="M85" s="109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9">
        <v>0</v>
      </c>
      <c r="W85" s="215">
        <v>0</v>
      </c>
      <c r="X85" s="109">
        <v>0</v>
      </c>
      <c r="Y85" s="109">
        <v>0</v>
      </c>
      <c r="Z85" s="109">
        <v>0</v>
      </c>
      <c r="AA85" s="215">
        <v>0.161</v>
      </c>
      <c r="AB85" s="109">
        <v>0</v>
      </c>
      <c r="AC85" s="109">
        <v>0</v>
      </c>
      <c r="AD85" s="72">
        <v>0.32</v>
      </c>
      <c r="AE85" s="109">
        <v>0</v>
      </c>
      <c r="AF85" s="109">
        <v>0</v>
      </c>
      <c r="AG85" s="109">
        <v>0</v>
      </c>
      <c r="AH85" s="109">
        <v>0</v>
      </c>
      <c r="AI85" s="109">
        <v>0</v>
      </c>
      <c r="AJ85" s="109">
        <v>0</v>
      </c>
      <c r="AK85" s="109">
        <v>0</v>
      </c>
      <c r="AL85" s="109">
        <v>0</v>
      </c>
      <c r="AM85" s="109">
        <v>0</v>
      </c>
      <c r="AN85" s="109">
        <v>0</v>
      </c>
      <c r="AO85" s="108">
        <v>0.161</v>
      </c>
      <c r="AP85" s="109">
        <v>0</v>
      </c>
      <c r="AQ85" s="109">
        <v>0</v>
      </c>
      <c r="AR85" s="108">
        <v>0.32</v>
      </c>
      <c r="AS85" s="109">
        <v>0</v>
      </c>
      <c r="AT85" s="109">
        <v>0</v>
      </c>
      <c r="AU85" s="92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2">
        <v>0</v>
      </c>
      <c r="BB85" s="92">
        <v>0</v>
      </c>
      <c r="BC85" s="108">
        <v>0.161</v>
      </c>
      <c r="BD85" s="109">
        <v>0</v>
      </c>
      <c r="BE85" s="109">
        <v>0</v>
      </c>
      <c r="BF85" s="108">
        <v>0.32</v>
      </c>
      <c r="BG85" s="109">
        <v>0</v>
      </c>
      <c r="BH85" s="109">
        <v>0</v>
      </c>
      <c r="BI85" s="109">
        <v>0</v>
      </c>
      <c r="BJ85" s="109">
        <v>0</v>
      </c>
      <c r="BK85" s="109">
        <v>0</v>
      </c>
      <c r="BL85" s="109">
        <v>0</v>
      </c>
      <c r="BM85" s="109">
        <v>0</v>
      </c>
      <c r="BN85" s="109">
        <v>0</v>
      </c>
      <c r="BO85" s="109">
        <v>0</v>
      </c>
      <c r="BP85" s="109">
        <v>0</v>
      </c>
      <c r="BQ85" s="109">
        <v>0</v>
      </c>
      <c r="BR85" s="109">
        <v>0</v>
      </c>
      <c r="BS85" s="109">
        <v>0</v>
      </c>
      <c r="BT85" s="109">
        <v>0</v>
      </c>
      <c r="BU85" s="109">
        <v>0</v>
      </c>
      <c r="BV85" s="109">
        <v>0</v>
      </c>
      <c r="BW85" s="109">
        <v>0</v>
      </c>
      <c r="BX85" s="109">
        <v>0</v>
      </c>
      <c r="BY85" s="109">
        <f t="shared" si="54"/>
        <v>0</v>
      </c>
      <c r="BZ85" s="109">
        <f t="shared" si="55"/>
        <v>0</v>
      </c>
      <c r="CA85" s="95" t="s">
        <v>981</v>
      </c>
    </row>
    <row r="86" spans="1:79" s="3" customFormat="1" ht="27" customHeight="1" x14ac:dyDescent="0.25">
      <c r="A86" s="214" t="s">
        <v>953</v>
      </c>
      <c r="B86" s="219" t="s">
        <v>1125</v>
      </c>
      <c r="C86" s="65" t="s">
        <v>1126</v>
      </c>
      <c r="D86" s="218">
        <v>0.14699999999999999</v>
      </c>
      <c r="E86" s="109">
        <v>0</v>
      </c>
      <c r="F86" s="218">
        <v>0.14699999999999999</v>
      </c>
      <c r="G86" s="109">
        <v>0</v>
      </c>
      <c r="H86" s="109">
        <v>0</v>
      </c>
      <c r="I86" s="72">
        <v>0.35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215">
        <v>0</v>
      </c>
      <c r="X86" s="109">
        <v>0</v>
      </c>
      <c r="Y86" s="109">
        <v>0</v>
      </c>
      <c r="Z86" s="109">
        <v>0</v>
      </c>
      <c r="AA86" s="215">
        <v>0.14699999999999999</v>
      </c>
      <c r="AB86" s="109">
        <v>0</v>
      </c>
      <c r="AC86" s="109">
        <v>0</v>
      </c>
      <c r="AD86" s="72">
        <v>0.35</v>
      </c>
      <c r="AE86" s="109">
        <v>0</v>
      </c>
      <c r="AF86" s="109">
        <v>0</v>
      </c>
      <c r="AG86" s="109">
        <v>0</v>
      </c>
      <c r="AH86" s="109">
        <v>0</v>
      </c>
      <c r="AI86" s="109">
        <v>0</v>
      </c>
      <c r="AJ86" s="109">
        <v>0</v>
      </c>
      <c r="AK86" s="109">
        <v>0</v>
      </c>
      <c r="AL86" s="109">
        <v>0</v>
      </c>
      <c r="AM86" s="109">
        <v>0</v>
      </c>
      <c r="AN86" s="109">
        <v>0</v>
      </c>
      <c r="AO86" s="108">
        <v>0.14699999999999999</v>
      </c>
      <c r="AP86" s="109">
        <v>0</v>
      </c>
      <c r="AQ86" s="109">
        <v>0</v>
      </c>
      <c r="AR86" s="108">
        <v>0.35</v>
      </c>
      <c r="AS86" s="109">
        <v>0</v>
      </c>
      <c r="AT86" s="109">
        <v>0</v>
      </c>
      <c r="AU86" s="92">
        <v>0</v>
      </c>
      <c r="AV86" s="92">
        <v>0</v>
      </c>
      <c r="AW86" s="92">
        <v>0</v>
      </c>
      <c r="AX86" s="92">
        <v>0</v>
      </c>
      <c r="AY86" s="92">
        <v>0</v>
      </c>
      <c r="AZ86" s="92">
        <v>0</v>
      </c>
      <c r="BA86" s="92">
        <v>0</v>
      </c>
      <c r="BB86" s="92">
        <v>0</v>
      </c>
      <c r="BC86" s="108">
        <v>0.14699999999999999</v>
      </c>
      <c r="BD86" s="109">
        <v>0</v>
      </c>
      <c r="BE86" s="109">
        <v>0</v>
      </c>
      <c r="BF86" s="108">
        <v>0.35</v>
      </c>
      <c r="BG86" s="109">
        <v>0</v>
      </c>
      <c r="BH86" s="109">
        <v>0</v>
      </c>
      <c r="BI86" s="109">
        <v>0</v>
      </c>
      <c r="BJ86" s="109">
        <v>0</v>
      </c>
      <c r="BK86" s="109">
        <v>0</v>
      </c>
      <c r="BL86" s="109">
        <v>0</v>
      </c>
      <c r="BM86" s="109">
        <v>0</v>
      </c>
      <c r="BN86" s="109">
        <v>0</v>
      </c>
      <c r="BO86" s="109">
        <v>0</v>
      </c>
      <c r="BP86" s="109">
        <v>0</v>
      </c>
      <c r="BQ86" s="109">
        <v>0</v>
      </c>
      <c r="BR86" s="109">
        <v>0</v>
      </c>
      <c r="BS86" s="109">
        <v>0</v>
      </c>
      <c r="BT86" s="109">
        <v>0</v>
      </c>
      <c r="BU86" s="109">
        <v>0</v>
      </c>
      <c r="BV86" s="109">
        <v>0</v>
      </c>
      <c r="BW86" s="109">
        <v>0</v>
      </c>
      <c r="BX86" s="109">
        <v>0</v>
      </c>
      <c r="BY86" s="109">
        <f t="shared" si="54"/>
        <v>0</v>
      </c>
      <c r="BZ86" s="109">
        <f t="shared" si="55"/>
        <v>0</v>
      </c>
      <c r="CA86" s="95" t="s">
        <v>981</v>
      </c>
    </row>
    <row r="87" spans="1:79" s="3" customFormat="1" ht="27" customHeight="1" x14ac:dyDescent="0.25">
      <c r="A87" s="214" t="s">
        <v>953</v>
      </c>
      <c r="B87" s="219" t="s">
        <v>1127</v>
      </c>
      <c r="C87" s="65" t="s">
        <v>1128</v>
      </c>
      <c r="D87" s="218">
        <v>0.20399999999999999</v>
      </c>
      <c r="E87" s="109">
        <v>0</v>
      </c>
      <c r="F87" s="218">
        <v>0.20399999999999999</v>
      </c>
      <c r="G87" s="109">
        <v>0</v>
      </c>
      <c r="H87" s="109">
        <v>0</v>
      </c>
      <c r="I87" s="72">
        <v>0.56999999999999995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218">
        <v>0.20399999999999999</v>
      </c>
      <c r="U87" s="109">
        <v>0</v>
      </c>
      <c r="V87" s="109">
        <v>0</v>
      </c>
      <c r="W87" s="72">
        <v>0.56999999999999995</v>
      </c>
      <c r="X87" s="109">
        <v>0</v>
      </c>
      <c r="Y87" s="109">
        <v>0</v>
      </c>
      <c r="Z87" s="109">
        <v>0</v>
      </c>
      <c r="AA87" s="109">
        <v>0</v>
      </c>
      <c r="AB87" s="109">
        <v>0</v>
      </c>
      <c r="AC87" s="109">
        <v>0</v>
      </c>
      <c r="AD87" s="109">
        <v>0</v>
      </c>
      <c r="AE87" s="109">
        <v>0</v>
      </c>
      <c r="AF87" s="109">
        <v>0</v>
      </c>
      <c r="AG87" s="109">
        <v>0</v>
      </c>
      <c r="AH87" s="109">
        <v>0</v>
      </c>
      <c r="AI87" s="109">
        <v>0</v>
      </c>
      <c r="AJ87" s="109">
        <v>0</v>
      </c>
      <c r="AK87" s="109">
        <v>0</v>
      </c>
      <c r="AL87" s="109">
        <v>0</v>
      </c>
      <c r="AM87" s="109">
        <v>0</v>
      </c>
      <c r="AN87" s="109">
        <v>0</v>
      </c>
      <c r="AO87" s="108">
        <v>0.20399999999999999</v>
      </c>
      <c r="AP87" s="109">
        <v>0</v>
      </c>
      <c r="AQ87" s="109">
        <v>0</v>
      </c>
      <c r="AR87" s="108">
        <v>0.56999999999999995</v>
      </c>
      <c r="AS87" s="109">
        <v>0</v>
      </c>
      <c r="AT87" s="109">
        <v>0</v>
      </c>
      <c r="AU87" s="92">
        <v>0</v>
      </c>
      <c r="AV87" s="92">
        <v>0</v>
      </c>
      <c r="AW87" s="92">
        <v>0</v>
      </c>
      <c r="AX87" s="92">
        <v>0</v>
      </c>
      <c r="AY87" s="92">
        <v>0</v>
      </c>
      <c r="AZ87" s="92">
        <v>0</v>
      </c>
      <c r="BA87" s="92">
        <v>0</v>
      </c>
      <c r="BB87" s="92">
        <v>0</v>
      </c>
      <c r="BC87" s="108">
        <v>0.20399999999999999</v>
      </c>
      <c r="BD87" s="109">
        <v>0</v>
      </c>
      <c r="BE87" s="109">
        <v>0</v>
      </c>
      <c r="BF87" s="108">
        <v>0.56999999999999995</v>
      </c>
      <c r="BG87" s="109">
        <v>0</v>
      </c>
      <c r="BH87" s="109">
        <v>0</v>
      </c>
      <c r="BI87" s="109">
        <v>0</v>
      </c>
      <c r="BJ87" s="109">
        <v>0</v>
      </c>
      <c r="BK87" s="109">
        <v>0</v>
      </c>
      <c r="BL87" s="109">
        <v>0</v>
      </c>
      <c r="BM87" s="109">
        <v>0</v>
      </c>
      <c r="BN87" s="109">
        <v>0</v>
      </c>
      <c r="BO87" s="109">
        <v>0</v>
      </c>
      <c r="BP87" s="109">
        <v>0</v>
      </c>
      <c r="BQ87" s="109">
        <v>0</v>
      </c>
      <c r="BR87" s="109">
        <v>0</v>
      </c>
      <c r="BS87" s="109">
        <v>0</v>
      </c>
      <c r="BT87" s="109">
        <v>0</v>
      </c>
      <c r="BU87" s="109">
        <v>0</v>
      </c>
      <c r="BV87" s="109">
        <v>0</v>
      </c>
      <c r="BW87" s="109">
        <v>0</v>
      </c>
      <c r="BX87" s="109">
        <v>0</v>
      </c>
      <c r="BY87" s="109">
        <f t="shared" si="54"/>
        <v>0</v>
      </c>
      <c r="BZ87" s="109">
        <f t="shared" si="55"/>
        <v>0</v>
      </c>
      <c r="CA87" s="95" t="s">
        <v>981</v>
      </c>
    </row>
    <row r="88" spans="1:79" s="3" customFormat="1" ht="27" customHeight="1" x14ac:dyDescent="0.25">
      <c r="A88" s="214" t="s">
        <v>953</v>
      </c>
      <c r="B88" s="219" t="s">
        <v>1129</v>
      </c>
      <c r="C88" s="65" t="s">
        <v>1130</v>
      </c>
      <c r="D88" s="218">
        <v>0.121</v>
      </c>
      <c r="E88" s="109">
        <v>0</v>
      </c>
      <c r="F88" s="218">
        <v>0.121</v>
      </c>
      <c r="G88" s="109">
        <v>0</v>
      </c>
      <c r="H88" s="109">
        <v>0</v>
      </c>
      <c r="I88" s="72">
        <v>0.34200000000000003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09">
        <v>0</v>
      </c>
      <c r="Q88" s="109">
        <v>0</v>
      </c>
      <c r="R88" s="109">
        <v>0</v>
      </c>
      <c r="S88" s="109">
        <v>0</v>
      </c>
      <c r="T88" s="218">
        <v>0.121</v>
      </c>
      <c r="U88" s="109">
        <v>0</v>
      </c>
      <c r="V88" s="109">
        <v>0</v>
      </c>
      <c r="W88" s="72">
        <v>0.34200000000000003</v>
      </c>
      <c r="X88" s="109">
        <v>0</v>
      </c>
      <c r="Y88" s="109">
        <v>0</v>
      </c>
      <c r="Z88" s="109">
        <v>0</v>
      </c>
      <c r="AA88" s="109">
        <v>0</v>
      </c>
      <c r="AB88" s="109">
        <v>0</v>
      </c>
      <c r="AC88" s="109">
        <v>0</v>
      </c>
      <c r="AD88" s="109">
        <v>0</v>
      </c>
      <c r="AE88" s="109">
        <v>0</v>
      </c>
      <c r="AF88" s="109">
        <v>0</v>
      </c>
      <c r="AG88" s="109">
        <v>0</v>
      </c>
      <c r="AH88" s="109">
        <v>0</v>
      </c>
      <c r="AI88" s="109">
        <v>0</v>
      </c>
      <c r="AJ88" s="109">
        <v>0</v>
      </c>
      <c r="AK88" s="109">
        <v>0</v>
      </c>
      <c r="AL88" s="109">
        <v>0</v>
      </c>
      <c r="AM88" s="109">
        <v>0</v>
      </c>
      <c r="AN88" s="109">
        <v>0</v>
      </c>
      <c r="AO88" s="108">
        <v>0.121</v>
      </c>
      <c r="AP88" s="109">
        <v>0</v>
      </c>
      <c r="AQ88" s="109">
        <v>0</v>
      </c>
      <c r="AR88" s="108">
        <v>0.34200000000000003</v>
      </c>
      <c r="AS88" s="109">
        <v>0</v>
      </c>
      <c r="AT88" s="109">
        <v>0</v>
      </c>
      <c r="AU88" s="92">
        <v>0</v>
      </c>
      <c r="AV88" s="92">
        <v>0</v>
      </c>
      <c r="AW88" s="92">
        <v>0</v>
      </c>
      <c r="AX88" s="92">
        <v>0</v>
      </c>
      <c r="AY88" s="92">
        <v>0</v>
      </c>
      <c r="AZ88" s="92">
        <v>0</v>
      </c>
      <c r="BA88" s="92">
        <v>0</v>
      </c>
      <c r="BB88" s="92">
        <v>0</v>
      </c>
      <c r="BC88" s="108">
        <v>0.121</v>
      </c>
      <c r="BD88" s="109">
        <v>0</v>
      </c>
      <c r="BE88" s="109">
        <v>0</v>
      </c>
      <c r="BF88" s="108">
        <v>0.34200000000000003</v>
      </c>
      <c r="BG88" s="109">
        <v>0</v>
      </c>
      <c r="BH88" s="109">
        <v>0</v>
      </c>
      <c r="BI88" s="109">
        <v>0</v>
      </c>
      <c r="BJ88" s="109">
        <v>0</v>
      </c>
      <c r="BK88" s="109">
        <v>0</v>
      </c>
      <c r="BL88" s="109">
        <v>0</v>
      </c>
      <c r="BM88" s="109">
        <v>0</v>
      </c>
      <c r="BN88" s="109">
        <v>0</v>
      </c>
      <c r="BO88" s="109">
        <v>0</v>
      </c>
      <c r="BP88" s="109">
        <v>0</v>
      </c>
      <c r="BQ88" s="109">
        <v>0</v>
      </c>
      <c r="BR88" s="109">
        <v>0</v>
      </c>
      <c r="BS88" s="109">
        <v>0</v>
      </c>
      <c r="BT88" s="109">
        <v>0</v>
      </c>
      <c r="BU88" s="109">
        <v>0</v>
      </c>
      <c r="BV88" s="109">
        <v>0</v>
      </c>
      <c r="BW88" s="109">
        <v>0</v>
      </c>
      <c r="BX88" s="109">
        <v>0</v>
      </c>
      <c r="BY88" s="109">
        <f t="shared" si="54"/>
        <v>0</v>
      </c>
      <c r="BZ88" s="109">
        <f t="shared" si="55"/>
        <v>0</v>
      </c>
      <c r="CA88" s="95" t="s">
        <v>981</v>
      </c>
    </row>
    <row r="89" spans="1:79" s="3" customFormat="1" ht="27" customHeight="1" x14ac:dyDescent="0.25">
      <c r="A89" s="214" t="s">
        <v>953</v>
      </c>
      <c r="B89" s="219" t="s">
        <v>1131</v>
      </c>
      <c r="C89" s="65" t="s">
        <v>1132</v>
      </c>
      <c r="D89" s="218">
        <v>0.14199999999999999</v>
      </c>
      <c r="E89" s="109">
        <v>0</v>
      </c>
      <c r="F89" s="218">
        <v>0.14199999999999999</v>
      </c>
      <c r="G89" s="109">
        <v>0</v>
      </c>
      <c r="H89" s="109">
        <v>0</v>
      </c>
      <c r="I89" s="72">
        <v>0.32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218">
        <v>0.14199999999999999</v>
      </c>
      <c r="U89" s="109">
        <v>0</v>
      </c>
      <c r="V89" s="109">
        <v>0</v>
      </c>
      <c r="W89" s="72">
        <v>0.32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0</v>
      </c>
      <c r="AG89" s="109">
        <v>0</v>
      </c>
      <c r="AH89" s="109">
        <v>0</v>
      </c>
      <c r="AI89" s="109">
        <v>0</v>
      </c>
      <c r="AJ89" s="109">
        <v>0</v>
      </c>
      <c r="AK89" s="109">
        <v>0</v>
      </c>
      <c r="AL89" s="109">
        <v>0</v>
      </c>
      <c r="AM89" s="109">
        <v>0</v>
      </c>
      <c r="AN89" s="109">
        <v>0</v>
      </c>
      <c r="AO89" s="108">
        <v>0.14199999999999999</v>
      </c>
      <c r="AP89" s="109">
        <v>0</v>
      </c>
      <c r="AQ89" s="109">
        <v>0</v>
      </c>
      <c r="AR89" s="108">
        <v>0.32</v>
      </c>
      <c r="AS89" s="109">
        <v>0</v>
      </c>
      <c r="AT89" s="109">
        <v>0</v>
      </c>
      <c r="AU89" s="92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2">
        <v>0</v>
      </c>
      <c r="BB89" s="92">
        <v>0</v>
      </c>
      <c r="BC89" s="108">
        <v>0.14199999999999999</v>
      </c>
      <c r="BD89" s="109">
        <v>0</v>
      </c>
      <c r="BE89" s="109">
        <v>0</v>
      </c>
      <c r="BF89" s="108">
        <v>0.32</v>
      </c>
      <c r="BG89" s="109">
        <v>0</v>
      </c>
      <c r="BH89" s="109">
        <v>0</v>
      </c>
      <c r="BI89" s="109">
        <v>0</v>
      </c>
      <c r="BJ89" s="109">
        <v>0</v>
      </c>
      <c r="BK89" s="109">
        <v>0</v>
      </c>
      <c r="BL89" s="109">
        <v>0</v>
      </c>
      <c r="BM89" s="109">
        <v>0</v>
      </c>
      <c r="BN89" s="109">
        <v>0</v>
      </c>
      <c r="BO89" s="109">
        <v>0</v>
      </c>
      <c r="BP89" s="109">
        <v>0</v>
      </c>
      <c r="BQ89" s="109">
        <v>0</v>
      </c>
      <c r="BR89" s="109">
        <v>0</v>
      </c>
      <c r="BS89" s="109">
        <v>0</v>
      </c>
      <c r="BT89" s="109">
        <v>0</v>
      </c>
      <c r="BU89" s="109">
        <v>0</v>
      </c>
      <c r="BV89" s="109">
        <v>0</v>
      </c>
      <c r="BW89" s="109">
        <v>0</v>
      </c>
      <c r="BX89" s="109">
        <v>0</v>
      </c>
      <c r="BY89" s="109">
        <f t="shared" si="54"/>
        <v>0</v>
      </c>
      <c r="BZ89" s="109">
        <f t="shared" si="55"/>
        <v>0</v>
      </c>
      <c r="CA89" s="95" t="s">
        <v>981</v>
      </c>
    </row>
    <row r="90" spans="1:79" s="3" customFormat="1" ht="36" customHeight="1" x14ac:dyDescent="0.25">
      <c r="A90" s="79" t="s">
        <v>955</v>
      </c>
      <c r="B90" s="99" t="s">
        <v>956</v>
      </c>
      <c r="C90" s="79" t="s">
        <v>913</v>
      </c>
      <c r="D90" s="79" t="s">
        <v>981</v>
      </c>
      <c r="E90" s="79" t="s">
        <v>981</v>
      </c>
      <c r="F90" s="79" t="s">
        <v>981</v>
      </c>
      <c r="G90" s="79" t="s">
        <v>981</v>
      </c>
      <c r="H90" s="79" t="s">
        <v>981</v>
      </c>
      <c r="I90" s="72" t="s">
        <v>981</v>
      </c>
      <c r="J90" s="71" t="s">
        <v>981</v>
      </c>
      <c r="K90" s="72" t="s">
        <v>981</v>
      </c>
      <c r="L90" s="79" t="s">
        <v>981</v>
      </c>
      <c r="M90" s="79" t="s">
        <v>981</v>
      </c>
      <c r="N90" s="79" t="s">
        <v>981</v>
      </c>
      <c r="O90" s="79" t="s">
        <v>981</v>
      </c>
      <c r="P90" s="79" t="s">
        <v>981</v>
      </c>
      <c r="Q90" s="79" t="s">
        <v>981</v>
      </c>
      <c r="R90" s="79" t="s">
        <v>981</v>
      </c>
      <c r="S90" s="79" t="s">
        <v>981</v>
      </c>
      <c r="T90" s="79" t="s">
        <v>981</v>
      </c>
      <c r="U90" s="79" t="s">
        <v>981</v>
      </c>
      <c r="V90" s="79" t="s">
        <v>981</v>
      </c>
      <c r="W90" s="79" t="s">
        <v>981</v>
      </c>
      <c r="X90" s="79" t="s">
        <v>981</v>
      </c>
      <c r="Y90" s="79" t="s">
        <v>981</v>
      </c>
      <c r="Z90" s="79" t="s">
        <v>981</v>
      </c>
      <c r="AA90" s="92" t="s">
        <v>981</v>
      </c>
      <c r="AB90" s="79" t="s">
        <v>981</v>
      </c>
      <c r="AC90" s="79" t="s">
        <v>981</v>
      </c>
      <c r="AD90" s="79" t="s">
        <v>981</v>
      </c>
      <c r="AE90" s="79" t="s">
        <v>981</v>
      </c>
      <c r="AF90" s="79" t="s">
        <v>981</v>
      </c>
      <c r="AG90" s="79" t="s">
        <v>981</v>
      </c>
      <c r="AH90" s="79" t="s">
        <v>981</v>
      </c>
      <c r="AI90" s="79" t="s">
        <v>981</v>
      </c>
      <c r="AJ90" s="79" t="s">
        <v>981</v>
      </c>
      <c r="AK90" s="79" t="s">
        <v>981</v>
      </c>
      <c r="AL90" s="79" t="s">
        <v>981</v>
      </c>
      <c r="AM90" s="79" t="s">
        <v>981</v>
      </c>
      <c r="AN90" s="79" t="s">
        <v>981</v>
      </c>
      <c r="AO90" s="79" t="s">
        <v>981</v>
      </c>
      <c r="AP90" s="79" t="s">
        <v>981</v>
      </c>
      <c r="AQ90" s="79" t="s">
        <v>981</v>
      </c>
      <c r="AR90" s="79" t="s">
        <v>981</v>
      </c>
      <c r="AS90" s="79" t="s">
        <v>981</v>
      </c>
      <c r="AT90" s="79" t="s">
        <v>981</v>
      </c>
      <c r="AU90" s="79" t="s">
        <v>981</v>
      </c>
      <c r="AV90" s="79" t="s">
        <v>981</v>
      </c>
      <c r="AW90" s="79" t="s">
        <v>981</v>
      </c>
      <c r="AX90" s="79" t="s">
        <v>981</v>
      </c>
      <c r="AY90" s="79" t="s">
        <v>981</v>
      </c>
      <c r="AZ90" s="79" t="s">
        <v>981</v>
      </c>
      <c r="BA90" s="79" t="s">
        <v>981</v>
      </c>
      <c r="BB90" s="79" t="s">
        <v>981</v>
      </c>
      <c r="BC90" s="79" t="s">
        <v>981</v>
      </c>
      <c r="BD90" s="79" t="s">
        <v>981</v>
      </c>
      <c r="BE90" s="79" t="s">
        <v>981</v>
      </c>
      <c r="BF90" s="79" t="s">
        <v>981</v>
      </c>
      <c r="BG90" s="79" t="s">
        <v>981</v>
      </c>
      <c r="BH90" s="79" t="s">
        <v>981</v>
      </c>
      <c r="BI90" s="79" t="s">
        <v>981</v>
      </c>
      <c r="BJ90" s="79" t="s">
        <v>981</v>
      </c>
      <c r="BK90" s="79" t="s">
        <v>981</v>
      </c>
      <c r="BL90" s="79" t="s">
        <v>981</v>
      </c>
      <c r="BM90" s="91" t="s">
        <v>981</v>
      </c>
      <c r="BN90" s="79" t="s">
        <v>981</v>
      </c>
      <c r="BO90" s="79" t="s">
        <v>981</v>
      </c>
      <c r="BP90" s="79" t="s">
        <v>981</v>
      </c>
      <c r="BQ90" s="79" t="s">
        <v>981</v>
      </c>
      <c r="BR90" s="79" t="s">
        <v>981</v>
      </c>
      <c r="BS90" s="79" t="s">
        <v>981</v>
      </c>
      <c r="BT90" s="79" t="s">
        <v>981</v>
      </c>
      <c r="BU90" s="79" t="s">
        <v>981</v>
      </c>
      <c r="BV90" s="79" t="s">
        <v>981</v>
      </c>
      <c r="BW90" s="79" t="s">
        <v>981</v>
      </c>
      <c r="BX90" s="79" t="s">
        <v>981</v>
      </c>
      <c r="BY90" s="79" t="s">
        <v>981</v>
      </c>
      <c r="BZ90" s="79" t="s">
        <v>981</v>
      </c>
      <c r="CA90" s="95" t="s">
        <v>981</v>
      </c>
    </row>
    <row r="91" spans="1:79" s="3" customFormat="1" ht="35.25" customHeight="1" x14ac:dyDescent="0.25">
      <c r="A91" s="79" t="s">
        <v>202</v>
      </c>
      <c r="B91" s="99" t="s">
        <v>957</v>
      </c>
      <c r="C91" s="79" t="s">
        <v>913</v>
      </c>
      <c r="D91" s="91">
        <f>D96</f>
        <v>5.2</v>
      </c>
      <c r="E91" s="109">
        <v>0</v>
      </c>
      <c r="F91" s="91">
        <f t="shared" ref="F91:BQ91" si="56">F96</f>
        <v>5.2</v>
      </c>
      <c r="G91" s="109">
        <f t="shared" si="56"/>
        <v>0</v>
      </c>
      <c r="H91" s="109">
        <f t="shared" si="56"/>
        <v>0</v>
      </c>
      <c r="I91" s="109">
        <f t="shared" si="56"/>
        <v>0</v>
      </c>
      <c r="J91" s="71">
        <f t="shared" si="56"/>
        <v>0</v>
      </c>
      <c r="K91" s="73">
        <f t="shared" si="56"/>
        <v>1</v>
      </c>
      <c r="L91" s="109">
        <f t="shared" si="56"/>
        <v>0</v>
      </c>
      <c r="M91" s="109">
        <f t="shared" si="56"/>
        <v>0</v>
      </c>
      <c r="N91" s="109">
        <f t="shared" si="56"/>
        <v>0</v>
      </c>
      <c r="O91" s="109">
        <f t="shared" si="56"/>
        <v>0</v>
      </c>
      <c r="P91" s="109">
        <f t="shared" si="56"/>
        <v>0</v>
      </c>
      <c r="Q91" s="109">
        <f t="shared" si="56"/>
        <v>0</v>
      </c>
      <c r="R91" s="109">
        <f t="shared" si="56"/>
        <v>0</v>
      </c>
      <c r="S91" s="109">
        <f t="shared" si="56"/>
        <v>0</v>
      </c>
      <c r="T91" s="109">
        <f t="shared" si="56"/>
        <v>0</v>
      </c>
      <c r="U91" s="109">
        <f t="shared" si="56"/>
        <v>0</v>
      </c>
      <c r="V91" s="109">
        <f t="shared" si="56"/>
        <v>0</v>
      </c>
      <c r="W91" s="109">
        <f t="shared" si="56"/>
        <v>0</v>
      </c>
      <c r="X91" s="109">
        <f t="shared" si="56"/>
        <v>0</v>
      </c>
      <c r="Y91" s="109">
        <f t="shared" si="56"/>
        <v>0</v>
      </c>
      <c r="Z91" s="109">
        <f t="shared" si="56"/>
        <v>0</v>
      </c>
      <c r="AA91" s="91">
        <f t="shared" si="56"/>
        <v>5.2</v>
      </c>
      <c r="AB91" s="92">
        <f t="shared" si="56"/>
        <v>0</v>
      </c>
      <c r="AC91" s="92">
        <f t="shared" si="56"/>
        <v>0</v>
      </c>
      <c r="AD91" s="92">
        <f t="shared" si="56"/>
        <v>0</v>
      </c>
      <c r="AE91" s="92">
        <f t="shared" si="56"/>
        <v>0</v>
      </c>
      <c r="AF91" s="80">
        <f t="shared" si="56"/>
        <v>1</v>
      </c>
      <c r="AG91" s="92">
        <f t="shared" si="56"/>
        <v>0</v>
      </c>
      <c r="AH91" s="92">
        <f t="shared" si="56"/>
        <v>0</v>
      </c>
      <c r="AI91" s="92">
        <f t="shared" si="56"/>
        <v>0</v>
      </c>
      <c r="AJ91" s="92">
        <f t="shared" si="56"/>
        <v>0</v>
      </c>
      <c r="AK91" s="92">
        <f t="shared" si="56"/>
        <v>0</v>
      </c>
      <c r="AL91" s="92">
        <f t="shared" si="56"/>
        <v>0</v>
      </c>
      <c r="AM91" s="92">
        <f t="shared" si="56"/>
        <v>0</v>
      </c>
      <c r="AN91" s="109">
        <f t="shared" si="56"/>
        <v>0</v>
      </c>
      <c r="AO91" s="108">
        <f t="shared" si="56"/>
        <v>0.57899999999999996</v>
      </c>
      <c r="AP91" s="109">
        <f t="shared" si="56"/>
        <v>0</v>
      </c>
      <c r="AQ91" s="109">
        <f t="shared" si="56"/>
        <v>0</v>
      </c>
      <c r="AR91" s="109">
        <f t="shared" si="56"/>
        <v>0</v>
      </c>
      <c r="AS91" s="109">
        <f t="shared" si="56"/>
        <v>0</v>
      </c>
      <c r="AT91" s="110">
        <f t="shared" si="56"/>
        <v>0</v>
      </c>
      <c r="AU91" s="109">
        <f t="shared" si="56"/>
        <v>0</v>
      </c>
      <c r="AV91" s="109">
        <f t="shared" si="56"/>
        <v>0</v>
      </c>
      <c r="AW91" s="109">
        <f t="shared" si="56"/>
        <v>0</v>
      </c>
      <c r="AX91" s="109">
        <f t="shared" si="56"/>
        <v>0</v>
      </c>
      <c r="AY91" s="109">
        <f t="shared" si="56"/>
        <v>0</v>
      </c>
      <c r="AZ91" s="109">
        <f t="shared" si="56"/>
        <v>0</v>
      </c>
      <c r="BA91" s="109">
        <f t="shared" si="56"/>
        <v>0</v>
      </c>
      <c r="BB91" s="109">
        <f t="shared" si="56"/>
        <v>0</v>
      </c>
      <c r="BC91" s="108">
        <f t="shared" si="56"/>
        <v>0.57899999999999996</v>
      </c>
      <c r="BD91" s="109">
        <f t="shared" si="56"/>
        <v>0</v>
      </c>
      <c r="BE91" s="109">
        <f t="shared" si="56"/>
        <v>0</v>
      </c>
      <c r="BF91" s="109">
        <f t="shared" si="56"/>
        <v>0</v>
      </c>
      <c r="BG91" s="109">
        <f t="shared" si="56"/>
        <v>0</v>
      </c>
      <c r="BH91" s="110">
        <f t="shared" si="56"/>
        <v>0</v>
      </c>
      <c r="BI91" s="109">
        <f t="shared" si="56"/>
        <v>0</v>
      </c>
      <c r="BJ91" s="109">
        <f t="shared" si="56"/>
        <v>0</v>
      </c>
      <c r="BK91" s="109">
        <f t="shared" si="56"/>
        <v>0</v>
      </c>
      <c r="BL91" s="109">
        <f t="shared" si="56"/>
        <v>0</v>
      </c>
      <c r="BM91" s="109">
        <f t="shared" si="56"/>
        <v>0</v>
      </c>
      <c r="BN91" s="109">
        <f t="shared" si="56"/>
        <v>0</v>
      </c>
      <c r="BO91" s="109">
        <f t="shared" si="56"/>
        <v>0</v>
      </c>
      <c r="BP91" s="109">
        <f t="shared" si="56"/>
        <v>0</v>
      </c>
      <c r="BQ91" s="109">
        <f t="shared" si="56"/>
        <v>0</v>
      </c>
      <c r="BR91" s="109">
        <f t="shared" ref="BR91:BS91" si="57">BR96</f>
        <v>0</v>
      </c>
      <c r="BS91" s="109">
        <f t="shared" si="57"/>
        <v>0</v>
      </c>
      <c r="BT91" s="109">
        <v>0</v>
      </c>
      <c r="BU91" s="109">
        <v>0</v>
      </c>
      <c r="BV91" s="109">
        <f>BV96</f>
        <v>0</v>
      </c>
      <c r="BW91" s="109">
        <v>0</v>
      </c>
      <c r="BX91" s="109">
        <v>0</v>
      </c>
      <c r="BY91" s="79">
        <f t="shared" si="38"/>
        <v>-4.6210000000000004</v>
      </c>
      <c r="BZ91" s="80">
        <f>BY91/F91*100</f>
        <v>-88.865384615384627</v>
      </c>
      <c r="CA91" s="95" t="s">
        <v>981</v>
      </c>
    </row>
    <row r="92" spans="1:79" s="3" customFormat="1" ht="36.75" customHeight="1" x14ac:dyDescent="0.25">
      <c r="A92" s="79" t="s">
        <v>204</v>
      </c>
      <c r="B92" s="99" t="s">
        <v>958</v>
      </c>
      <c r="C92" s="79" t="s">
        <v>913</v>
      </c>
      <c r="D92" s="79" t="s">
        <v>981</v>
      </c>
      <c r="E92" s="79" t="s">
        <v>981</v>
      </c>
      <c r="F92" s="79" t="s">
        <v>981</v>
      </c>
      <c r="G92" s="79" t="s">
        <v>981</v>
      </c>
      <c r="H92" s="79" t="s">
        <v>981</v>
      </c>
      <c r="I92" s="72" t="s">
        <v>981</v>
      </c>
      <c r="J92" s="71" t="s">
        <v>981</v>
      </c>
      <c r="K92" s="73" t="s">
        <v>981</v>
      </c>
      <c r="L92" s="79" t="s">
        <v>981</v>
      </c>
      <c r="M92" s="79" t="s">
        <v>981</v>
      </c>
      <c r="N92" s="79" t="s">
        <v>981</v>
      </c>
      <c r="O92" s="79" t="s">
        <v>981</v>
      </c>
      <c r="P92" s="79" t="s">
        <v>981</v>
      </c>
      <c r="Q92" s="79" t="s">
        <v>981</v>
      </c>
      <c r="R92" s="79" t="s">
        <v>981</v>
      </c>
      <c r="S92" s="79" t="s">
        <v>981</v>
      </c>
      <c r="T92" s="79" t="s">
        <v>981</v>
      </c>
      <c r="U92" s="79" t="s">
        <v>981</v>
      </c>
      <c r="V92" s="79" t="s">
        <v>981</v>
      </c>
      <c r="W92" s="79" t="s">
        <v>981</v>
      </c>
      <c r="X92" s="79" t="s">
        <v>981</v>
      </c>
      <c r="Y92" s="79" t="s">
        <v>981</v>
      </c>
      <c r="Z92" s="79" t="s">
        <v>981</v>
      </c>
      <c r="AA92" s="92" t="s">
        <v>981</v>
      </c>
      <c r="AB92" s="79" t="s">
        <v>981</v>
      </c>
      <c r="AC92" s="79" t="s">
        <v>981</v>
      </c>
      <c r="AD92" s="79" t="s">
        <v>981</v>
      </c>
      <c r="AE92" s="79" t="s">
        <v>981</v>
      </c>
      <c r="AF92" s="79" t="s">
        <v>981</v>
      </c>
      <c r="AG92" s="79" t="s">
        <v>981</v>
      </c>
      <c r="AH92" s="92" t="s">
        <v>981</v>
      </c>
      <c r="AI92" s="79" t="s">
        <v>981</v>
      </c>
      <c r="AJ92" s="79" t="s">
        <v>981</v>
      </c>
      <c r="AK92" s="79" t="s">
        <v>981</v>
      </c>
      <c r="AL92" s="79" t="s">
        <v>981</v>
      </c>
      <c r="AM92" s="79" t="s">
        <v>981</v>
      </c>
      <c r="AN92" s="79" t="s">
        <v>981</v>
      </c>
      <c r="AO92" s="91" t="s">
        <v>981</v>
      </c>
      <c r="AP92" s="79" t="s">
        <v>981</v>
      </c>
      <c r="AQ92" s="79" t="s">
        <v>981</v>
      </c>
      <c r="AR92" s="79" t="s">
        <v>981</v>
      </c>
      <c r="AS92" s="79" t="s">
        <v>981</v>
      </c>
      <c r="AT92" s="80" t="s">
        <v>981</v>
      </c>
      <c r="AU92" s="79" t="s">
        <v>981</v>
      </c>
      <c r="AV92" s="91" t="s">
        <v>981</v>
      </c>
      <c r="AW92" s="79" t="s">
        <v>981</v>
      </c>
      <c r="AX92" s="79" t="s">
        <v>981</v>
      </c>
      <c r="AY92" s="79" t="s">
        <v>981</v>
      </c>
      <c r="AZ92" s="79" t="s">
        <v>981</v>
      </c>
      <c r="BA92" s="80" t="s">
        <v>981</v>
      </c>
      <c r="BB92" s="79" t="s">
        <v>981</v>
      </c>
      <c r="BC92" s="79" t="s">
        <v>981</v>
      </c>
      <c r="BD92" s="79" t="s">
        <v>981</v>
      </c>
      <c r="BE92" s="79" t="s">
        <v>981</v>
      </c>
      <c r="BF92" s="79" t="s">
        <v>981</v>
      </c>
      <c r="BG92" s="79" t="s">
        <v>981</v>
      </c>
      <c r="BH92" s="79" t="s">
        <v>981</v>
      </c>
      <c r="BI92" s="79" t="s">
        <v>981</v>
      </c>
      <c r="BJ92" s="79" t="s">
        <v>981</v>
      </c>
      <c r="BK92" s="79" t="s">
        <v>981</v>
      </c>
      <c r="BL92" s="79" t="s">
        <v>981</v>
      </c>
      <c r="BM92" s="79" t="s">
        <v>981</v>
      </c>
      <c r="BN92" s="79" t="s">
        <v>981</v>
      </c>
      <c r="BO92" s="79" t="s">
        <v>981</v>
      </c>
      <c r="BP92" s="79" t="s">
        <v>981</v>
      </c>
      <c r="BQ92" s="91" t="s">
        <v>981</v>
      </c>
      <c r="BR92" s="79" t="s">
        <v>981</v>
      </c>
      <c r="BS92" s="79" t="s">
        <v>981</v>
      </c>
      <c r="BT92" s="79" t="s">
        <v>981</v>
      </c>
      <c r="BU92" s="79" t="s">
        <v>981</v>
      </c>
      <c r="BV92" s="80" t="s">
        <v>981</v>
      </c>
      <c r="BW92" s="79" t="s">
        <v>981</v>
      </c>
      <c r="BX92" s="79" t="s">
        <v>981</v>
      </c>
      <c r="BY92" s="79" t="s">
        <v>981</v>
      </c>
      <c r="BZ92" s="80" t="s">
        <v>981</v>
      </c>
      <c r="CA92" s="95" t="s">
        <v>981</v>
      </c>
    </row>
    <row r="93" spans="1:79" s="3" customFormat="1" ht="36.75" customHeight="1" x14ac:dyDescent="0.25">
      <c r="A93" s="79" t="s">
        <v>205</v>
      </c>
      <c r="B93" s="99" t="s">
        <v>959</v>
      </c>
      <c r="C93" s="79" t="s">
        <v>913</v>
      </c>
      <c r="D93" s="79" t="s">
        <v>981</v>
      </c>
      <c r="E93" s="79" t="s">
        <v>981</v>
      </c>
      <c r="F93" s="79" t="s">
        <v>981</v>
      </c>
      <c r="G93" s="79" t="s">
        <v>981</v>
      </c>
      <c r="H93" s="79" t="s">
        <v>981</v>
      </c>
      <c r="I93" s="79" t="s">
        <v>981</v>
      </c>
      <c r="J93" s="79" t="s">
        <v>981</v>
      </c>
      <c r="K93" s="79" t="s">
        <v>981</v>
      </c>
      <c r="L93" s="79" t="s">
        <v>981</v>
      </c>
      <c r="M93" s="79" t="s">
        <v>981</v>
      </c>
      <c r="N93" s="79" t="s">
        <v>981</v>
      </c>
      <c r="O93" s="79" t="s">
        <v>981</v>
      </c>
      <c r="P93" s="79" t="s">
        <v>981</v>
      </c>
      <c r="Q93" s="79" t="s">
        <v>981</v>
      </c>
      <c r="R93" s="79" t="s">
        <v>981</v>
      </c>
      <c r="S93" s="79" t="s">
        <v>981</v>
      </c>
      <c r="T93" s="79" t="s">
        <v>981</v>
      </c>
      <c r="U93" s="79" t="s">
        <v>981</v>
      </c>
      <c r="V93" s="79" t="s">
        <v>981</v>
      </c>
      <c r="W93" s="79" t="s">
        <v>981</v>
      </c>
      <c r="X93" s="79" t="s">
        <v>981</v>
      </c>
      <c r="Y93" s="79" t="s">
        <v>981</v>
      </c>
      <c r="Z93" s="79" t="s">
        <v>981</v>
      </c>
      <c r="AA93" s="92" t="s">
        <v>981</v>
      </c>
      <c r="AB93" s="79" t="s">
        <v>981</v>
      </c>
      <c r="AC93" s="79" t="s">
        <v>981</v>
      </c>
      <c r="AD93" s="79" t="s">
        <v>981</v>
      </c>
      <c r="AE93" s="79" t="s">
        <v>981</v>
      </c>
      <c r="AF93" s="79" t="s">
        <v>981</v>
      </c>
      <c r="AG93" s="79" t="s">
        <v>981</v>
      </c>
      <c r="AH93" s="92" t="s">
        <v>981</v>
      </c>
      <c r="AI93" s="79" t="s">
        <v>981</v>
      </c>
      <c r="AJ93" s="79" t="s">
        <v>981</v>
      </c>
      <c r="AK93" s="79" t="s">
        <v>981</v>
      </c>
      <c r="AL93" s="79" t="s">
        <v>981</v>
      </c>
      <c r="AM93" s="79" t="s">
        <v>981</v>
      </c>
      <c r="AN93" s="79" t="s">
        <v>981</v>
      </c>
      <c r="AO93" s="79" t="s">
        <v>981</v>
      </c>
      <c r="AP93" s="79" t="s">
        <v>981</v>
      </c>
      <c r="AQ93" s="79" t="s">
        <v>981</v>
      </c>
      <c r="AR93" s="79" t="s">
        <v>981</v>
      </c>
      <c r="AS93" s="79" t="s">
        <v>981</v>
      </c>
      <c r="AT93" s="79" t="s">
        <v>981</v>
      </c>
      <c r="AU93" s="79" t="s">
        <v>981</v>
      </c>
      <c r="AV93" s="91" t="s">
        <v>981</v>
      </c>
      <c r="AW93" s="79" t="s">
        <v>981</v>
      </c>
      <c r="AX93" s="79" t="s">
        <v>981</v>
      </c>
      <c r="AY93" s="79" t="s">
        <v>981</v>
      </c>
      <c r="AZ93" s="79" t="s">
        <v>981</v>
      </c>
      <c r="BA93" s="80" t="s">
        <v>981</v>
      </c>
      <c r="BB93" s="79" t="s">
        <v>981</v>
      </c>
      <c r="BC93" s="79" t="s">
        <v>981</v>
      </c>
      <c r="BD93" s="79" t="s">
        <v>981</v>
      </c>
      <c r="BE93" s="79" t="s">
        <v>981</v>
      </c>
      <c r="BF93" s="79" t="s">
        <v>981</v>
      </c>
      <c r="BG93" s="79" t="s">
        <v>981</v>
      </c>
      <c r="BH93" s="79" t="s">
        <v>981</v>
      </c>
      <c r="BI93" s="79" t="s">
        <v>981</v>
      </c>
      <c r="BJ93" s="79" t="s">
        <v>981</v>
      </c>
      <c r="BK93" s="79" t="s">
        <v>981</v>
      </c>
      <c r="BL93" s="79" t="s">
        <v>981</v>
      </c>
      <c r="BM93" s="79" t="s">
        <v>981</v>
      </c>
      <c r="BN93" s="79" t="s">
        <v>981</v>
      </c>
      <c r="BO93" s="79" t="s">
        <v>981</v>
      </c>
      <c r="BP93" s="79" t="s">
        <v>981</v>
      </c>
      <c r="BQ93" s="79" t="s">
        <v>981</v>
      </c>
      <c r="BR93" s="79" t="s">
        <v>981</v>
      </c>
      <c r="BS93" s="79" t="s">
        <v>981</v>
      </c>
      <c r="BT93" s="79" t="s">
        <v>981</v>
      </c>
      <c r="BU93" s="79" t="s">
        <v>981</v>
      </c>
      <c r="BV93" s="79" t="s">
        <v>981</v>
      </c>
      <c r="BW93" s="79" t="s">
        <v>981</v>
      </c>
      <c r="BX93" s="79" t="s">
        <v>981</v>
      </c>
      <c r="BY93" s="79" t="s">
        <v>981</v>
      </c>
      <c r="BZ93" s="79" t="s">
        <v>981</v>
      </c>
      <c r="CA93" s="95" t="s">
        <v>981</v>
      </c>
    </row>
    <row r="94" spans="1:79" s="3" customFormat="1" ht="40.5" customHeight="1" x14ac:dyDescent="0.25">
      <c r="A94" s="79" t="s">
        <v>206</v>
      </c>
      <c r="B94" s="99" t="s">
        <v>960</v>
      </c>
      <c r="C94" s="79" t="s">
        <v>913</v>
      </c>
      <c r="D94" s="79" t="s">
        <v>981</v>
      </c>
      <c r="E94" s="79" t="s">
        <v>981</v>
      </c>
      <c r="F94" s="79" t="s">
        <v>981</v>
      </c>
      <c r="G94" s="79" t="s">
        <v>981</v>
      </c>
      <c r="H94" s="79" t="s">
        <v>981</v>
      </c>
      <c r="I94" s="72" t="s">
        <v>981</v>
      </c>
      <c r="J94" s="71" t="s">
        <v>981</v>
      </c>
      <c r="K94" s="73" t="s">
        <v>981</v>
      </c>
      <c r="L94" s="79" t="s">
        <v>981</v>
      </c>
      <c r="M94" s="79" t="s">
        <v>981</v>
      </c>
      <c r="N94" s="79" t="s">
        <v>981</v>
      </c>
      <c r="O94" s="79" t="s">
        <v>981</v>
      </c>
      <c r="P94" s="79" t="s">
        <v>981</v>
      </c>
      <c r="Q94" s="79" t="s">
        <v>981</v>
      </c>
      <c r="R94" s="79" t="s">
        <v>981</v>
      </c>
      <c r="S94" s="79" t="s">
        <v>981</v>
      </c>
      <c r="T94" s="79" t="s">
        <v>981</v>
      </c>
      <c r="U94" s="79" t="s">
        <v>981</v>
      </c>
      <c r="V94" s="79" t="s">
        <v>981</v>
      </c>
      <c r="W94" s="79" t="s">
        <v>981</v>
      </c>
      <c r="X94" s="79" t="s">
        <v>981</v>
      </c>
      <c r="Y94" s="79" t="s">
        <v>981</v>
      </c>
      <c r="Z94" s="79" t="s">
        <v>981</v>
      </c>
      <c r="AA94" s="92" t="s">
        <v>981</v>
      </c>
      <c r="AB94" s="79" t="s">
        <v>981</v>
      </c>
      <c r="AC94" s="79" t="s">
        <v>981</v>
      </c>
      <c r="AD94" s="79" t="s">
        <v>981</v>
      </c>
      <c r="AE94" s="79" t="s">
        <v>981</v>
      </c>
      <c r="AF94" s="79" t="s">
        <v>981</v>
      </c>
      <c r="AG94" s="79" t="s">
        <v>981</v>
      </c>
      <c r="AH94" s="92" t="s">
        <v>981</v>
      </c>
      <c r="AI94" s="79" t="s">
        <v>981</v>
      </c>
      <c r="AJ94" s="79" t="s">
        <v>981</v>
      </c>
      <c r="AK94" s="79" t="s">
        <v>981</v>
      </c>
      <c r="AL94" s="79" t="s">
        <v>981</v>
      </c>
      <c r="AM94" s="79" t="s">
        <v>981</v>
      </c>
      <c r="AN94" s="79" t="s">
        <v>981</v>
      </c>
      <c r="AO94" s="79" t="s">
        <v>981</v>
      </c>
      <c r="AP94" s="79" t="s">
        <v>981</v>
      </c>
      <c r="AQ94" s="79" t="s">
        <v>981</v>
      </c>
      <c r="AR94" s="79" t="s">
        <v>981</v>
      </c>
      <c r="AS94" s="79" t="s">
        <v>981</v>
      </c>
      <c r="AT94" s="79" t="s">
        <v>981</v>
      </c>
      <c r="AU94" s="79" t="s">
        <v>981</v>
      </c>
      <c r="AV94" s="91" t="s">
        <v>981</v>
      </c>
      <c r="AW94" s="79" t="s">
        <v>981</v>
      </c>
      <c r="AX94" s="79" t="s">
        <v>981</v>
      </c>
      <c r="AY94" s="79" t="s">
        <v>981</v>
      </c>
      <c r="AZ94" s="79" t="s">
        <v>981</v>
      </c>
      <c r="BA94" s="80" t="s">
        <v>981</v>
      </c>
      <c r="BB94" s="79" t="s">
        <v>981</v>
      </c>
      <c r="BC94" s="79" t="s">
        <v>981</v>
      </c>
      <c r="BD94" s="79" t="s">
        <v>981</v>
      </c>
      <c r="BE94" s="79" t="s">
        <v>981</v>
      </c>
      <c r="BF94" s="79" t="s">
        <v>981</v>
      </c>
      <c r="BG94" s="79" t="s">
        <v>981</v>
      </c>
      <c r="BH94" s="79" t="s">
        <v>981</v>
      </c>
      <c r="BI94" s="79" t="s">
        <v>981</v>
      </c>
      <c r="BJ94" s="79" t="s">
        <v>981</v>
      </c>
      <c r="BK94" s="79" t="s">
        <v>981</v>
      </c>
      <c r="BL94" s="79" t="s">
        <v>981</v>
      </c>
      <c r="BM94" s="79" t="s">
        <v>981</v>
      </c>
      <c r="BN94" s="79" t="s">
        <v>981</v>
      </c>
      <c r="BO94" s="79" t="s">
        <v>981</v>
      </c>
      <c r="BP94" s="79" t="s">
        <v>981</v>
      </c>
      <c r="BQ94" s="79" t="s">
        <v>981</v>
      </c>
      <c r="BR94" s="79" t="s">
        <v>981</v>
      </c>
      <c r="BS94" s="79" t="s">
        <v>981</v>
      </c>
      <c r="BT94" s="79" t="s">
        <v>981</v>
      </c>
      <c r="BU94" s="79" t="s">
        <v>981</v>
      </c>
      <c r="BV94" s="79" t="s">
        <v>981</v>
      </c>
      <c r="BW94" s="79" t="s">
        <v>981</v>
      </c>
      <c r="BX94" s="79" t="s">
        <v>981</v>
      </c>
      <c r="BY94" s="79" t="s">
        <v>981</v>
      </c>
      <c r="BZ94" s="80" t="s">
        <v>981</v>
      </c>
      <c r="CA94" s="95" t="s">
        <v>981</v>
      </c>
    </row>
    <row r="95" spans="1:79" s="3" customFormat="1" ht="38.25" customHeight="1" x14ac:dyDescent="0.25">
      <c r="A95" s="79" t="s">
        <v>207</v>
      </c>
      <c r="B95" s="99" t="s">
        <v>961</v>
      </c>
      <c r="C95" s="79" t="s">
        <v>913</v>
      </c>
      <c r="D95" s="79" t="s">
        <v>981</v>
      </c>
      <c r="E95" s="79" t="s">
        <v>981</v>
      </c>
      <c r="F95" s="79" t="s">
        <v>981</v>
      </c>
      <c r="G95" s="79" t="s">
        <v>981</v>
      </c>
      <c r="H95" s="79" t="s">
        <v>981</v>
      </c>
      <c r="I95" s="72" t="s">
        <v>981</v>
      </c>
      <c r="J95" s="71" t="s">
        <v>981</v>
      </c>
      <c r="K95" s="73" t="s">
        <v>981</v>
      </c>
      <c r="L95" s="79" t="s">
        <v>981</v>
      </c>
      <c r="M95" s="79" t="s">
        <v>981</v>
      </c>
      <c r="N95" s="79" t="s">
        <v>981</v>
      </c>
      <c r="O95" s="79" t="s">
        <v>981</v>
      </c>
      <c r="P95" s="79" t="s">
        <v>981</v>
      </c>
      <c r="Q95" s="79" t="s">
        <v>981</v>
      </c>
      <c r="R95" s="79" t="s">
        <v>981</v>
      </c>
      <c r="S95" s="79" t="s">
        <v>981</v>
      </c>
      <c r="T95" s="79" t="s">
        <v>981</v>
      </c>
      <c r="U95" s="79" t="s">
        <v>981</v>
      </c>
      <c r="V95" s="79" t="s">
        <v>981</v>
      </c>
      <c r="W95" s="79" t="s">
        <v>981</v>
      </c>
      <c r="X95" s="79" t="s">
        <v>981</v>
      </c>
      <c r="Y95" s="79" t="s">
        <v>981</v>
      </c>
      <c r="Z95" s="79" t="s">
        <v>981</v>
      </c>
      <c r="AA95" s="92" t="s">
        <v>981</v>
      </c>
      <c r="AB95" s="79" t="s">
        <v>981</v>
      </c>
      <c r="AC95" s="79" t="s">
        <v>981</v>
      </c>
      <c r="AD95" s="79" t="s">
        <v>981</v>
      </c>
      <c r="AE95" s="79" t="s">
        <v>981</v>
      </c>
      <c r="AF95" s="79" t="s">
        <v>981</v>
      </c>
      <c r="AG95" s="79" t="s">
        <v>981</v>
      </c>
      <c r="AH95" s="92" t="s">
        <v>981</v>
      </c>
      <c r="AI95" s="79" t="s">
        <v>981</v>
      </c>
      <c r="AJ95" s="79" t="s">
        <v>981</v>
      </c>
      <c r="AK95" s="79" t="s">
        <v>981</v>
      </c>
      <c r="AL95" s="79" t="s">
        <v>981</v>
      </c>
      <c r="AM95" s="79" t="s">
        <v>981</v>
      </c>
      <c r="AN95" s="79" t="s">
        <v>981</v>
      </c>
      <c r="AO95" s="79" t="s">
        <v>981</v>
      </c>
      <c r="AP95" s="79" t="s">
        <v>981</v>
      </c>
      <c r="AQ95" s="79" t="s">
        <v>981</v>
      </c>
      <c r="AR95" s="79" t="s">
        <v>981</v>
      </c>
      <c r="AS95" s="79" t="s">
        <v>981</v>
      </c>
      <c r="AT95" s="79" t="s">
        <v>981</v>
      </c>
      <c r="AU95" s="79" t="s">
        <v>981</v>
      </c>
      <c r="AV95" s="91" t="s">
        <v>981</v>
      </c>
      <c r="AW95" s="79" t="s">
        <v>981</v>
      </c>
      <c r="AX95" s="79" t="s">
        <v>981</v>
      </c>
      <c r="AY95" s="79" t="s">
        <v>981</v>
      </c>
      <c r="AZ95" s="79" t="s">
        <v>981</v>
      </c>
      <c r="BA95" s="80" t="s">
        <v>981</v>
      </c>
      <c r="BB95" s="79" t="s">
        <v>981</v>
      </c>
      <c r="BC95" s="79" t="s">
        <v>981</v>
      </c>
      <c r="BD95" s="79" t="s">
        <v>981</v>
      </c>
      <c r="BE95" s="79" t="s">
        <v>981</v>
      </c>
      <c r="BF95" s="79" t="s">
        <v>981</v>
      </c>
      <c r="BG95" s="79" t="s">
        <v>981</v>
      </c>
      <c r="BH95" s="79" t="s">
        <v>981</v>
      </c>
      <c r="BI95" s="79" t="s">
        <v>981</v>
      </c>
      <c r="BJ95" s="79" t="s">
        <v>981</v>
      </c>
      <c r="BK95" s="79" t="s">
        <v>981</v>
      </c>
      <c r="BL95" s="79" t="s">
        <v>981</v>
      </c>
      <c r="BM95" s="79" t="s">
        <v>981</v>
      </c>
      <c r="BN95" s="79" t="s">
        <v>981</v>
      </c>
      <c r="BO95" s="79" t="s">
        <v>981</v>
      </c>
      <c r="BP95" s="79" t="s">
        <v>981</v>
      </c>
      <c r="BQ95" s="79" t="s">
        <v>981</v>
      </c>
      <c r="BR95" s="79" t="s">
        <v>981</v>
      </c>
      <c r="BS95" s="79" t="s">
        <v>981</v>
      </c>
      <c r="BT95" s="79" t="s">
        <v>981</v>
      </c>
      <c r="BU95" s="79" t="s">
        <v>981</v>
      </c>
      <c r="BV95" s="79" t="s">
        <v>981</v>
      </c>
      <c r="BW95" s="79" t="s">
        <v>981</v>
      </c>
      <c r="BX95" s="79" t="s">
        <v>981</v>
      </c>
      <c r="BY95" s="79" t="s">
        <v>981</v>
      </c>
      <c r="BZ95" s="80" t="s">
        <v>981</v>
      </c>
      <c r="CA95" s="95" t="s">
        <v>981</v>
      </c>
    </row>
    <row r="96" spans="1:79" s="3" customFormat="1" ht="36.75" customHeight="1" x14ac:dyDescent="0.25">
      <c r="A96" s="79" t="s">
        <v>208</v>
      </c>
      <c r="B96" s="99" t="s">
        <v>962</v>
      </c>
      <c r="C96" s="79" t="s">
        <v>913</v>
      </c>
      <c r="D96" s="91">
        <f t="shared" ref="D96:F96" si="58">D97</f>
        <v>5.2</v>
      </c>
      <c r="E96" s="109">
        <v>0</v>
      </c>
      <c r="F96" s="91">
        <f t="shared" si="58"/>
        <v>5.2</v>
      </c>
      <c r="G96" s="109">
        <v>0</v>
      </c>
      <c r="H96" s="109">
        <v>0</v>
      </c>
      <c r="I96" s="71">
        <v>0</v>
      </c>
      <c r="J96" s="71">
        <v>0</v>
      </c>
      <c r="K96" s="73">
        <f t="shared" ref="K96:BH96" si="59">K97</f>
        <v>1</v>
      </c>
      <c r="L96" s="109">
        <f t="shared" si="59"/>
        <v>0</v>
      </c>
      <c r="M96" s="109">
        <f t="shared" si="59"/>
        <v>0</v>
      </c>
      <c r="N96" s="109">
        <f t="shared" si="59"/>
        <v>0</v>
      </c>
      <c r="O96" s="109">
        <f t="shared" si="59"/>
        <v>0</v>
      </c>
      <c r="P96" s="109">
        <f t="shared" si="59"/>
        <v>0</v>
      </c>
      <c r="Q96" s="109">
        <f t="shared" si="59"/>
        <v>0</v>
      </c>
      <c r="R96" s="109">
        <f t="shared" si="59"/>
        <v>0</v>
      </c>
      <c r="S96" s="109">
        <f t="shared" si="59"/>
        <v>0</v>
      </c>
      <c r="T96" s="109">
        <f t="shared" si="59"/>
        <v>0</v>
      </c>
      <c r="U96" s="109">
        <f t="shared" si="59"/>
        <v>0</v>
      </c>
      <c r="V96" s="109">
        <f t="shared" si="59"/>
        <v>0</v>
      </c>
      <c r="W96" s="109">
        <f t="shared" si="59"/>
        <v>0</v>
      </c>
      <c r="X96" s="109">
        <f t="shared" si="59"/>
        <v>0</v>
      </c>
      <c r="Y96" s="109">
        <f t="shared" si="59"/>
        <v>0</v>
      </c>
      <c r="Z96" s="109">
        <f t="shared" si="59"/>
        <v>0</v>
      </c>
      <c r="AA96" s="91">
        <f t="shared" si="59"/>
        <v>5.2</v>
      </c>
      <c r="AB96" s="92">
        <f t="shared" si="59"/>
        <v>0</v>
      </c>
      <c r="AC96" s="92">
        <f t="shared" si="59"/>
        <v>0</v>
      </c>
      <c r="AD96" s="92">
        <f t="shared" si="59"/>
        <v>0</v>
      </c>
      <c r="AE96" s="92">
        <f t="shared" si="59"/>
        <v>0</v>
      </c>
      <c r="AF96" s="80">
        <f t="shared" si="59"/>
        <v>1</v>
      </c>
      <c r="AG96" s="109">
        <f t="shared" si="59"/>
        <v>0</v>
      </c>
      <c r="AH96" s="92">
        <f t="shared" si="59"/>
        <v>0</v>
      </c>
      <c r="AI96" s="109">
        <f t="shared" si="59"/>
        <v>0</v>
      </c>
      <c r="AJ96" s="109">
        <f t="shared" si="59"/>
        <v>0</v>
      </c>
      <c r="AK96" s="109">
        <f t="shared" si="59"/>
        <v>0</v>
      </c>
      <c r="AL96" s="109">
        <f t="shared" si="59"/>
        <v>0</v>
      </c>
      <c r="AM96" s="109">
        <f t="shared" si="59"/>
        <v>0</v>
      </c>
      <c r="AN96" s="109">
        <f t="shared" si="59"/>
        <v>0</v>
      </c>
      <c r="AO96" s="108">
        <f t="shared" si="59"/>
        <v>0.57899999999999996</v>
      </c>
      <c r="AP96" s="109">
        <f t="shared" si="59"/>
        <v>0</v>
      </c>
      <c r="AQ96" s="109">
        <f t="shared" si="59"/>
        <v>0</v>
      </c>
      <c r="AR96" s="109">
        <f t="shared" si="59"/>
        <v>0</v>
      </c>
      <c r="AS96" s="109">
        <f t="shared" si="59"/>
        <v>0</v>
      </c>
      <c r="AT96" s="110">
        <f t="shared" si="59"/>
        <v>0</v>
      </c>
      <c r="AU96" s="109">
        <f t="shared" si="59"/>
        <v>0</v>
      </c>
      <c r="AV96" s="109">
        <f t="shared" si="59"/>
        <v>0</v>
      </c>
      <c r="AW96" s="109">
        <f t="shared" si="59"/>
        <v>0</v>
      </c>
      <c r="AX96" s="109">
        <f t="shared" si="59"/>
        <v>0</v>
      </c>
      <c r="AY96" s="109">
        <f t="shared" si="59"/>
        <v>0</v>
      </c>
      <c r="AZ96" s="109">
        <f t="shared" si="59"/>
        <v>0</v>
      </c>
      <c r="BA96" s="109">
        <f t="shared" si="59"/>
        <v>0</v>
      </c>
      <c r="BB96" s="109">
        <f t="shared" si="59"/>
        <v>0</v>
      </c>
      <c r="BC96" s="108">
        <f t="shared" si="59"/>
        <v>0.57899999999999996</v>
      </c>
      <c r="BD96" s="109">
        <f t="shared" si="59"/>
        <v>0</v>
      </c>
      <c r="BE96" s="109">
        <f t="shared" si="59"/>
        <v>0</v>
      </c>
      <c r="BF96" s="109">
        <f t="shared" si="59"/>
        <v>0</v>
      </c>
      <c r="BG96" s="109">
        <v>0</v>
      </c>
      <c r="BH96" s="110">
        <f t="shared" si="59"/>
        <v>0</v>
      </c>
      <c r="BI96" s="109">
        <v>0</v>
      </c>
      <c r="BJ96" s="109">
        <v>0</v>
      </c>
      <c r="BK96" s="109">
        <v>0</v>
      </c>
      <c r="BL96" s="109">
        <v>0</v>
      </c>
      <c r="BM96" s="109">
        <v>0</v>
      </c>
      <c r="BN96" s="109">
        <v>0</v>
      </c>
      <c r="BO96" s="109">
        <v>0</v>
      </c>
      <c r="BP96" s="109">
        <v>0</v>
      </c>
      <c r="BQ96" s="109">
        <v>0</v>
      </c>
      <c r="BR96" s="109">
        <v>0</v>
      </c>
      <c r="BS96" s="109">
        <v>0</v>
      </c>
      <c r="BT96" s="109">
        <v>0</v>
      </c>
      <c r="BU96" s="109">
        <v>0</v>
      </c>
      <c r="BV96" s="109">
        <v>0</v>
      </c>
      <c r="BW96" s="109">
        <v>0</v>
      </c>
      <c r="BX96" s="109">
        <v>0</v>
      </c>
      <c r="BY96" s="79">
        <f t="shared" ref="BY96" si="60">AO96-F96</f>
        <v>-4.6210000000000004</v>
      </c>
      <c r="BZ96" s="135">
        <f t="shared" ref="BZ96:BZ97" si="61">BY96/F96*100</f>
        <v>-88.865384615384627</v>
      </c>
      <c r="CA96" s="95" t="s">
        <v>981</v>
      </c>
    </row>
    <row r="97" spans="1:79" s="3" customFormat="1" ht="42.75" customHeight="1" x14ac:dyDescent="0.25">
      <c r="A97" s="214" t="s">
        <v>208</v>
      </c>
      <c r="B97" s="220" t="s">
        <v>1037</v>
      </c>
      <c r="C97" s="65" t="s">
        <v>1133</v>
      </c>
      <c r="D97" s="218">
        <v>5.2</v>
      </c>
      <c r="E97" s="109">
        <v>0</v>
      </c>
      <c r="F97" s="218">
        <v>5.2</v>
      </c>
      <c r="G97" s="109">
        <v>0</v>
      </c>
      <c r="H97" s="109">
        <v>0</v>
      </c>
      <c r="I97" s="71">
        <v>0</v>
      </c>
      <c r="J97" s="71">
        <v>0</v>
      </c>
      <c r="K97" s="73">
        <v>1</v>
      </c>
      <c r="L97" s="109">
        <v>0</v>
      </c>
      <c r="M97" s="109">
        <v>0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  <c r="Z97" s="109">
        <v>0</v>
      </c>
      <c r="AA97" s="94">
        <v>5.2</v>
      </c>
      <c r="AB97" s="94">
        <v>0</v>
      </c>
      <c r="AC97" s="94">
        <v>0</v>
      </c>
      <c r="AD97" s="94">
        <v>0</v>
      </c>
      <c r="AE97" s="94">
        <v>0</v>
      </c>
      <c r="AF97" s="136">
        <v>1</v>
      </c>
      <c r="AG97" s="109">
        <v>0</v>
      </c>
      <c r="AH97" s="71">
        <v>0</v>
      </c>
      <c r="AI97" s="109">
        <v>0</v>
      </c>
      <c r="AJ97" s="109">
        <v>0</v>
      </c>
      <c r="AK97" s="109">
        <v>0</v>
      </c>
      <c r="AL97" s="109">
        <v>0</v>
      </c>
      <c r="AM97" s="109">
        <v>0</v>
      </c>
      <c r="AN97" s="109">
        <v>0</v>
      </c>
      <c r="AO97" s="108">
        <v>0.57899999999999996</v>
      </c>
      <c r="AP97" s="109">
        <v>0</v>
      </c>
      <c r="AQ97" s="109">
        <v>0</v>
      </c>
      <c r="AR97" s="109">
        <v>0</v>
      </c>
      <c r="AS97" s="109">
        <v>0</v>
      </c>
      <c r="AT97" s="110">
        <v>0</v>
      </c>
      <c r="AU97" s="109">
        <v>0</v>
      </c>
      <c r="AV97" s="109">
        <v>0</v>
      </c>
      <c r="AW97" s="109">
        <v>0</v>
      </c>
      <c r="AX97" s="109">
        <v>0</v>
      </c>
      <c r="AY97" s="109">
        <v>0</v>
      </c>
      <c r="AZ97" s="109">
        <v>0</v>
      </c>
      <c r="BA97" s="109">
        <v>0</v>
      </c>
      <c r="BB97" s="109">
        <v>0</v>
      </c>
      <c r="BC97" s="108">
        <v>0.57899999999999996</v>
      </c>
      <c r="BD97" s="109">
        <v>0</v>
      </c>
      <c r="BE97" s="109">
        <v>0</v>
      </c>
      <c r="BF97" s="109">
        <v>0</v>
      </c>
      <c r="BG97" s="109">
        <v>0</v>
      </c>
      <c r="BH97" s="110">
        <v>0</v>
      </c>
      <c r="BI97" s="109">
        <v>0</v>
      </c>
      <c r="BJ97" s="109">
        <v>0</v>
      </c>
      <c r="BK97" s="109">
        <v>0</v>
      </c>
      <c r="BL97" s="109">
        <v>0</v>
      </c>
      <c r="BM97" s="109">
        <v>0</v>
      </c>
      <c r="BN97" s="109">
        <v>0</v>
      </c>
      <c r="BO97" s="109">
        <v>0</v>
      </c>
      <c r="BP97" s="109">
        <v>0</v>
      </c>
      <c r="BQ97" s="109">
        <v>0</v>
      </c>
      <c r="BR97" s="109">
        <v>0</v>
      </c>
      <c r="BS97" s="109">
        <v>0</v>
      </c>
      <c r="BT97" s="109">
        <v>0</v>
      </c>
      <c r="BU97" s="109">
        <v>0</v>
      </c>
      <c r="BV97" s="109">
        <v>0</v>
      </c>
      <c r="BW97" s="109">
        <v>0</v>
      </c>
      <c r="BX97" s="109">
        <v>0</v>
      </c>
      <c r="BY97" s="79">
        <f t="shared" ref="BY97" si="62">AO97-F97</f>
        <v>-4.6210000000000004</v>
      </c>
      <c r="BZ97" s="135">
        <f t="shared" si="61"/>
        <v>-88.865384615384627</v>
      </c>
      <c r="CA97" s="95" t="s">
        <v>981</v>
      </c>
    </row>
    <row r="98" spans="1:79" s="3" customFormat="1" ht="42.75" customHeight="1" x14ac:dyDescent="0.25">
      <c r="A98" s="79" t="s">
        <v>209</v>
      </c>
      <c r="B98" s="99" t="s">
        <v>963</v>
      </c>
      <c r="C98" s="79" t="s">
        <v>913</v>
      </c>
      <c r="D98" s="79" t="s">
        <v>981</v>
      </c>
      <c r="E98" s="79" t="s">
        <v>981</v>
      </c>
      <c r="F98" s="79" t="s">
        <v>981</v>
      </c>
      <c r="G98" s="79" t="s">
        <v>981</v>
      </c>
      <c r="H98" s="79" t="s">
        <v>981</v>
      </c>
      <c r="I98" s="72" t="s">
        <v>981</v>
      </c>
      <c r="J98" s="71" t="s">
        <v>981</v>
      </c>
      <c r="K98" s="72" t="s">
        <v>981</v>
      </c>
      <c r="L98" s="79" t="s">
        <v>981</v>
      </c>
      <c r="M98" s="79" t="s">
        <v>981</v>
      </c>
      <c r="N98" s="79" t="s">
        <v>981</v>
      </c>
      <c r="O98" s="79" t="s">
        <v>981</v>
      </c>
      <c r="P98" s="79" t="s">
        <v>981</v>
      </c>
      <c r="Q98" s="79" t="s">
        <v>981</v>
      </c>
      <c r="R98" s="79" t="s">
        <v>981</v>
      </c>
      <c r="S98" s="79" t="s">
        <v>981</v>
      </c>
      <c r="T98" s="79" t="s">
        <v>981</v>
      </c>
      <c r="U98" s="79" t="s">
        <v>981</v>
      </c>
      <c r="V98" s="79" t="s">
        <v>981</v>
      </c>
      <c r="W98" s="79" t="s">
        <v>981</v>
      </c>
      <c r="X98" s="79" t="s">
        <v>981</v>
      </c>
      <c r="Y98" s="79" t="s">
        <v>981</v>
      </c>
      <c r="Z98" s="79" t="s">
        <v>981</v>
      </c>
      <c r="AA98" s="92" t="s">
        <v>981</v>
      </c>
      <c r="AB98" s="79" t="s">
        <v>981</v>
      </c>
      <c r="AC98" s="79" t="s">
        <v>981</v>
      </c>
      <c r="AD98" s="79" t="s">
        <v>981</v>
      </c>
      <c r="AE98" s="79" t="s">
        <v>981</v>
      </c>
      <c r="AF98" s="79" t="s">
        <v>981</v>
      </c>
      <c r="AG98" s="79" t="s">
        <v>981</v>
      </c>
      <c r="AH98" s="79" t="s">
        <v>981</v>
      </c>
      <c r="AI98" s="79" t="s">
        <v>981</v>
      </c>
      <c r="AJ98" s="79" t="s">
        <v>981</v>
      </c>
      <c r="AK98" s="79" t="s">
        <v>981</v>
      </c>
      <c r="AL98" s="79" t="s">
        <v>981</v>
      </c>
      <c r="AM98" s="79" t="s">
        <v>981</v>
      </c>
      <c r="AN98" s="79" t="s">
        <v>981</v>
      </c>
      <c r="AO98" s="79" t="s">
        <v>981</v>
      </c>
      <c r="AP98" s="79" t="s">
        <v>981</v>
      </c>
      <c r="AQ98" s="79" t="s">
        <v>981</v>
      </c>
      <c r="AR98" s="79" t="s">
        <v>981</v>
      </c>
      <c r="AS98" s="79" t="s">
        <v>981</v>
      </c>
      <c r="AT98" s="79" t="s">
        <v>981</v>
      </c>
      <c r="AU98" s="79" t="s">
        <v>981</v>
      </c>
      <c r="AV98" s="79" t="s">
        <v>981</v>
      </c>
      <c r="AW98" s="79" t="s">
        <v>981</v>
      </c>
      <c r="AX98" s="79" t="s">
        <v>981</v>
      </c>
      <c r="AY98" s="79" t="s">
        <v>981</v>
      </c>
      <c r="AZ98" s="79" t="s">
        <v>981</v>
      </c>
      <c r="BA98" s="79" t="s">
        <v>981</v>
      </c>
      <c r="BB98" s="79" t="s">
        <v>981</v>
      </c>
      <c r="BC98" s="79" t="s">
        <v>981</v>
      </c>
      <c r="BD98" s="79" t="s">
        <v>981</v>
      </c>
      <c r="BE98" s="79" t="s">
        <v>981</v>
      </c>
      <c r="BF98" s="79" t="s">
        <v>981</v>
      </c>
      <c r="BG98" s="79" t="s">
        <v>981</v>
      </c>
      <c r="BH98" s="79" t="s">
        <v>981</v>
      </c>
      <c r="BI98" s="79" t="s">
        <v>981</v>
      </c>
      <c r="BJ98" s="79" t="s">
        <v>981</v>
      </c>
      <c r="BK98" s="79" t="s">
        <v>981</v>
      </c>
      <c r="BL98" s="79" t="s">
        <v>981</v>
      </c>
      <c r="BM98" s="79" t="s">
        <v>981</v>
      </c>
      <c r="BN98" s="79" t="s">
        <v>981</v>
      </c>
      <c r="BO98" s="79" t="s">
        <v>981</v>
      </c>
      <c r="BP98" s="79" t="s">
        <v>981</v>
      </c>
      <c r="BQ98" s="79" t="s">
        <v>981</v>
      </c>
      <c r="BR98" s="79" t="s">
        <v>981</v>
      </c>
      <c r="BS98" s="79" t="s">
        <v>981</v>
      </c>
      <c r="BT98" s="79" t="s">
        <v>981</v>
      </c>
      <c r="BU98" s="79" t="s">
        <v>981</v>
      </c>
      <c r="BV98" s="79" t="s">
        <v>981</v>
      </c>
      <c r="BW98" s="79" t="s">
        <v>981</v>
      </c>
      <c r="BX98" s="79" t="s">
        <v>981</v>
      </c>
      <c r="BY98" s="79" t="s">
        <v>981</v>
      </c>
      <c r="BZ98" s="79" t="s">
        <v>981</v>
      </c>
      <c r="CA98" s="95" t="s">
        <v>981</v>
      </c>
    </row>
    <row r="99" spans="1:79" s="3" customFormat="1" ht="36.75" customHeight="1" x14ac:dyDescent="0.25">
      <c r="A99" s="79" t="s">
        <v>210</v>
      </c>
      <c r="B99" s="99" t="s">
        <v>964</v>
      </c>
      <c r="C99" s="79" t="s">
        <v>913</v>
      </c>
      <c r="D99" s="79" t="s">
        <v>981</v>
      </c>
      <c r="E99" s="79" t="s">
        <v>981</v>
      </c>
      <c r="F99" s="79" t="s">
        <v>981</v>
      </c>
      <c r="G99" s="79" t="s">
        <v>981</v>
      </c>
      <c r="H99" s="79" t="s">
        <v>981</v>
      </c>
      <c r="I99" s="72" t="s">
        <v>981</v>
      </c>
      <c r="J99" s="71" t="s">
        <v>981</v>
      </c>
      <c r="K99" s="72" t="s">
        <v>981</v>
      </c>
      <c r="L99" s="79" t="s">
        <v>981</v>
      </c>
      <c r="M99" s="79" t="s">
        <v>981</v>
      </c>
      <c r="N99" s="79" t="s">
        <v>981</v>
      </c>
      <c r="O99" s="79" t="s">
        <v>981</v>
      </c>
      <c r="P99" s="79" t="s">
        <v>981</v>
      </c>
      <c r="Q99" s="79" t="s">
        <v>981</v>
      </c>
      <c r="R99" s="79" t="s">
        <v>981</v>
      </c>
      <c r="S99" s="79" t="s">
        <v>981</v>
      </c>
      <c r="T99" s="79" t="s">
        <v>981</v>
      </c>
      <c r="U99" s="79" t="s">
        <v>981</v>
      </c>
      <c r="V99" s="79" t="s">
        <v>981</v>
      </c>
      <c r="W99" s="79" t="s">
        <v>981</v>
      </c>
      <c r="X99" s="79" t="s">
        <v>981</v>
      </c>
      <c r="Y99" s="79" t="s">
        <v>981</v>
      </c>
      <c r="Z99" s="79" t="s">
        <v>981</v>
      </c>
      <c r="AA99" s="92" t="s">
        <v>981</v>
      </c>
      <c r="AB99" s="79" t="s">
        <v>981</v>
      </c>
      <c r="AC99" s="79" t="s">
        <v>981</v>
      </c>
      <c r="AD99" s="79" t="s">
        <v>981</v>
      </c>
      <c r="AE99" s="79" t="s">
        <v>981</v>
      </c>
      <c r="AF99" s="79" t="s">
        <v>981</v>
      </c>
      <c r="AG99" s="79" t="s">
        <v>981</v>
      </c>
      <c r="AH99" s="79" t="s">
        <v>981</v>
      </c>
      <c r="AI99" s="79" t="s">
        <v>981</v>
      </c>
      <c r="AJ99" s="79" t="s">
        <v>981</v>
      </c>
      <c r="AK99" s="79" t="s">
        <v>981</v>
      </c>
      <c r="AL99" s="79" t="s">
        <v>981</v>
      </c>
      <c r="AM99" s="79" t="s">
        <v>981</v>
      </c>
      <c r="AN99" s="79" t="s">
        <v>981</v>
      </c>
      <c r="AO99" s="79" t="s">
        <v>981</v>
      </c>
      <c r="AP99" s="79" t="s">
        <v>981</v>
      </c>
      <c r="AQ99" s="79" t="s">
        <v>981</v>
      </c>
      <c r="AR99" s="79" t="s">
        <v>981</v>
      </c>
      <c r="AS99" s="79" t="s">
        <v>981</v>
      </c>
      <c r="AT99" s="79" t="s">
        <v>981</v>
      </c>
      <c r="AU99" s="79" t="s">
        <v>981</v>
      </c>
      <c r="AV99" s="79" t="s">
        <v>981</v>
      </c>
      <c r="AW99" s="79" t="s">
        <v>981</v>
      </c>
      <c r="AX99" s="79" t="s">
        <v>981</v>
      </c>
      <c r="AY99" s="79" t="s">
        <v>981</v>
      </c>
      <c r="AZ99" s="79" t="s">
        <v>981</v>
      </c>
      <c r="BA99" s="79" t="s">
        <v>981</v>
      </c>
      <c r="BB99" s="79" t="s">
        <v>981</v>
      </c>
      <c r="BC99" s="79" t="s">
        <v>981</v>
      </c>
      <c r="BD99" s="79" t="s">
        <v>981</v>
      </c>
      <c r="BE99" s="79" t="s">
        <v>981</v>
      </c>
      <c r="BF99" s="79" t="s">
        <v>981</v>
      </c>
      <c r="BG99" s="79" t="s">
        <v>981</v>
      </c>
      <c r="BH99" s="79" t="s">
        <v>981</v>
      </c>
      <c r="BI99" s="79" t="s">
        <v>981</v>
      </c>
      <c r="BJ99" s="79" t="s">
        <v>981</v>
      </c>
      <c r="BK99" s="79" t="s">
        <v>981</v>
      </c>
      <c r="BL99" s="79" t="s">
        <v>981</v>
      </c>
      <c r="BM99" s="79" t="s">
        <v>981</v>
      </c>
      <c r="BN99" s="79" t="s">
        <v>981</v>
      </c>
      <c r="BO99" s="79" t="s">
        <v>981</v>
      </c>
      <c r="BP99" s="79" t="s">
        <v>981</v>
      </c>
      <c r="BQ99" s="79" t="s">
        <v>981</v>
      </c>
      <c r="BR99" s="79" t="s">
        <v>981</v>
      </c>
      <c r="BS99" s="79" t="s">
        <v>981</v>
      </c>
      <c r="BT99" s="79" t="s">
        <v>981</v>
      </c>
      <c r="BU99" s="79" t="s">
        <v>981</v>
      </c>
      <c r="BV99" s="79" t="s">
        <v>981</v>
      </c>
      <c r="BW99" s="79" t="s">
        <v>981</v>
      </c>
      <c r="BX99" s="79" t="s">
        <v>981</v>
      </c>
      <c r="BY99" s="79" t="s">
        <v>981</v>
      </c>
      <c r="BZ99" s="79" t="s">
        <v>981</v>
      </c>
      <c r="CA99" s="95" t="s">
        <v>981</v>
      </c>
    </row>
    <row r="100" spans="1:79" s="3" customFormat="1" ht="38.25" customHeight="1" x14ac:dyDescent="0.25">
      <c r="A100" s="79" t="s">
        <v>965</v>
      </c>
      <c r="B100" s="99" t="s">
        <v>966</v>
      </c>
      <c r="C100" s="79" t="s">
        <v>913</v>
      </c>
      <c r="D100" s="79" t="s">
        <v>981</v>
      </c>
      <c r="E100" s="79" t="s">
        <v>981</v>
      </c>
      <c r="F100" s="79" t="s">
        <v>981</v>
      </c>
      <c r="G100" s="79" t="s">
        <v>981</v>
      </c>
      <c r="H100" s="79" t="s">
        <v>981</v>
      </c>
      <c r="I100" s="72" t="s">
        <v>981</v>
      </c>
      <c r="J100" s="71" t="s">
        <v>981</v>
      </c>
      <c r="K100" s="72" t="s">
        <v>981</v>
      </c>
      <c r="L100" s="79" t="s">
        <v>981</v>
      </c>
      <c r="M100" s="79" t="s">
        <v>981</v>
      </c>
      <c r="N100" s="79" t="s">
        <v>981</v>
      </c>
      <c r="O100" s="79" t="s">
        <v>981</v>
      </c>
      <c r="P100" s="79" t="s">
        <v>981</v>
      </c>
      <c r="Q100" s="79" t="s">
        <v>981</v>
      </c>
      <c r="R100" s="79" t="s">
        <v>981</v>
      </c>
      <c r="S100" s="79" t="s">
        <v>981</v>
      </c>
      <c r="T100" s="79" t="s">
        <v>981</v>
      </c>
      <c r="U100" s="79" t="s">
        <v>981</v>
      </c>
      <c r="V100" s="79" t="s">
        <v>981</v>
      </c>
      <c r="W100" s="79" t="s">
        <v>981</v>
      </c>
      <c r="X100" s="79" t="s">
        <v>981</v>
      </c>
      <c r="Y100" s="79" t="s">
        <v>981</v>
      </c>
      <c r="Z100" s="79" t="s">
        <v>981</v>
      </c>
      <c r="AA100" s="92" t="s">
        <v>981</v>
      </c>
      <c r="AB100" s="79" t="s">
        <v>981</v>
      </c>
      <c r="AC100" s="79" t="s">
        <v>981</v>
      </c>
      <c r="AD100" s="79" t="s">
        <v>981</v>
      </c>
      <c r="AE100" s="79" t="s">
        <v>981</v>
      </c>
      <c r="AF100" s="79" t="s">
        <v>981</v>
      </c>
      <c r="AG100" s="79" t="s">
        <v>981</v>
      </c>
      <c r="AH100" s="79" t="s">
        <v>981</v>
      </c>
      <c r="AI100" s="79" t="s">
        <v>981</v>
      </c>
      <c r="AJ100" s="79" t="s">
        <v>981</v>
      </c>
      <c r="AK100" s="79" t="s">
        <v>981</v>
      </c>
      <c r="AL100" s="79" t="s">
        <v>981</v>
      </c>
      <c r="AM100" s="79" t="s">
        <v>981</v>
      </c>
      <c r="AN100" s="79" t="s">
        <v>981</v>
      </c>
      <c r="AO100" s="79" t="s">
        <v>981</v>
      </c>
      <c r="AP100" s="79" t="s">
        <v>981</v>
      </c>
      <c r="AQ100" s="79" t="s">
        <v>981</v>
      </c>
      <c r="AR100" s="79" t="s">
        <v>981</v>
      </c>
      <c r="AS100" s="79" t="s">
        <v>981</v>
      </c>
      <c r="AT100" s="79" t="s">
        <v>981</v>
      </c>
      <c r="AU100" s="79" t="s">
        <v>981</v>
      </c>
      <c r="AV100" s="79" t="s">
        <v>981</v>
      </c>
      <c r="AW100" s="79" t="s">
        <v>981</v>
      </c>
      <c r="AX100" s="79" t="s">
        <v>981</v>
      </c>
      <c r="AY100" s="79" t="s">
        <v>981</v>
      </c>
      <c r="AZ100" s="79" t="s">
        <v>981</v>
      </c>
      <c r="BA100" s="79" t="s">
        <v>981</v>
      </c>
      <c r="BB100" s="79" t="s">
        <v>981</v>
      </c>
      <c r="BC100" s="79" t="s">
        <v>981</v>
      </c>
      <c r="BD100" s="79" t="s">
        <v>981</v>
      </c>
      <c r="BE100" s="79" t="s">
        <v>981</v>
      </c>
      <c r="BF100" s="79" t="s">
        <v>981</v>
      </c>
      <c r="BG100" s="79" t="s">
        <v>981</v>
      </c>
      <c r="BH100" s="79" t="s">
        <v>981</v>
      </c>
      <c r="BI100" s="79" t="s">
        <v>981</v>
      </c>
      <c r="BJ100" s="79" t="s">
        <v>981</v>
      </c>
      <c r="BK100" s="79" t="s">
        <v>981</v>
      </c>
      <c r="BL100" s="79" t="s">
        <v>981</v>
      </c>
      <c r="BM100" s="79" t="s">
        <v>981</v>
      </c>
      <c r="BN100" s="79" t="s">
        <v>981</v>
      </c>
      <c r="BO100" s="79" t="s">
        <v>981</v>
      </c>
      <c r="BP100" s="79" t="s">
        <v>981</v>
      </c>
      <c r="BQ100" s="79" t="s">
        <v>981</v>
      </c>
      <c r="BR100" s="79" t="s">
        <v>981</v>
      </c>
      <c r="BS100" s="79" t="s">
        <v>981</v>
      </c>
      <c r="BT100" s="79" t="s">
        <v>981</v>
      </c>
      <c r="BU100" s="79" t="s">
        <v>981</v>
      </c>
      <c r="BV100" s="79" t="s">
        <v>981</v>
      </c>
      <c r="BW100" s="79" t="s">
        <v>981</v>
      </c>
      <c r="BX100" s="79" t="s">
        <v>981</v>
      </c>
      <c r="BY100" s="79" t="s">
        <v>981</v>
      </c>
      <c r="BZ100" s="79" t="s">
        <v>981</v>
      </c>
      <c r="CA100" s="95" t="s">
        <v>981</v>
      </c>
    </row>
    <row r="101" spans="1:79" s="3" customFormat="1" ht="39" customHeight="1" x14ac:dyDescent="0.25">
      <c r="A101" s="79" t="s">
        <v>967</v>
      </c>
      <c r="B101" s="99" t="s">
        <v>968</v>
      </c>
      <c r="C101" s="79" t="s">
        <v>913</v>
      </c>
      <c r="D101" s="79" t="s">
        <v>981</v>
      </c>
      <c r="E101" s="79" t="s">
        <v>981</v>
      </c>
      <c r="F101" s="79" t="s">
        <v>981</v>
      </c>
      <c r="G101" s="79" t="s">
        <v>981</v>
      </c>
      <c r="H101" s="79" t="s">
        <v>981</v>
      </c>
      <c r="I101" s="72" t="s">
        <v>981</v>
      </c>
      <c r="J101" s="71" t="s">
        <v>981</v>
      </c>
      <c r="K101" s="72" t="s">
        <v>981</v>
      </c>
      <c r="L101" s="79" t="s">
        <v>981</v>
      </c>
      <c r="M101" s="79" t="s">
        <v>981</v>
      </c>
      <c r="N101" s="79" t="s">
        <v>981</v>
      </c>
      <c r="O101" s="79" t="s">
        <v>981</v>
      </c>
      <c r="P101" s="79" t="s">
        <v>981</v>
      </c>
      <c r="Q101" s="79" t="s">
        <v>981</v>
      </c>
      <c r="R101" s="79" t="s">
        <v>981</v>
      </c>
      <c r="S101" s="79" t="s">
        <v>981</v>
      </c>
      <c r="T101" s="79" t="s">
        <v>981</v>
      </c>
      <c r="U101" s="79" t="s">
        <v>981</v>
      </c>
      <c r="V101" s="79" t="s">
        <v>981</v>
      </c>
      <c r="W101" s="79" t="s">
        <v>981</v>
      </c>
      <c r="X101" s="79" t="s">
        <v>981</v>
      </c>
      <c r="Y101" s="79" t="s">
        <v>981</v>
      </c>
      <c r="Z101" s="79" t="s">
        <v>981</v>
      </c>
      <c r="AA101" s="92" t="s">
        <v>981</v>
      </c>
      <c r="AB101" s="79" t="s">
        <v>981</v>
      </c>
      <c r="AC101" s="79" t="s">
        <v>981</v>
      </c>
      <c r="AD101" s="79" t="s">
        <v>981</v>
      </c>
      <c r="AE101" s="79" t="s">
        <v>981</v>
      </c>
      <c r="AF101" s="79" t="s">
        <v>981</v>
      </c>
      <c r="AG101" s="79" t="s">
        <v>981</v>
      </c>
      <c r="AH101" s="79" t="s">
        <v>981</v>
      </c>
      <c r="AI101" s="79" t="s">
        <v>981</v>
      </c>
      <c r="AJ101" s="79" t="s">
        <v>981</v>
      </c>
      <c r="AK101" s="79" t="s">
        <v>981</v>
      </c>
      <c r="AL101" s="79" t="s">
        <v>981</v>
      </c>
      <c r="AM101" s="79" t="s">
        <v>981</v>
      </c>
      <c r="AN101" s="79" t="s">
        <v>981</v>
      </c>
      <c r="AO101" s="79" t="s">
        <v>981</v>
      </c>
      <c r="AP101" s="79" t="s">
        <v>981</v>
      </c>
      <c r="AQ101" s="79" t="s">
        <v>981</v>
      </c>
      <c r="AR101" s="79" t="s">
        <v>981</v>
      </c>
      <c r="AS101" s="79" t="s">
        <v>981</v>
      </c>
      <c r="AT101" s="79" t="s">
        <v>981</v>
      </c>
      <c r="AU101" s="79" t="s">
        <v>981</v>
      </c>
      <c r="AV101" s="79" t="s">
        <v>981</v>
      </c>
      <c r="AW101" s="79" t="s">
        <v>981</v>
      </c>
      <c r="AX101" s="79" t="s">
        <v>981</v>
      </c>
      <c r="AY101" s="79" t="s">
        <v>981</v>
      </c>
      <c r="AZ101" s="79" t="s">
        <v>981</v>
      </c>
      <c r="BA101" s="79" t="s">
        <v>981</v>
      </c>
      <c r="BB101" s="79" t="s">
        <v>981</v>
      </c>
      <c r="BC101" s="79" t="s">
        <v>981</v>
      </c>
      <c r="BD101" s="79" t="s">
        <v>981</v>
      </c>
      <c r="BE101" s="79" t="s">
        <v>981</v>
      </c>
      <c r="BF101" s="79" t="s">
        <v>981</v>
      </c>
      <c r="BG101" s="79" t="s">
        <v>981</v>
      </c>
      <c r="BH101" s="79" t="s">
        <v>981</v>
      </c>
      <c r="BI101" s="79" t="s">
        <v>981</v>
      </c>
      <c r="BJ101" s="79" t="s">
        <v>981</v>
      </c>
      <c r="BK101" s="79" t="s">
        <v>981</v>
      </c>
      <c r="BL101" s="79" t="s">
        <v>981</v>
      </c>
      <c r="BM101" s="79" t="s">
        <v>981</v>
      </c>
      <c r="BN101" s="79" t="s">
        <v>981</v>
      </c>
      <c r="BO101" s="79" t="s">
        <v>981</v>
      </c>
      <c r="BP101" s="79" t="s">
        <v>981</v>
      </c>
      <c r="BQ101" s="79" t="s">
        <v>981</v>
      </c>
      <c r="BR101" s="79" t="s">
        <v>981</v>
      </c>
      <c r="BS101" s="79" t="s">
        <v>981</v>
      </c>
      <c r="BT101" s="79" t="s">
        <v>981</v>
      </c>
      <c r="BU101" s="79" t="s">
        <v>981</v>
      </c>
      <c r="BV101" s="79" t="s">
        <v>981</v>
      </c>
      <c r="BW101" s="79" t="s">
        <v>981</v>
      </c>
      <c r="BX101" s="79" t="s">
        <v>981</v>
      </c>
      <c r="BY101" s="79" t="s">
        <v>981</v>
      </c>
      <c r="BZ101" s="79" t="s">
        <v>981</v>
      </c>
      <c r="CA101" s="95" t="s">
        <v>981</v>
      </c>
    </row>
    <row r="102" spans="1:79" s="3" customFormat="1" ht="38.25" customHeight="1" x14ac:dyDescent="0.25">
      <c r="A102" s="79" t="s">
        <v>969</v>
      </c>
      <c r="B102" s="99" t="s">
        <v>970</v>
      </c>
      <c r="C102" s="79" t="s">
        <v>913</v>
      </c>
      <c r="D102" s="79" t="s">
        <v>981</v>
      </c>
      <c r="E102" s="79" t="s">
        <v>981</v>
      </c>
      <c r="F102" s="79" t="s">
        <v>981</v>
      </c>
      <c r="G102" s="79" t="s">
        <v>981</v>
      </c>
      <c r="H102" s="79" t="s">
        <v>981</v>
      </c>
      <c r="I102" s="72" t="s">
        <v>981</v>
      </c>
      <c r="J102" s="71" t="s">
        <v>981</v>
      </c>
      <c r="K102" s="72" t="s">
        <v>981</v>
      </c>
      <c r="L102" s="79" t="s">
        <v>981</v>
      </c>
      <c r="M102" s="79" t="s">
        <v>981</v>
      </c>
      <c r="N102" s="79" t="s">
        <v>981</v>
      </c>
      <c r="O102" s="79" t="s">
        <v>981</v>
      </c>
      <c r="P102" s="79" t="s">
        <v>981</v>
      </c>
      <c r="Q102" s="79" t="s">
        <v>981</v>
      </c>
      <c r="R102" s="79" t="s">
        <v>981</v>
      </c>
      <c r="S102" s="79" t="s">
        <v>981</v>
      </c>
      <c r="T102" s="79" t="s">
        <v>981</v>
      </c>
      <c r="U102" s="79" t="s">
        <v>981</v>
      </c>
      <c r="V102" s="79" t="s">
        <v>981</v>
      </c>
      <c r="W102" s="79" t="s">
        <v>981</v>
      </c>
      <c r="X102" s="79" t="s">
        <v>981</v>
      </c>
      <c r="Y102" s="79" t="s">
        <v>981</v>
      </c>
      <c r="Z102" s="79" t="s">
        <v>981</v>
      </c>
      <c r="AA102" s="92" t="s">
        <v>981</v>
      </c>
      <c r="AB102" s="79" t="s">
        <v>981</v>
      </c>
      <c r="AC102" s="79" t="s">
        <v>981</v>
      </c>
      <c r="AD102" s="79" t="s">
        <v>981</v>
      </c>
      <c r="AE102" s="79" t="s">
        <v>981</v>
      </c>
      <c r="AF102" s="79" t="s">
        <v>981</v>
      </c>
      <c r="AG102" s="79" t="s">
        <v>981</v>
      </c>
      <c r="AH102" s="79" t="s">
        <v>981</v>
      </c>
      <c r="AI102" s="79" t="s">
        <v>981</v>
      </c>
      <c r="AJ102" s="79" t="s">
        <v>981</v>
      </c>
      <c r="AK102" s="79" t="s">
        <v>981</v>
      </c>
      <c r="AL102" s="79" t="s">
        <v>981</v>
      </c>
      <c r="AM102" s="79" t="s">
        <v>981</v>
      </c>
      <c r="AN102" s="79" t="s">
        <v>981</v>
      </c>
      <c r="AO102" s="79" t="s">
        <v>981</v>
      </c>
      <c r="AP102" s="79" t="s">
        <v>981</v>
      </c>
      <c r="AQ102" s="79" t="s">
        <v>981</v>
      </c>
      <c r="AR102" s="79" t="s">
        <v>981</v>
      </c>
      <c r="AS102" s="79" t="s">
        <v>981</v>
      </c>
      <c r="AT102" s="79" t="s">
        <v>981</v>
      </c>
      <c r="AU102" s="79" t="s">
        <v>981</v>
      </c>
      <c r="AV102" s="79" t="s">
        <v>981</v>
      </c>
      <c r="AW102" s="79" t="s">
        <v>981</v>
      </c>
      <c r="AX102" s="79" t="s">
        <v>981</v>
      </c>
      <c r="AY102" s="79" t="s">
        <v>981</v>
      </c>
      <c r="AZ102" s="79" t="s">
        <v>981</v>
      </c>
      <c r="BA102" s="79" t="s">
        <v>981</v>
      </c>
      <c r="BB102" s="79" t="s">
        <v>981</v>
      </c>
      <c r="BC102" s="79" t="s">
        <v>981</v>
      </c>
      <c r="BD102" s="79" t="s">
        <v>981</v>
      </c>
      <c r="BE102" s="79" t="s">
        <v>981</v>
      </c>
      <c r="BF102" s="79" t="s">
        <v>981</v>
      </c>
      <c r="BG102" s="79" t="s">
        <v>981</v>
      </c>
      <c r="BH102" s="79" t="s">
        <v>981</v>
      </c>
      <c r="BI102" s="79" t="s">
        <v>981</v>
      </c>
      <c r="BJ102" s="79" t="s">
        <v>981</v>
      </c>
      <c r="BK102" s="79" t="s">
        <v>981</v>
      </c>
      <c r="BL102" s="79" t="s">
        <v>981</v>
      </c>
      <c r="BM102" s="79" t="s">
        <v>981</v>
      </c>
      <c r="BN102" s="79" t="s">
        <v>981</v>
      </c>
      <c r="BO102" s="79" t="s">
        <v>981</v>
      </c>
      <c r="BP102" s="79" t="s">
        <v>981</v>
      </c>
      <c r="BQ102" s="79" t="s">
        <v>981</v>
      </c>
      <c r="BR102" s="79" t="s">
        <v>981</v>
      </c>
      <c r="BS102" s="79" t="s">
        <v>981</v>
      </c>
      <c r="BT102" s="79" t="s">
        <v>981</v>
      </c>
      <c r="BU102" s="79" t="s">
        <v>981</v>
      </c>
      <c r="BV102" s="79" t="s">
        <v>981</v>
      </c>
      <c r="BW102" s="79" t="s">
        <v>981</v>
      </c>
      <c r="BX102" s="79" t="s">
        <v>981</v>
      </c>
      <c r="BY102" s="79" t="s">
        <v>981</v>
      </c>
      <c r="BZ102" s="79" t="s">
        <v>981</v>
      </c>
      <c r="CA102" s="95" t="s">
        <v>981</v>
      </c>
    </row>
    <row r="103" spans="1:79" s="3" customFormat="1" ht="27.75" customHeight="1" x14ac:dyDescent="0.25">
      <c r="A103" s="79" t="s">
        <v>971</v>
      </c>
      <c r="B103" s="99" t="s">
        <v>972</v>
      </c>
      <c r="C103" s="79" t="s">
        <v>913</v>
      </c>
      <c r="D103" s="79" t="s">
        <v>981</v>
      </c>
      <c r="E103" s="79" t="s">
        <v>981</v>
      </c>
      <c r="F103" s="79" t="s">
        <v>981</v>
      </c>
      <c r="G103" s="79" t="s">
        <v>981</v>
      </c>
      <c r="H103" s="79" t="s">
        <v>981</v>
      </c>
      <c r="I103" s="72" t="s">
        <v>981</v>
      </c>
      <c r="J103" s="71" t="s">
        <v>981</v>
      </c>
      <c r="K103" s="72" t="s">
        <v>981</v>
      </c>
      <c r="L103" s="79" t="s">
        <v>981</v>
      </c>
      <c r="M103" s="79" t="s">
        <v>981</v>
      </c>
      <c r="N103" s="79" t="s">
        <v>981</v>
      </c>
      <c r="O103" s="79" t="s">
        <v>981</v>
      </c>
      <c r="P103" s="79" t="s">
        <v>981</v>
      </c>
      <c r="Q103" s="79" t="s">
        <v>981</v>
      </c>
      <c r="R103" s="79" t="s">
        <v>981</v>
      </c>
      <c r="S103" s="79" t="s">
        <v>981</v>
      </c>
      <c r="T103" s="79" t="s">
        <v>981</v>
      </c>
      <c r="U103" s="79" t="s">
        <v>981</v>
      </c>
      <c r="V103" s="79" t="s">
        <v>981</v>
      </c>
      <c r="W103" s="79" t="s">
        <v>981</v>
      </c>
      <c r="X103" s="79" t="s">
        <v>981</v>
      </c>
      <c r="Y103" s="79" t="s">
        <v>981</v>
      </c>
      <c r="Z103" s="79" t="s">
        <v>981</v>
      </c>
      <c r="AA103" s="92" t="s">
        <v>981</v>
      </c>
      <c r="AB103" s="79" t="s">
        <v>981</v>
      </c>
      <c r="AC103" s="79" t="s">
        <v>981</v>
      </c>
      <c r="AD103" s="79" t="s">
        <v>981</v>
      </c>
      <c r="AE103" s="79" t="s">
        <v>981</v>
      </c>
      <c r="AF103" s="79" t="s">
        <v>981</v>
      </c>
      <c r="AG103" s="79" t="s">
        <v>981</v>
      </c>
      <c r="AH103" s="79" t="s">
        <v>981</v>
      </c>
      <c r="AI103" s="79" t="s">
        <v>981</v>
      </c>
      <c r="AJ103" s="79" t="s">
        <v>981</v>
      </c>
      <c r="AK103" s="79" t="s">
        <v>981</v>
      </c>
      <c r="AL103" s="79" t="s">
        <v>981</v>
      </c>
      <c r="AM103" s="79" t="s">
        <v>981</v>
      </c>
      <c r="AN103" s="79" t="s">
        <v>981</v>
      </c>
      <c r="AO103" s="79" t="s">
        <v>981</v>
      </c>
      <c r="AP103" s="79" t="s">
        <v>981</v>
      </c>
      <c r="AQ103" s="79" t="s">
        <v>981</v>
      </c>
      <c r="AR103" s="79" t="s">
        <v>981</v>
      </c>
      <c r="AS103" s="79" t="s">
        <v>981</v>
      </c>
      <c r="AT103" s="79" t="s">
        <v>981</v>
      </c>
      <c r="AU103" s="79" t="s">
        <v>981</v>
      </c>
      <c r="AV103" s="79" t="s">
        <v>981</v>
      </c>
      <c r="AW103" s="79" t="s">
        <v>981</v>
      </c>
      <c r="AX103" s="79" t="s">
        <v>981</v>
      </c>
      <c r="AY103" s="79" t="s">
        <v>981</v>
      </c>
      <c r="AZ103" s="79" t="s">
        <v>981</v>
      </c>
      <c r="BA103" s="79" t="s">
        <v>981</v>
      </c>
      <c r="BB103" s="79" t="s">
        <v>981</v>
      </c>
      <c r="BC103" s="79" t="s">
        <v>981</v>
      </c>
      <c r="BD103" s="79" t="s">
        <v>981</v>
      </c>
      <c r="BE103" s="79" t="s">
        <v>981</v>
      </c>
      <c r="BF103" s="79" t="s">
        <v>981</v>
      </c>
      <c r="BG103" s="79" t="s">
        <v>981</v>
      </c>
      <c r="BH103" s="79" t="s">
        <v>981</v>
      </c>
      <c r="BI103" s="79" t="s">
        <v>981</v>
      </c>
      <c r="BJ103" s="79" t="s">
        <v>981</v>
      </c>
      <c r="BK103" s="79" t="s">
        <v>981</v>
      </c>
      <c r="BL103" s="79" t="s">
        <v>981</v>
      </c>
      <c r="BM103" s="79" t="s">
        <v>981</v>
      </c>
      <c r="BN103" s="79" t="s">
        <v>981</v>
      </c>
      <c r="BO103" s="79" t="s">
        <v>981</v>
      </c>
      <c r="BP103" s="79" t="s">
        <v>981</v>
      </c>
      <c r="BQ103" s="79" t="s">
        <v>981</v>
      </c>
      <c r="BR103" s="79" t="s">
        <v>981</v>
      </c>
      <c r="BS103" s="79" t="s">
        <v>981</v>
      </c>
      <c r="BT103" s="79" t="s">
        <v>981</v>
      </c>
      <c r="BU103" s="79" t="s">
        <v>981</v>
      </c>
      <c r="BV103" s="79" t="s">
        <v>981</v>
      </c>
      <c r="BW103" s="79" t="s">
        <v>981</v>
      </c>
      <c r="BX103" s="79" t="s">
        <v>981</v>
      </c>
      <c r="BY103" s="79" t="s">
        <v>981</v>
      </c>
      <c r="BZ103" s="79" t="s">
        <v>981</v>
      </c>
      <c r="CA103" s="95" t="s">
        <v>981</v>
      </c>
    </row>
    <row r="104" spans="1:79" s="3" customFormat="1" ht="49.5" customHeight="1" x14ac:dyDescent="0.25">
      <c r="A104" s="79" t="s">
        <v>213</v>
      </c>
      <c r="B104" s="99" t="s">
        <v>973</v>
      </c>
      <c r="C104" s="79" t="s">
        <v>913</v>
      </c>
      <c r="D104" s="79" t="s">
        <v>981</v>
      </c>
      <c r="E104" s="79" t="s">
        <v>981</v>
      </c>
      <c r="F104" s="79" t="s">
        <v>981</v>
      </c>
      <c r="G104" s="79" t="s">
        <v>981</v>
      </c>
      <c r="H104" s="79" t="s">
        <v>981</v>
      </c>
      <c r="I104" s="72" t="s">
        <v>981</v>
      </c>
      <c r="J104" s="71" t="s">
        <v>981</v>
      </c>
      <c r="K104" s="72" t="s">
        <v>981</v>
      </c>
      <c r="L104" s="79" t="s">
        <v>981</v>
      </c>
      <c r="M104" s="79" t="s">
        <v>981</v>
      </c>
      <c r="N104" s="79" t="s">
        <v>981</v>
      </c>
      <c r="O104" s="79" t="s">
        <v>981</v>
      </c>
      <c r="P104" s="79" t="s">
        <v>981</v>
      </c>
      <c r="Q104" s="79" t="s">
        <v>981</v>
      </c>
      <c r="R104" s="79" t="s">
        <v>981</v>
      </c>
      <c r="S104" s="79" t="s">
        <v>981</v>
      </c>
      <c r="T104" s="79" t="s">
        <v>981</v>
      </c>
      <c r="U104" s="79" t="s">
        <v>981</v>
      </c>
      <c r="V104" s="79" t="s">
        <v>981</v>
      </c>
      <c r="W104" s="79" t="s">
        <v>981</v>
      </c>
      <c r="X104" s="79" t="s">
        <v>981</v>
      </c>
      <c r="Y104" s="79" t="s">
        <v>981</v>
      </c>
      <c r="Z104" s="79" t="s">
        <v>981</v>
      </c>
      <c r="AA104" s="92" t="s">
        <v>981</v>
      </c>
      <c r="AB104" s="79" t="s">
        <v>981</v>
      </c>
      <c r="AC104" s="79" t="s">
        <v>981</v>
      </c>
      <c r="AD104" s="79" t="s">
        <v>981</v>
      </c>
      <c r="AE104" s="79" t="s">
        <v>981</v>
      </c>
      <c r="AF104" s="79" t="s">
        <v>981</v>
      </c>
      <c r="AG104" s="79" t="s">
        <v>981</v>
      </c>
      <c r="AH104" s="79" t="s">
        <v>981</v>
      </c>
      <c r="AI104" s="79" t="s">
        <v>981</v>
      </c>
      <c r="AJ104" s="79" t="s">
        <v>981</v>
      </c>
      <c r="AK104" s="79" t="s">
        <v>981</v>
      </c>
      <c r="AL104" s="79" t="s">
        <v>981</v>
      </c>
      <c r="AM104" s="79" t="s">
        <v>981</v>
      </c>
      <c r="AN104" s="79" t="s">
        <v>981</v>
      </c>
      <c r="AO104" s="79" t="s">
        <v>981</v>
      </c>
      <c r="AP104" s="79" t="s">
        <v>981</v>
      </c>
      <c r="AQ104" s="79" t="s">
        <v>981</v>
      </c>
      <c r="AR104" s="79" t="s">
        <v>981</v>
      </c>
      <c r="AS104" s="79" t="s">
        <v>981</v>
      </c>
      <c r="AT104" s="79" t="s">
        <v>981</v>
      </c>
      <c r="AU104" s="79" t="s">
        <v>981</v>
      </c>
      <c r="AV104" s="79" t="s">
        <v>981</v>
      </c>
      <c r="AW104" s="79" t="s">
        <v>981</v>
      </c>
      <c r="AX104" s="79" t="s">
        <v>981</v>
      </c>
      <c r="AY104" s="79" t="s">
        <v>981</v>
      </c>
      <c r="AZ104" s="79" t="s">
        <v>981</v>
      </c>
      <c r="BA104" s="79" t="s">
        <v>981</v>
      </c>
      <c r="BB104" s="79" t="s">
        <v>981</v>
      </c>
      <c r="BC104" s="79" t="s">
        <v>981</v>
      </c>
      <c r="BD104" s="79" t="s">
        <v>981</v>
      </c>
      <c r="BE104" s="79" t="s">
        <v>981</v>
      </c>
      <c r="BF104" s="79" t="s">
        <v>981</v>
      </c>
      <c r="BG104" s="79" t="s">
        <v>981</v>
      </c>
      <c r="BH104" s="79" t="s">
        <v>981</v>
      </c>
      <c r="BI104" s="79" t="s">
        <v>981</v>
      </c>
      <c r="BJ104" s="79" t="s">
        <v>981</v>
      </c>
      <c r="BK104" s="79" t="s">
        <v>981</v>
      </c>
      <c r="BL104" s="79" t="s">
        <v>981</v>
      </c>
      <c r="BM104" s="79" t="s">
        <v>981</v>
      </c>
      <c r="BN104" s="79" t="s">
        <v>981</v>
      </c>
      <c r="BO104" s="79" t="s">
        <v>981</v>
      </c>
      <c r="BP104" s="79" t="s">
        <v>981</v>
      </c>
      <c r="BQ104" s="79" t="s">
        <v>981</v>
      </c>
      <c r="BR104" s="79" t="s">
        <v>981</v>
      </c>
      <c r="BS104" s="79" t="s">
        <v>981</v>
      </c>
      <c r="BT104" s="79" t="s">
        <v>981</v>
      </c>
      <c r="BU104" s="79" t="s">
        <v>981</v>
      </c>
      <c r="BV104" s="79" t="s">
        <v>981</v>
      </c>
      <c r="BW104" s="79" t="s">
        <v>981</v>
      </c>
      <c r="BX104" s="79" t="s">
        <v>981</v>
      </c>
      <c r="BY104" s="79" t="s">
        <v>981</v>
      </c>
      <c r="BZ104" s="79" t="s">
        <v>981</v>
      </c>
      <c r="CA104" s="95" t="s">
        <v>981</v>
      </c>
    </row>
    <row r="105" spans="1:79" s="3" customFormat="1" ht="48" customHeight="1" x14ac:dyDescent="0.25">
      <c r="A105" s="79" t="s">
        <v>974</v>
      </c>
      <c r="B105" s="99" t="s">
        <v>975</v>
      </c>
      <c r="C105" s="79" t="s">
        <v>913</v>
      </c>
      <c r="D105" s="79" t="s">
        <v>981</v>
      </c>
      <c r="E105" s="79" t="s">
        <v>981</v>
      </c>
      <c r="F105" s="79" t="s">
        <v>981</v>
      </c>
      <c r="G105" s="79" t="s">
        <v>981</v>
      </c>
      <c r="H105" s="79" t="s">
        <v>981</v>
      </c>
      <c r="I105" s="72" t="s">
        <v>981</v>
      </c>
      <c r="J105" s="71" t="s">
        <v>981</v>
      </c>
      <c r="K105" s="72" t="s">
        <v>981</v>
      </c>
      <c r="L105" s="79" t="s">
        <v>981</v>
      </c>
      <c r="M105" s="79" t="s">
        <v>981</v>
      </c>
      <c r="N105" s="79" t="s">
        <v>981</v>
      </c>
      <c r="O105" s="79" t="s">
        <v>981</v>
      </c>
      <c r="P105" s="79" t="s">
        <v>981</v>
      </c>
      <c r="Q105" s="79" t="s">
        <v>981</v>
      </c>
      <c r="R105" s="79" t="s">
        <v>981</v>
      </c>
      <c r="S105" s="79" t="s">
        <v>981</v>
      </c>
      <c r="T105" s="79" t="s">
        <v>981</v>
      </c>
      <c r="U105" s="79" t="s">
        <v>981</v>
      </c>
      <c r="V105" s="79" t="s">
        <v>981</v>
      </c>
      <c r="W105" s="79" t="s">
        <v>981</v>
      </c>
      <c r="X105" s="79" t="s">
        <v>981</v>
      </c>
      <c r="Y105" s="79" t="s">
        <v>981</v>
      </c>
      <c r="Z105" s="79" t="s">
        <v>981</v>
      </c>
      <c r="AA105" s="92" t="s">
        <v>981</v>
      </c>
      <c r="AB105" s="79" t="s">
        <v>981</v>
      </c>
      <c r="AC105" s="79" t="s">
        <v>981</v>
      </c>
      <c r="AD105" s="79" t="s">
        <v>981</v>
      </c>
      <c r="AE105" s="79" t="s">
        <v>981</v>
      </c>
      <c r="AF105" s="79" t="s">
        <v>981</v>
      </c>
      <c r="AG105" s="79" t="s">
        <v>981</v>
      </c>
      <c r="AH105" s="79" t="s">
        <v>981</v>
      </c>
      <c r="AI105" s="79" t="s">
        <v>981</v>
      </c>
      <c r="AJ105" s="79" t="s">
        <v>981</v>
      </c>
      <c r="AK105" s="79" t="s">
        <v>981</v>
      </c>
      <c r="AL105" s="79" t="s">
        <v>981</v>
      </c>
      <c r="AM105" s="79" t="s">
        <v>981</v>
      </c>
      <c r="AN105" s="79" t="s">
        <v>981</v>
      </c>
      <c r="AO105" s="79" t="s">
        <v>981</v>
      </c>
      <c r="AP105" s="79" t="s">
        <v>981</v>
      </c>
      <c r="AQ105" s="79" t="s">
        <v>981</v>
      </c>
      <c r="AR105" s="79" t="s">
        <v>981</v>
      </c>
      <c r="AS105" s="79" t="s">
        <v>981</v>
      </c>
      <c r="AT105" s="79" t="s">
        <v>981</v>
      </c>
      <c r="AU105" s="79" t="s">
        <v>981</v>
      </c>
      <c r="AV105" s="79" t="s">
        <v>981</v>
      </c>
      <c r="AW105" s="79" t="s">
        <v>981</v>
      </c>
      <c r="AX105" s="79" t="s">
        <v>981</v>
      </c>
      <c r="AY105" s="79" t="s">
        <v>981</v>
      </c>
      <c r="AZ105" s="79" t="s">
        <v>981</v>
      </c>
      <c r="BA105" s="79" t="s">
        <v>981</v>
      </c>
      <c r="BB105" s="79" t="s">
        <v>981</v>
      </c>
      <c r="BC105" s="79" t="s">
        <v>981</v>
      </c>
      <c r="BD105" s="79" t="s">
        <v>981</v>
      </c>
      <c r="BE105" s="79" t="s">
        <v>981</v>
      </c>
      <c r="BF105" s="79" t="s">
        <v>981</v>
      </c>
      <c r="BG105" s="79" t="s">
        <v>981</v>
      </c>
      <c r="BH105" s="79" t="s">
        <v>981</v>
      </c>
      <c r="BI105" s="79" t="s">
        <v>981</v>
      </c>
      <c r="BJ105" s="79" t="s">
        <v>981</v>
      </c>
      <c r="BK105" s="79" t="s">
        <v>981</v>
      </c>
      <c r="BL105" s="79" t="s">
        <v>981</v>
      </c>
      <c r="BM105" s="79" t="s">
        <v>981</v>
      </c>
      <c r="BN105" s="79" t="s">
        <v>981</v>
      </c>
      <c r="BO105" s="79" t="s">
        <v>981</v>
      </c>
      <c r="BP105" s="79" t="s">
        <v>981</v>
      </c>
      <c r="BQ105" s="79" t="s">
        <v>981</v>
      </c>
      <c r="BR105" s="79" t="s">
        <v>981</v>
      </c>
      <c r="BS105" s="79" t="s">
        <v>981</v>
      </c>
      <c r="BT105" s="79" t="s">
        <v>981</v>
      </c>
      <c r="BU105" s="79" t="s">
        <v>981</v>
      </c>
      <c r="BV105" s="79" t="s">
        <v>981</v>
      </c>
      <c r="BW105" s="79" t="s">
        <v>981</v>
      </c>
      <c r="BX105" s="79" t="s">
        <v>981</v>
      </c>
      <c r="BY105" s="79" t="s">
        <v>981</v>
      </c>
      <c r="BZ105" s="79" t="s">
        <v>981</v>
      </c>
      <c r="CA105" s="95" t="s">
        <v>981</v>
      </c>
    </row>
    <row r="106" spans="1:79" s="3" customFormat="1" ht="43.5" customHeight="1" x14ac:dyDescent="0.25">
      <c r="A106" s="79" t="s">
        <v>976</v>
      </c>
      <c r="B106" s="99" t="s">
        <v>977</v>
      </c>
      <c r="C106" s="79" t="s">
        <v>913</v>
      </c>
      <c r="D106" s="79" t="s">
        <v>981</v>
      </c>
      <c r="E106" s="79" t="s">
        <v>981</v>
      </c>
      <c r="F106" s="79" t="s">
        <v>981</v>
      </c>
      <c r="G106" s="79" t="s">
        <v>981</v>
      </c>
      <c r="H106" s="79" t="s">
        <v>981</v>
      </c>
      <c r="I106" s="72" t="s">
        <v>981</v>
      </c>
      <c r="J106" s="71" t="s">
        <v>981</v>
      </c>
      <c r="K106" s="72" t="s">
        <v>981</v>
      </c>
      <c r="L106" s="79" t="s">
        <v>981</v>
      </c>
      <c r="M106" s="79" t="s">
        <v>981</v>
      </c>
      <c r="N106" s="79" t="s">
        <v>981</v>
      </c>
      <c r="O106" s="79" t="s">
        <v>981</v>
      </c>
      <c r="P106" s="79" t="s">
        <v>981</v>
      </c>
      <c r="Q106" s="79" t="s">
        <v>981</v>
      </c>
      <c r="R106" s="79" t="s">
        <v>981</v>
      </c>
      <c r="S106" s="79" t="s">
        <v>981</v>
      </c>
      <c r="T106" s="79" t="s">
        <v>981</v>
      </c>
      <c r="U106" s="79" t="s">
        <v>981</v>
      </c>
      <c r="V106" s="79" t="s">
        <v>981</v>
      </c>
      <c r="W106" s="79" t="s">
        <v>981</v>
      </c>
      <c r="X106" s="79" t="s">
        <v>981</v>
      </c>
      <c r="Y106" s="79" t="s">
        <v>981</v>
      </c>
      <c r="Z106" s="79" t="s">
        <v>981</v>
      </c>
      <c r="AA106" s="92" t="s">
        <v>981</v>
      </c>
      <c r="AB106" s="79" t="s">
        <v>981</v>
      </c>
      <c r="AC106" s="79" t="s">
        <v>981</v>
      </c>
      <c r="AD106" s="79" t="s">
        <v>981</v>
      </c>
      <c r="AE106" s="79" t="s">
        <v>981</v>
      </c>
      <c r="AF106" s="79" t="s">
        <v>981</v>
      </c>
      <c r="AG106" s="79" t="s">
        <v>981</v>
      </c>
      <c r="AH106" s="79" t="s">
        <v>981</v>
      </c>
      <c r="AI106" s="79" t="s">
        <v>981</v>
      </c>
      <c r="AJ106" s="79" t="s">
        <v>981</v>
      </c>
      <c r="AK106" s="79" t="s">
        <v>981</v>
      </c>
      <c r="AL106" s="79" t="s">
        <v>981</v>
      </c>
      <c r="AM106" s="79" t="s">
        <v>981</v>
      </c>
      <c r="AN106" s="79" t="s">
        <v>981</v>
      </c>
      <c r="AO106" s="79" t="s">
        <v>981</v>
      </c>
      <c r="AP106" s="79" t="s">
        <v>981</v>
      </c>
      <c r="AQ106" s="79" t="s">
        <v>981</v>
      </c>
      <c r="AR106" s="79" t="s">
        <v>981</v>
      </c>
      <c r="AS106" s="79" t="s">
        <v>981</v>
      </c>
      <c r="AT106" s="79" t="s">
        <v>981</v>
      </c>
      <c r="AU106" s="79" t="s">
        <v>981</v>
      </c>
      <c r="AV106" s="79" t="s">
        <v>981</v>
      </c>
      <c r="AW106" s="79" t="s">
        <v>981</v>
      </c>
      <c r="AX106" s="79" t="s">
        <v>981</v>
      </c>
      <c r="AY106" s="79" t="s">
        <v>981</v>
      </c>
      <c r="AZ106" s="79" t="s">
        <v>981</v>
      </c>
      <c r="BA106" s="79" t="s">
        <v>981</v>
      </c>
      <c r="BB106" s="79" t="s">
        <v>981</v>
      </c>
      <c r="BC106" s="79" t="s">
        <v>981</v>
      </c>
      <c r="BD106" s="79" t="s">
        <v>981</v>
      </c>
      <c r="BE106" s="79" t="s">
        <v>981</v>
      </c>
      <c r="BF106" s="79" t="s">
        <v>981</v>
      </c>
      <c r="BG106" s="79" t="s">
        <v>981</v>
      </c>
      <c r="BH106" s="79" t="s">
        <v>981</v>
      </c>
      <c r="BI106" s="79" t="s">
        <v>981</v>
      </c>
      <c r="BJ106" s="79" t="s">
        <v>981</v>
      </c>
      <c r="BK106" s="79" t="s">
        <v>981</v>
      </c>
      <c r="BL106" s="79" t="s">
        <v>981</v>
      </c>
      <c r="BM106" s="79" t="s">
        <v>981</v>
      </c>
      <c r="BN106" s="79" t="s">
        <v>981</v>
      </c>
      <c r="BO106" s="79" t="s">
        <v>981</v>
      </c>
      <c r="BP106" s="79" t="s">
        <v>981</v>
      </c>
      <c r="BQ106" s="79" t="s">
        <v>981</v>
      </c>
      <c r="BR106" s="79" t="s">
        <v>981</v>
      </c>
      <c r="BS106" s="79" t="s">
        <v>981</v>
      </c>
      <c r="BT106" s="79" t="s">
        <v>981</v>
      </c>
      <c r="BU106" s="79" t="s">
        <v>981</v>
      </c>
      <c r="BV106" s="79" t="s">
        <v>981</v>
      </c>
      <c r="BW106" s="79" t="s">
        <v>981</v>
      </c>
      <c r="BX106" s="79" t="s">
        <v>981</v>
      </c>
      <c r="BY106" s="79" t="s">
        <v>981</v>
      </c>
      <c r="BZ106" s="79" t="s">
        <v>981</v>
      </c>
      <c r="CA106" s="95" t="s">
        <v>981</v>
      </c>
    </row>
    <row r="107" spans="1:79" s="3" customFormat="1" ht="40.5" customHeight="1" x14ac:dyDescent="0.25">
      <c r="A107" s="79" t="s">
        <v>214</v>
      </c>
      <c r="B107" s="99" t="s">
        <v>978</v>
      </c>
      <c r="C107" s="79" t="s">
        <v>913</v>
      </c>
      <c r="D107" s="91">
        <f>D108+D109+D110</f>
        <v>1.6040000000000001</v>
      </c>
      <c r="E107" s="109">
        <v>0</v>
      </c>
      <c r="F107" s="91">
        <f>F108+F109+F110</f>
        <v>1.6040000000000001</v>
      </c>
      <c r="G107" s="92">
        <v>0</v>
      </c>
      <c r="H107" s="92">
        <v>0</v>
      </c>
      <c r="I107" s="72">
        <f>I108+I109+I110</f>
        <v>1.4970000000000001</v>
      </c>
      <c r="J107" s="71">
        <v>0</v>
      </c>
      <c r="K107" s="71">
        <v>0</v>
      </c>
      <c r="L107" s="109">
        <v>0</v>
      </c>
      <c r="M107" s="109">
        <v>0</v>
      </c>
      <c r="N107" s="109">
        <v>0</v>
      </c>
      <c r="O107" s="109">
        <v>0</v>
      </c>
      <c r="P107" s="109">
        <v>0</v>
      </c>
      <c r="Q107" s="109">
        <v>0</v>
      </c>
      <c r="R107" s="109">
        <v>0</v>
      </c>
      <c r="S107" s="109">
        <v>0</v>
      </c>
      <c r="T107" s="91">
        <f t="shared" ref="T107:AD107" si="63">T108+T109+T110</f>
        <v>1.036</v>
      </c>
      <c r="U107" s="92">
        <f t="shared" ref="U107" si="64">U108+U109+U110</f>
        <v>0</v>
      </c>
      <c r="V107" s="92">
        <f t="shared" ref="V107" si="65">V108+V109+V110</f>
        <v>0</v>
      </c>
      <c r="W107" s="91">
        <f t="shared" si="63"/>
        <v>0.84200000000000008</v>
      </c>
      <c r="X107" s="92">
        <f t="shared" ref="X107" si="66">X108+X109+X110</f>
        <v>0</v>
      </c>
      <c r="Y107" s="92">
        <f t="shared" ref="Y107" si="67">Y108+Y109+Y110</f>
        <v>0</v>
      </c>
      <c r="Z107" s="109">
        <v>0</v>
      </c>
      <c r="AA107" s="108">
        <f t="shared" si="63"/>
        <v>0.56799999999999995</v>
      </c>
      <c r="AB107" s="109">
        <v>0</v>
      </c>
      <c r="AC107" s="109">
        <v>0</v>
      </c>
      <c r="AD107" s="108">
        <f t="shared" si="63"/>
        <v>0.65500000000000003</v>
      </c>
      <c r="AE107" s="109">
        <v>0</v>
      </c>
      <c r="AF107" s="109">
        <v>0</v>
      </c>
      <c r="AG107" s="109">
        <v>0</v>
      </c>
      <c r="AH107" s="109">
        <v>0</v>
      </c>
      <c r="AI107" s="109">
        <v>0</v>
      </c>
      <c r="AJ107" s="109">
        <v>0</v>
      </c>
      <c r="AK107" s="109">
        <v>0</v>
      </c>
      <c r="AL107" s="109">
        <v>0</v>
      </c>
      <c r="AM107" s="109">
        <v>0</v>
      </c>
      <c r="AN107" s="109">
        <v>0</v>
      </c>
      <c r="AO107" s="91">
        <f>SUM(AO108:AO110)</f>
        <v>1.6040000000000001</v>
      </c>
      <c r="AP107" s="109">
        <v>0</v>
      </c>
      <c r="AQ107" s="109">
        <v>0</v>
      </c>
      <c r="AR107" s="91">
        <f>SUM(AR108:AR110)</f>
        <v>1.4970000000000001</v>
      </c>
      <c r="AS107" s="109">
        <v>0</v>
      </c>
      <c r="AT107" s="109">
        <v>0</v>
      </c>
      <c r="AU107" s="92">
        <v>0</v>
      </c>
      <c r="AV107" s="92">
        <v>0</v>
      </c>
      <c r="AW107" s="92">
        <v>0</v>
      </c>
      <c r="AX107" s="92">
        <v>0</v>
      </c>
      <c r="AY107" s="92">
        <v>0</v>
      </c>
      <c r="AZ107" s="92">
        <v>0</v>
      </c>
      <c r="BA107" s="92">
        <v>0</v>
      </c>
      <c r="BB107" s="92">
        <v>0</v>
      </c>
      <c r="BC107" s="79">
        <f>SUM(BC108:BC110)</f>
        <v>1.6040000000000001</v>
      </c>
      <c r="BD107" s="92">
        <v>0</v>
      </c>
      <c r="BE107" s="92">
        <v>0</v>
      </c>
      <c r="BF107" s="91">
        <f>SUM(BF108:BF110)</f>
        <v>1.4970000000000001</v>
      </c>
      <c r="BG107" s="92">
        <v>0</v>
      </c>
      <c r="BH107" s="92">
        <v>0</v>
      </c>
      <c r="BI107" s="92">
        <v>0</v>
      </c>
      <c r="BJ107" s="92">
        <v>0</v>
      </c>
      <c r="BK107" s="92">
        <v>0</v>
      </c>
      <c r="BL107" s="92">
        <v>0</v>
      </c>
      <c r="BM107" s="92">
        <v>0</v>
      </c>
      <c r="BN107" s="92">
        <v>0</v>
      </c>
      <c r="BO107" s="92">
        <v>0</v>
      </c>
      <c r="BP107" s="92">
        <v>0</v>
      </c>
      <c r="BQ107" s="92">
        <v>0</v>
      </c>
      <c r="BR107" s="92">
        <v>0</v>
      </c>
      <c r="BS107" s="92">
        <v>0</v>
      </c>
      <c r="BT107" s="92">
        <v>0</v>
      </c>
      <c r="BU107" s="92">
        <v>0</v>
      </c>
      <c r="BV107" s="92">
        <v>0</v>
      </c>
      <c r="BW107" s="92">
        <v>0</v>
      </c>
      <c r="BX107" s="92">
        <v>0</v>
      </c>
      <c r="BY107" s="92">
        <f t="shared" ref="BY107" si="68">AO107-F107</f>
        <v>0</v>
      </c>
      <c r="BZ107" s="92">
        <f t="shared" ref="BZ107" si="69">BY107/F107*100</f>
        <v>0</v>
      </c>
      <c r="CA107" s="95" t="s">
        <v>981</v>
      </c>
    </row>
    <row r="108" spans="1:79" s="3" customFormat="1" ht="34.5" customHeight="1" x14ac:dyDescent="0.25">
      <c r="A108" s="214" t="s">
        <v>214</v>
      </c>
      <c r="B108" s="220" t="s">
        <v>1134</v>
      </c>
      <c r="C108" s="65" t="s">
        <v>1135</v>
      </c>
      <c r="D108" s="218">
        <v>0.54100000000000004</v>
      </c>
      <c r="E108" s="109">
        <v>0</v>
      </c>
      <c r="F108" s="218">
        <v>0.54100000000000004</v>
      </c>
      <c r="G108" s="109">
        <v>0</v>
      </c>
      <c r="H108" s="109">
        <v>0</v>
      </c>
      <c r="I108" s="72">
        <v>0.45</v>
      </c>
      <c r="J108" s="109">
        <v>0</v>
      </c>
      <c r="K108" s="109">
        <v>0</v>
      </c>
      <c r="L108" s="109">
        <v>0</v>
      </c>
      <c r="M108" s="109">
        <v>0</v>
      </c>
      <c r="N108" s="109">
        <v>0</v>
      </c>
      <c r="O108" s="109">
        <v>0</v>
      </c>
      <c r="P108" s="109">
        <v>0</v>
      </c>
      <c r="Q108" s="109">
        <v>0</v>
      </c>
      <c r="R108" s="109">
        <v>0</v>
      </c>
      <c r="S108" s="109">
        <v>0</v>
      </c>
      <c r="T108" s="218">
        <v>0.54100000000000004</v>
      </c>
      <c r="U108" s="109">
        <v>0</v>
      </c>
      <c r="V108" s="109">
        <v>0</v>
      </c>
      <c r="W108" s="72">
        <v>0.45</v>
      </c>
      <c r="X108" s="109">
        <v>0</v>
      </c>
      <c r="Y108" s="109">
        <v>0</v>
      </c>
      <c r="Z108" s="109">
        <v>0</v>
      </c>
      <c r="AA108" s="109">
        <v>0</v>
      </c>
      <c r="AB108" s="109">
        <v>0</v>
      </c>
      <c r="AC108" s="109">
        <v>0</v>
      </c>
      <c r="AD108" s="109">
        <v>0</v>
      </c>
      <c r="AE108" s="109">
        <v>0</v>
      </c>
      <c r="AF108" s="109">
        <v>0</v>
      </c>
      <c r="AG108" s="109">
        <v>0</v>
      </c>
      <c r="AH108" s="109">
        <v>0</v>
      </c>
      <c r="AI108" s="109">
        <v>0</v>
      </c>
      <c r="AJ108" s="109">
        <v>0</v>
      </c>
      <c r="AK108" s="109">
        <v>0</v>
      </c>
      <c r="AL108" s="109">
        <v>0</v>
      </c>
      <c r="AM108" s="109">
        <v>0</v>
      </c>
      <c r="AN108" s="109">
        <v>0</v>
      </c>
      <c r="AO108" s="79">
        <v>0.54100000000000004</v>
      </c>
      <c r="AP108" s="109">
        <v>0</v>
      </c>
      <c r="AQ108" s="109">
        <v>0</v>
      </c>
      <c r="AR108" s="91">
        <v>0.45</v>
      </c>
      <c r="AS108" s="109">
        <v>0</v>
      </c>
      <c r="AT108" s="109">
        <v>0</v>
      </c>
      <c r="AU108" s="92">
        <v>0</v>
      </c>
      <c r="AV108" s="92">
        <v>0</v>
      </c>
      <c r="AW108" s="92">
        <v>0</v>
      </c>
      <c r="AX108" s="92">
        <v>0</v>
      </c>
      <c r="AY108" s="92">
        <v>0</v>
      </c>
      <c r="AZ108" s="92">
        <v>0</v>
      </c>
      <c r="BA108" s="92">
        <v>0</v>
      </c>
      <c r="BB108" s="92">
        <v>0</v>
      </c>
      <c r="BC108" s="79">
        <v>0.54100000000000004</v>
      </c>
      <c r="BD108" s="109">
        <v>0</v>
      </c>
      <c r="BE108" s="109">
        <v>0</v>
      </c>
      <c r="BF108" s="91">
        <v>0.45</v>
      </c>
      <c r="BG108" s="109">
        <v>0</v>
      </c>
      <c r="BH108" s="109">
        <v>0</v>
      </c>
      <c r="BI108" s="109">
        <v>0</v>
      </c>
      <c r="BJ108" s="109">
        <v>0</v>
      </c>
      <c r="BK108" s="109">
        <v>0</v>
      </c>
      <c r="BL108" s="109">
        <v>0</v>
      </c>
      <c r="BM108" s="109">
        <v>0</v>
      </c>
      <c r="BN108" s="109">
        <v>0</v>
      </c>
      <c r="BO108" s="109">
        <v>0</v>
      </c>
      <c r="BP108" s="109">
        <v>0</v>
      </c>
      <c r="BQ108" s="109">
        <v>0</v>
      </c>
      <c r="BR108" s="109">
        <v>0</v>
      </c>
      <c r="BS108" s="109">
        <v>0</v>
      </c>
      <c r="BT108" s="109">
        <v>0</v>
      </c>
      <c r="BU108" s="109">
        <v>0</v>
      </c>
      <c r="BV108" s="109">
        <v>0</v>
      </c>
      <c r="BW108" s="92">
        <v>0</v>
      </c>
      <c r="BX108" s="92">
        <v>0</v>
      </c>
      <c r="BY108" s="92">
        <f t="shared" ref="BY108:BY110" si="70">AO108-F108</f>
        <v>0</v>
      </c>
      <c r="BZ108" s="92">
        <f t="shared" ref="BZ108:BZ110" si="71">BY108/F108*100</f>
        <v>0</v>
      </c>
      <c r="CA108" s="95" t="s">
        <v>981</v>
      </c>
    </row>
    <row r="109" spans="1:79" s="3" customFormat="1" ht="43.5" customHeight="1" x14ac:dyDescent="0.25">
      <c r="A109" s="214" t="s">
        <v>214</v>
      </c>
      <c r="B109" s="220" t="s">
        <v>1136</v>
      </c>
      <c r="C109" s="65" t="s">
        <v>1137</v>
      </c>
      <c r="D109" s="218">
        <v>0.495</v>
      </c>
      <c r="E109" s="109">
        <v>0</v>
      </c>
      <c r="F109" s="218">
        <v>0.495</v>
      </c>
      <c r="G109" s="109">
        <v>0</v>
      </c>
      <c r="H109" s="109">
        <v>0</v>
      </c>
      <c r="I109" s="72">
        <v>0.39200000000000002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09">
        <v>0</v>
      </c>
      <c r="R109" s="109">
        <v>0</v>
      </c>
      <c r="S109" s="109">
        <v>0</v>
      </c>
      <c r="T109" s="218">
        <v>0.495</v>
      </c>
      <c r="U109" s="109">
        <v>0</v>
      </c>
      <c r="V109" s="109">
        <v>0</v>
      </c>
      <c r="W109" s="72">
        <v>0.39200000000000002</v>
      </c>
      <c r="X109" s="109">
        <v>0</v>
      </c>
      <c r="Y109" s="109">
        <v>0</v>
      </c>
      <c r="Z109" s="109">
        <v>0</v>
      </c>
      <c r="AA109" s="109">
        <v>0</v>
      </c>
      <c r="AB109" s="109">
        <v>0</v>
      </c>
      <c r="AC109" s="109">
        <v>0</v>
      </c>
      <c r="AD109" s="109">
        <v>0</v>
      </c>
      <c r="AE109" s="109">
        <v>0</v>
      </c>
      <c r="AF109" s="109">
        <v>0</v>
      </c>
      <c r="AG109" s="109">
        <v>0</v>
      </c>
      <c r="AH109" s="109">
        <v>0</v>
      </c>
      <c r="AI109" s="109">
        <v>0</v>
      </c>
      <c r="AJ109" s="109">
        <v>0</v>
      </c>
      <c r="AK109" s="109">
        <v>0</v>
      </c>
      <c r="AL109" s="109">
        <v>0</v>
      </c>
      <c r="AM109" s="109">
        <v>0</v>
      </c>
      <c r="AN109" s="109">
        <v>0</v>
      </c>
      <c r="AO109" s="79">
        <v>0.495</v>
      </c>
      <c r="AP109" s="109">
        <v>0</v>
      </c>
      <c r="AQ109" s="109">
        <v>0</v>
      </c>
      <c r="AR109" s="79">
        <v>0.39200000000000002</v>
      </c>
      <c r="AS109" s="109">
        <v>0</v>
      </c>
      <c r="AT109" s="109">
        <v>0</v>
      </c>
      <c r="AU109" s="92">
        <v>0</v>
      </c>
      <c r="AV109" s="92">
        <v>0</v>
      </c>
      <c r="AW109" s="92">
        <v>0</v>
      </c>
      <c r="AX109" s="92">
        <v>0</v>
      </c>
      <c r="AY109" s="92">
        <v>0</v>
      </c>
      <c r="AZ109" s="92">
        <v>0</v>
      </c>
      <c r="BA109" s="92">
        <v>0</v>
      </c>
      <c r="BB109" s="92">
        <v>0</v>
      </c>
      <c r="BC109" s="79">
        <v>0.495</v>
      </c>
      <c r="BD109" s="109">
        <v>0</v>
      </c>
      <c r="BE109" s="109">
        <v>0</v>
      </c>
      <c r="BF109" s="79">
        <v>0.39200000000000002</v>
      </c>
      <c r="BG109" s="109">
        <v>0</v>
      </c>
      <c r="BH109" s="109">
        <v>0</v>
      </c>
      <c r="BI109" s="109">
        <v>0</v>
      </c>
      <c r="BJ109" s="109">
        <v>0</v>
      </c>
      <c r="BK109" s="109">
        <v>0</v>
      </c>
      <c r="BL109" s="109">
        <v>0</v>
      </c>
      <c r="BM109" s="109">
        <v>0</v>
      </c>
      <c r="BN109" s="109">
        <v>0</v>
      </c>
      <c r="BO109" s="109">
        <v>0</v>
      </c>
      <c r="BP109" s="109">
        <v>0</v>
      </c>
      <c r="BQ109" s="109">
        <v>0</v>
      </c>
      <c r="BR109" s="109">
        <v>0</v>
      </c>
      <c r="BS109" s="109">
        <v>0</v>
      </c>
      <c r="BT109" s="109">
        <v>0</v>
      </c>
      <c r="BU109" s="109">
        <v>0</v>
      </c>
      <c r="BV109" s="109">
        <v>0</v>
      </c>
      <c r="BW109" s="92">
        <v>0</v>
      </c>
      <c r="BX109" s="92">
        <v>0</v>
      </c>
      <c r="BY109" s="92">
        <f t="shared" si="70"/>
        <v>0</v>
      </c>
      <c r="BZ109" s="92">
        <f t="shared" si="71"/>
        <v>0</v>
      </c>
      <c r="CA109" s="95" t="s">
        <v>981</v>
      </c>
    </row>
    <row r="110" spans="1:79" s="3" customFormat="1" ht="39.75" customHeight="1" x14ac:dyDescent="0.25">
      <c r="A110" s="214" t="s">
        <v>214</v>
      </c>
      <c r="B110" s="220" t="s">
        <v>1138</v>
      </c>
      <c r="C110" s="65" t="s">
        <v>1139</v>
      </c>
      <c r="D110" s="218">
        <v>0.56799999999999995</v>
      </c>
      <c r="E110" s="109">
        <v>0</v>
      </c>
      <c r="F110" s="218">
        <v>0.56799999999999995</v>
      </c>
      <c r="G110" s="109">
        <v>0</v>
      </c>
      <c r="H110" s="109">
        <v>0</v>
      </c>
      <c r="I110" s="72">
        <v>0.65500000000000003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09">
        <v>0</v>
      </c>
      <c r="R110" s="109">
        <v>0</v>
      </c>
      <c r="S110" s="109">
        <v>0</v>
      </c>
      <c r="T110" s="109">
        <v>0</v>
      </c>
      <c r="U110" s="109">
        <v>0</v>
      </c>
      <c r="V110" s="109">
        <v>0</v>
      </c>
      <c r="W110" s="109">
        <v>0</v>
      </c>
      <c r="X110" s="109">
        <v>0</v>
      </c>
      <c r="Y110" s="109">
        <v>0</v>
      </c>
      <c r="Z110" s="109">
        <v>0</v>
      </c>
      <c r="AA110" s="218">
        <v>0.56799999999999995</v>
      </c>
      <c r="AB110" s="109">
        <v>0</v>
      </c>
      <c r="AC110" s="109">
        <v>0</v>
      </c>
      <c r="AD110" s="72">
        <v>0.65500000000000003</v>
      </c>
      <c r="AE110" s="109">
        <v>0</v>
      </c>
      <c r="AF110" s="109">
        <v>0</v>
      </c>
      <c r="AG110" s="109">
        <v>0</v>
      </c>
      <c r="AH110" s="109">
        <v>0</v>
      </c>
      <c r="AI110" s="109">
        <v>0</v>
      </c>
      <c r="AJ110" s="109">
        <v>0</v>
      </c>
      <c r="AK110" s="109">
        <v>0</v>
      </c>
      <c r="AL110" s="109">
        <v>0</v>
      </c>
      <c r="AM110" s="109">
        <v>0</v>
      </c>
      <c r="AN110" s="109">
        <v>0</v>
      </c>
      <c r="AO110" s="79">
        <v>0.56799999999999995</v>
      </c>
      <c r="AP110" s="109">
        <v>0</v>
      </c>
      <c r="AQ110" s="109">
        <v>0</v>
      </c>
      <c r="AR110" s="79">
        <v>0.65500000000000003</v>
      </c>
      <c r="AS110" s="109">
        <v>0</v>
      </c>
      <c r="AT110" s="109">
        <v>0</v>
      </c>
      <c r="AU110" s="92">
        <v>0</v>
      </c>
      <c r="AV110" s="92">
        <v>0</v>
      </c>
      <c r="AW110" s="92">
        <v>0</v>
      </c>
      <c r="AX110" s="92">
        <v>0</v>
      </c>
      <c r="AY110" s="92">
        <v>0</v>
      </c>
      <c r="AZ110" s="92">
        <v>0</v>
      </c>
      <c r="BA110" s="92">
        <v>0</v>
      </c>
      <c r="BB110" s="92">
        <v>0</v>
      </c>
      <c r="BC110" s="79">
        <v>0.56799999999999995</v>
      </c>
      <c r="BD110" s="109">
        <v>0</v>
      </c>
      <c r="BE110" s="109">
        <v>0</v>
      </c>
      <c r="BF110" s="79">
        <v>0.65500000000000003</v>
      </c>
      <c r="BG110" s="109">
        <v>0</v>
      </c>
      <c r="BH110" s="109">
        <v>0</v>
      </c>
      <c r="BI110" s="109">
        <v>0</v>
      </c>
      <c r="BJ110" s="109">
        <v>0</v>
      </c>
      <c r="BK110" s="109">
        <v>0</v>
      </c>
      <c r="BL110" s="109">
        <v>0</v>
      </c>
      <c r="BM110" s="109">
        <v>0</v>
      </c>
      <c r="BN110" s="109">
        <v>0</v>
      </c>
      <c r="BO110" s="109">
        <v>0</v>
      </c>
      <c r="BP110" s="109">
        <v>0</v>
      </c>
      <c r="BQ110" s="109">
        <v>0</v>
      </c>
      <c r="BR110" s="109">
        <v>0</v>
      </c>
      <c r="BS110" s="109">
        <v>0</v>
      </c>
      <c r="BT110" s="109">
        <v>0</v>
      </c>
      <c r="BU110" s="109">
        <v>0</v>
      </c>
      <c r="BV110" s="109">
        <v>0</v>
      </c>
      <c r="BW110" s="92">
        <v>0</v>
      </c>
      <c r="BX110" s="92">
        <v>0</v>
      </c>
      <c r="BY110" s="92">
        <f t="shared" si="70"/>
        <v>0</v>
      </c>
      <c r="BZ110" s="92">
        <f t="shared" si="71"/>
        <v>0</v>
      </c>
      <c r="CA110" s="95" t="s">
        <v>981</v>
      </c>
    </row>
    <row r="111" spans="1:79" s="3" customFormat="1" ht="33" customHeight="1" x14ac:dyDescent="0.25">
      <c r="A111" s="79" t="s">
        <v>280</v>
      </c>
      <c r="B111" s="99" t="s">
        <v>979</v>
      </c>
      <c r="C111" s="79" t="s">
        <v>913</v>
      </c>
      <c r="D111" s="79" t="s">
        <v>981</v>
      </c>
      <c r="E111" s="79" t="s">
        <v>981</v>
      </c>
      <c r="F111" s="79" t="s">
        <v>981</v>
      </c>
      <c r="G111" s="79" t="s">
        <v>981</v>
      </c>
      <c r="H111" s="79" t="s">
        <v>981</v>
      </c>
      <c r="I111" s="72" t="s">
        <v>981</v>
      </c>
      <c r="J111" s="71" t="s">
        <v>981</v>
      </c>
      <c r="K111" s="72" t="s">
        <v>981</v>
      </c>
      <c r="L111" s="79" t="s">
        <v>981</v>
      </c>
      <c r="M111" s="79" t="s">
        <v>981</v>
      </c>
      <c r="N111" s="79" t="s">
        <v>981</v>
      </c>
      <c r="O111" s="79" t="s">
        <v>981</v>
      </c>
      <c r="P111" s="79" t="s">
        <v>981</v>
      </c>
      <c r="Q111" s="79" t="s">
        <v>981</v>
      </c>
      <c r="R111" s="79" t="s">
        <v>981</v>
      </c>
      <c r="S111" s="79" t="s">
        <v>981</v>
      </c>
      <c r="T111" s="79" t="s">
        <v>981</v>
      </c>
      <c r="U111" s="79" t="s">
        <v>981</v>
      </c>
      <c r="V111" s="79" t="s">
        <v>981</v>
      </c>
      <c r="W111" s="79" t="s">
        <v>981</v>
      </c>
      <c r="X111" s="79" t="s">
        <v>981</v>
      </c>
      <c r="Y111" s="79" t="s">
        <v>981</v>
      </c>
      <c r="Z111" s="79" t="s">
        <v>981</v>
      </c>
      <c r="AA111" s="92" t="s">
        <v>981</v>
      </c>
      <c r="AB111" s="79" t="s">
        <v>981</v>
      </c>
      <c r="AC111" s="79" t="s">
        <v>981</v>
      </c>
      <c r="AD111" s="79" t="s">
        <v>981</v>
      </c>
      <c r="AE111" s="79" t="s">
        <v>981</v>
      </c>
      <c r="AF111" s="79" t="s">
        <v>981</v>
      </c>
      <c r="AG111" s="79" t="s">
        <v>981</v>
      </c>
      <c r="AH111" s="79" t="s">
        <v>981</v>
      </c>
      <c r="AI111" s="79" t="s">
        <v>981</v>
      </c>
      <c r="AJ111" s="79" t="s">
        <v>981</v>
      </c>
      <c r="AK111" s="79" t="s">
        <v>981</v>
      </c>
      <c r="AL111" s="79" t="s">
        <v>981</v>
      </c>
      <c r="AM111" s="79" t="s">
        <v>981</v>
      </c>
      <c r="AN111" s="79" t="s">
        <v>981</v>
      </c>
      <c r="AO111" s="79" t="s">
        <v>981</v>
      </c>
      <c r="AP111" s="79" t="s">
        <v>981</v>
      </c>
      <c r="AQ111" s="79" t="s">
        <v>981</v>
      </c>
      <c r="AR111" s="79" t="s">
        <v>981</v>
      </c>
      <c r="AS111" s="79" t="s">
        <v>981</v>
      </c>
      <c r="AT111" s="79" t="s">
        <v>981</v>
      </c>
      <c r="AU111" s="79" t="s">
        <v>981</v>
      </c>
      <c r="AV111" s="79" t="s">
        <v>981</v>
      </c>
      <c r="AW111" s="79" t="s">
        <v>981</v>
      </c>
      <c r="AX111" s="79" t="s">
        <v>981</v>
      </c>
      <c r="AY111" s="79" t="s">
        <v>981</v>
      </c>
      <c r="AZ111" s="79" t="s">
        <v>981</v>
      </c>
      <c r="BA111" s="79" t="s">
        <v>981</v>
      </c>
      <c r="BB111" s="79" t="s">
        <v>981</v>
      </c>
      <c r="BC111" s="79" t="s">
        <v>981</v>
      </c>
      <c r="BD111" s="79" t="s">
        <v>981</v>
      </c>
      <c r="BE111" s="79" t="s">
        <v>981</v>
      </c>
      <c r="BF111" s="79" t="s">
        <v>981</v>
      </c>
      <c r="BG111" s="79" t="s">
        <v>981</v>
      </c>
      <c r="BH111" s="79" t="s">
        <v>981</v>
      </c>
      <c r="BI111" s="79" t="s">
        <v>981</v>
      </c>
      <c r="BJ111" s="79" t="s">
        <v>981</v>
      </c>
      <c r="BK111" s="79" t="s">
        <v>981</v>
      </c>
      <c r="BL111" s="79" t="s">
        <v>981</v>
      </c>
      <c r="BM111" s="79" t="s">
        <v>981</v>
      </c>
      <c r="BN111" s="79" t="s">
        <v>981</v>
      </c>
      <c r="BO111" s="79" t="s">
        <v>981</v>
      </c>
      <c r="BP111" s="79" t="s">
        <v>981</v>
      </c>
      <c r="BQ111" s="79" t="s">
        <v>981</v>
      </c>
      <c r="BR111" s="79" t="s">
        <v>981</v>
      </c>
      <c r="BS111" s="79" t="s">
        <v>981</v>
      </c>
      <c r="BT111" s="79" t="s">
        <v>981</v>
      </c>
      <c r="BU111" s="79" t="s">
        <v>981</v>
      </c>
      <c r="BV111" s="79" t="s">
        <v>981</v>
      </c>
      <c r="BW111" s="79" t="s">
        <v>981</v>
      </c>
      <c r="BX111" s="79" t="s">
        <v>981</v>
      </c>
      <c r="BY111" s="79" t="s">
        <v>981</v>
      </c>
      <c r="BZ111" s="79" t="s">
        <v>981</v>
      </c>
      <c r="CA111" s="95" t="s">
        <v>981</v>
      </c>
    </row>
    <row r="112" spans="1:79" s="3" customFormat="1" ht="30" customHeight="1" x14ac:dyDescent="0.25">
      <c r="A112" s="79" t="s">
        <v>282</v>
      </c>
      <c r="B112" s="99" t="s">
        <v>980</v>
      </c>
      <c r="C112" s="79" t="s">
        <v>913</v>
      </c>
      <c r="D112" s="79">
        <f>SUM(D113:D114)</f>
        <v>1.3660000000000001</v>
      </c>
      <c r="E112" s="109">
        <v>0</v>
      </c>
      <c r="F112" s="91">
        <f>SUM(F113:F114)</f>
        <v>1.3660000000000001</v>
      </c>
      <c r="G112" s="109">
        <v>0</v>
      </c>
      <c r="H112" s="109">
        <v>0</v>
      </c>
      <c r="I112" s="109">
        <v>0</v>
      </c>
      <c r="J112" s="109">
        <v>0</v>
      </c>
      <c r="K112" s="75">
        <f>SUM(K113:K114)</f>
        <v>3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09">
        <v>0</v>
      </c>
      <c r="R112" s="109">
        <v>0</v>
      </c>
      <c r="S112" s="109">
        <v>0</v>
      </c>
      <c r="T112" s="109">
        <v>0</v>
      </c>
      <c r="U112" s="109">
        <v>0</v>
      </c>
      <c r="V112" s="109">
        <v>0</v>
      </c>
      <c r="W112" s="109">
        <v>0</v>
      </c>
      <c r="X112" s="109">
        <v>0</v>
      </c>
      <c r="Y112" s="109">
        <v>0</v>
      </c>
      <c r="Z112" s="109">
        <v>0</v>
      </c>
      <c r="AA112" s="109">
        <v>0</v>
      </c>
      <c r="AB112" s="109">
        <v>0</v>
      </c>
      <c r="AC112" s="109">
        <v>0</v>
      </c>
      <c r="AD112" s="109">
        <v>0</v>
      </c>
      <c r="AE112" s="109">
        <v>0</v>
      </c>
      <c r="AF112" s="109">
        <v>0</v>
      </c>
      <c r="AG112" s="92">
        <f>SUM(AG113:AG114)</f>
        <v>0</v>
      </c>
      <c r="AH112" s="91">
        <f>SUM(AH113:AH114)</f>
        <v>1.3660000000000001</v>
      </c>
      <c r="AI112" s="92">
        <f t="shared" ref="AI112:AL112" si="72">SUM(AI113:AI114)</f>
        <v>0</v>
      </c>
      <c r="AJ112" s="92">
        <f t="shared" si="72"/>
        <v>0</v>
      </c>
      <c r="AK112" s="92">
        <f t="shared" si="72"/>
        <v>0</v>
      </c>
      <c r="AL112" s="92">
        <f t="shared" si="72"/>
        <v>0</v>
      </c>
      <c r="AM112" s="80">
        <f>SUM(AM113:AM114)</f>
        <v>3</v>
      </c>
      <c r="AN112" s="109">
        <v>0</v>
      </c>
      <c r="AO112" s="92">
        <v>0</v>
      </c>
      <c r="AP112" s="109">
        <v>0</v>
      </c>
      <c r="AQ112" s="109">
        <v>0</v>
      </c>
      <c r="AR112" s="109">
        <v>0</v>
      </c>
      <c r="AS112" s="109">
        <v>0</v>
      </c>
      <c r="AT112" s="92">
        <v>0</v>
      </c>
      <c r="AU112" s="109">
        <v>0</v>
      </c>
      <c r="AV112" s="109">
        <v>0</v>
      </c>
      <c r="AW112" s="109">
        <v>0</v>
      </c>
      <c r="AX112" s="109">
        <v>0</v>
      </c>
      <c r="AY112" s="109">
        <v>0</v>
      </c>
      <c r="AZ112" s="109">
        <v>0</v>
      </c>
      <c r="BA112" s="109">
        <v>0</v>
      </c>
      <c r="BB112" s="109">
        <v>0</v>
      </c>
      <c r="BC112" s="92">
        <v>0</v>
      </c>
      <c r="BD112" s="109">
        <v>0</v>
      </c>
      <c r="BE112" s="109">
        <v>0</v>
      </c>
      <c r="BF112" s="109">
        <v>0</v>
      </c>
      <c r="BG112" s="109">
        <v>0</v>
      </c>
      <c r="BH112" s="92">
        <v>0</v>
      </c>
      <c r="BI112" s="109">
        <v>0</v>
      </c>
      <c r="BJ112" s="109">
        <v>0</v>
      </c>
      <c r="BK112" s="109">
        <v>0</v>
      </c>
      <c r="BL112" s="109">
        <v>0</v>
      </c>
      <c r="BM112" s="109">
        <v>0</v>
      </c>
      <c r="BN112" s="109">
        <v>0</v>
      </c>
      <c r="BO112" s="109">
        <v>0</v>
      </c>
      <c r="BP112" s="109">
        <v>0</v>
      </c>
      <c r="BQ112" s="109">
        <v>0</v>
      </c>
      <c r="BR112" s="109">
        <v>0</v>
      </c>
      <c r="BS112" s="109">
        <v>0</v>
      </c>
      <c r="BT112" s="109">
        <v>0</v>
      </c>
      <c r="BU112" s="109">
        <v>0</v>
      </c>
      <c r="BV112" s="109">
        <v>0</v>
      </c>
      <c r="BW112" s="109">
        <v>0</v>
      </c>
      <c r="BX112" s="109">
        <v>0</v>
      </c>
      <c r="BY112" s="79">
        <f t="shared" ref="BY112:BY114" si="73">AO112-F112</f>
        <v>-1.3660000000000001</v>
      </c>
      <c r="BZ112" s="135">
        <f t="shared" ref="BZ112:BZ114" si="74">BY112/F112*100</f>
        <v>-100</v>
      </c>
      <c r="CA112" s="95" t="s">
        <v>981</v>
      </c>
    </row>
    <row r="113" spans="1:79" s="3" customFormat="1" ht="27" customHeight="1" x14ac:dyDescent="0.25">
      <c r="A113" s="213">
        <v>1.6</v>
      </c>
      <c r="B113" s="40" t="s">
        <v>1140</v>
      </c>
      <c r="C113" s="225" t="s">
        <v>1141</v>
      </c>
      <c r="D113" s="218">
        <v>1.1000000000000001</v>
      </c>
      <c r="E113" s="109">
        <v>0</v>
      </c>
      <c r="F113" s="218">
        <v>1.1000000000000001</v>
      </c>
      <c r="G113" s="109">
        <v>0</v>
      </c>
      <c r="H113" s="109">
        <v>0</v>
      </c>
      <c r="I113" s="109">
        <v>0</v>
      </c>
      <c r="J113" s="74">
        <v>0</v>
      </c>
      <c r="K113" s="75">
        <v>2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09">
        <v>0</v>
      </c>
      <c r="R113" s="109">
        <v>0</v>
      </c>
      <c r="S113" s="109">
        <v>0</v>
      </c>
      <c r="T113" s="109">
        <v>0</v>
      </c>
      <c r="U113" s="109">
        <v>0</v>
      </c>
      <c r="V113" s="109">
        <v>0</v>
      </c>
      <c r="W113" s="109">
        <v>0</v>
      </c>
      <c r="X113" s="109">
        <v>0</v>
      </c>
      <c r="Y113" s="109">
        <v>0</v>
      </c>
      <c r="Z113" s="109">
        <v>0</v>
      </c>
      <c r="AA113" s="92">
        <v>0</v>
      </c>
      <c r="AB113" s="92">
        <v>0</v>
      </c>
      <c r="AC113" s="92">
        <v>0</v>
      </c>
      <c r="AD113" s="92">
        <v>0</v>
      </c>
      <c r="AE113" s="92">
        <v>0</v>
      </c>
      <c r="AF113" s="109">
        <v>0</v>
      </c>
      <c r="AG113" s="109">
        <v>0</v>
      </c>
      <c r="AH113" s="218">
        <v>1.1000000000000001</v>
      </c>
      <c r="AI113" s="109">
        <v>0</v>
      </c>
      <c r="AJ113" s="109">
        <v>0</v>
      </c>
      <c r="AK113" s="109">
        <v>0</v>
      </c>
      <c r="AL113" s="109">
        <v>0</v>
      </c>
      <c r="AM113" s="75">
        <v>2</v>
      </c>
      <c r="AN113" s="109">
        <v>0</v>
      </c>
      <c r="AO113" s="109">
        <v>0</v>
      </c>
      <c r="AP113" s="109">
        <v>0</v>
      </c>
      <c r="AQ113" s="109">
        <v>0</v>
      </c>
      <c r="AR113" s="109">
        <v>0</v>
      </c>
      <c r="AS113" s="109">
        <v>0</v>
      </c>
      <c r="AT113" s="109">
        <v>0</v>
      </c>
      <c r="AU113" s="109">
        <v>0</v>
      </c>
      <c r="AV113" s="109">
        <v>0</v>
      </c>
      <c r="AW113" s="109">
        <v>0</v>
      </c>
      <c r="AX113" s="109">
        <v>0</v>
      </c>
      <c r="AY113" s="109">
        <v>0</v>
      </c>
      <c r="AZ113" s="109">
        <v>0</v>
      </c>
      <c r="BA113" s="109">
        <v>0</v>
      </c>
      <c r="BB113" s="109">
        <v>0</v>
      </c>
      <c r="BC113" s="109">
        <v>0</v>
      </c>
      <c r="BD113" s="109">
        <v>0</v>
      </c>
      <c r="BE113" s="109">
        <v>0</v>
      </c>
      <c r="BF113" s="109">
        <v>0</v>
      </c>
      <c r="BG113" s="109">
        <v>0</v>
      </c>
      <c r="BH113" s="109">
        <v>0</v>
      </c>
      <c r="BI113" s="109">
        <v>0</v>
      </c>
      <c r="BJ113" s="109">
        <v>0</v>
      </c>
      <c r="BK113" s="109">
        <v>0</v>
      </c>
      <c r="BL113" s="109">
        <v>0</v>
      </c>
      <c r="BM113" s="109">
        <v>0</v>
      </c>
      <c r="BN113" s="109">
        <v>0</v>
      </c>
      <c r="BO113" s="109">
        <v>0</v>
      </c>
      <c r="BP113" s="109">
        <v>0</v>
      </c>
      <c r="BQ113" s="109">
        <v>0</v>
      </c>
      <c r="BR113" s="109">
        <v>0</v>
      </c>
      <c r="BS113" s="109">
        <v>0</v>
      </c>
      <c r="BT113" s="109">
        <v>0</v>
      </c>
      <c r="BU113" s="109">
        <v>0</v>
      </c>
      <c r="BV113" s="109">
        <v>0</v>
      </c>
      <c r="BW113" s="109">
        <v>0</v>
      </c>
      <c r="BX113" s="109">
        <v>0</v>
      </c>
      <c r="BY113" s="79">
        <f t="shared" si="73"/>
        <v>-1.1000000000000001</v>
      </c>
      <c r="BZ113" s="135">
        <f t="shared" si="74"/>
        <v>-100</v>
      </c>
      <c r="CA113" s="95" t="s">
        <v>981</v>
      </c>
    </row>
    <row r="114" spans="1:79" s="3" customFormat="1" ht="27" customHeight="1" x14ac:dyDescent="0.25">
      <c r="A114" s="213">
        <v>1.6</v>
      </c>
      <c r="B114" s="34" t="s">
        <v>1142</v>
      </c>
      <c r="C114" s="225" t="s">
        <v>1143</v>
      </c>
      <c r="D114" s="218">
        <v>0.26600000000000001</v>
      </c>
      <c r="E114" s="109">
        <v>0</v>
      </c>
      <c r="F114" s="218">
        <v>0.26600000000000001</v>
      </c>
      <c r="G114" s="109">
        <v>0</v>
      </c>
      <c r="H114" s="109">
        <v>0</v>
      </c>
      <c r="I114" s="109">
        <v>0</v>
      </c>
      <c r="J114" s="74">
        <v>0</v>
      </c>
      <c r="K114" s="75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09">
        <v>0</v>
      </c>
      <c r="R114" s="109">
        <v>0</v>
      </c>
      <c r="S114" s="109">
        <v>0</v>
      </c>
      <c r="T114" s="109">
        <v>0</v>
      </c>
      <c r="U114" s="109">
        <v>0</v>
      </c>
      <c r="V114" s="109">
        <v>0</v>
      </c>
      <c r="W114" s="109">
        <v>0</v>
      </c>
      <c r="X114" s="109">
        <v>0</v>
      </c>
      <c r="Y114" s="109">
        <v>0</v>
      </c>
      <c r="Z114" s="109">
        <v>0</v>
      </c>
      <c r="AA114" s="92">
        <v>0</v>
      </c>
      <c r="AB114" s="92">
        <v>0</v>
      </c>
      <c r="AC114" s="92">
        <v>0</v>
      </c>
      <c r="AD114" s="92">
        <v>0</v>
      </c>
      <c r="AE114" s="92">
        <v>0</v>
      </c>
      <c r="AF114" s="109">
        <v>0</v>
      </c>
      <c r="AG114" s="109">
        <v>0</v>
      </c>
      <c r="AH114" s="218">
        <v>0.26600000000000001</v>
      </c>
      <c r="AI114" s="109">
        <v>0</v>
      </c>
      <c r="AJ114" s="109">
        <v>0</v>
      </c>
      <c r="AK114" s="109">
        <v>0</v>
      </c>
      <c r="AL114" s="109">
        <v>0</v>
      </c>
      <c r="AM114" s="75">
        <v>1</v>
      </c>
      <c r="AN114" s="109">
        <v>0</v>
      </c>
      <c r="AO114" s="109">
        <v>0</v>
      </c>
      <c r="AP114" s="109">
        <v>0</v>
      </c>
      <c r="AQ114" s="109">
        <v>0</v>
      </c>
      <c r="AR114" s="109">
        <v>0</v>
      </c>
      <c r="AS114" s="109">
        <v>0</v>
      </c>
      <c r="AT114" s="109">
        <v>0</v>
      </c>
      <c r="AU114" s="109">
        <v>0</v>
      </c>
      <c r="AV114" s="109">
        <v>0</v>
      </c>
      <c r="AW114" s="109">
        <v>0</v>
      </c>
      <c r="AX114" s="109">
        <v>0</v>
      </c>
      <c r="AY114" s="109">
        <v>0</v>
      </c>
      <c r="AZ114" s="109">
        <v>0</v>
      </c>
      <c r="BA114" s="109">
        <v>0</v>
      </c>
      <c r="BB114" s="109">
        <v>0</v>
      </c>
      <c r="BC114" s="109">
        <v>0</v>
      </c>
      <c r="BD114" s="109">
        <v>0</v>
      </c>
      <c r="BE114" s="109">
        <v>0</v>
      </c>
      <c r="BF114" s="109">
        <v>0</v>
      </c>
      <c r="BG114" s="109">
        <v>0</v>
      </c>
      <c r="BH114" s="109">
        <v>0</v>
      </c>
      <c r="BI114" s="109">
        <v>0</v>
      </c>
      <c r="BJ114" s="109">
        <v>0</v>
      </c>
      <c r="BK114" s="109">
        <v>0</v>
      </c>
      <c r="BL114" s="109">
        <v>0</v>
      </c>
      <c r="BM114" s="109">
        <v>0</v>
      </c>
      <c r="BN114" s="109">
        <v>0</v>
      </c>
      <c r="BO114" s="109">
        <v>0</v>
      </c>
      <c r="BP114" s="109">
        <v>0</v>
      </c>
      <c r="BQ114" s="109">
        <v>0</v>
      </c>
      <c r="BR114" s="109">
        <v>0</v>
      </c>
      <c r="BS114" s="109">
        <v>0</v>
      </c>
      <c r="BT114" s="109">
        <v>0</v>
      </c>
      <c r="BU114" s="109">
        <v>0</v>
      </c>
      <c r="BV114" s="109">
        <v>0</v>
      </c>
      <c r="BW114" s="109">
        <v>0</v>
      </c>
      <c r="BX114" s="109">
        <v>0</v>
      </c>
      <c r="BY114" s="79">
        <f t="shared" si="73"/>
        <v>-0.26600000000000001</v>
      </c>
      <c r="BZ114" s="135">
        <f t="shared" si="74"/>
        <v>-100</v>
      </c>
      <c r="CA114" s="95" t="s">
        <v>981</v>
      </c>
    </row>
    <row r="115" spans="1:79" s="3" customFormat="1" hidden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268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</row>
    <row r="116" spans="1:79" s="3" customFormat="1" hidden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268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</row>
    <row r="117" spans="1:79" s="3" customForma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268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</row>
    <row r="118" spans="1:79" s="3" customForma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268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</row>
    <row r="119" spans="1:79" s="3" customForma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268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</row>
    <row r="120" spans="1:79" s="3" customForma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268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</row>
    <row r="121" spans="1:79" s="3" customForma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268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</row>
    <row r="122" spans="1:79" s="3" customForma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268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</row>
    <row r="123" spans="1:79" s="3" customForma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268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</row>
    <row r="124" spans="1:79" s="3" customForma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268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</row>
    <row r="125" spans="1:79" s="3" customForma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268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</row>
    <row r="126" spans="1:79" s="3" customForma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268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</row>
    <row r="127" spans="1:79" s="3" customForma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268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</row>
    <row r="128" spans="1:79" s="3" customForma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268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</row>
    <row r="129" spans="1:79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268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</row>
    <row r="130" spans="1:79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268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</row>
    <row r="131" spans="1:79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268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8">
    <mergeCell ref="BY18:BZ18"/>
    <mergeCell ref="AN17:AT17"/>
    <mergeCell ref="BW18:BX18"/>
    <mergeCell ref="AG17:AM17"/>
    <mergeCell ref="CA15:CA19"/>
    <mergeCell ref="BJ18:BO18"/>
    <mergeCell ref="BQ18:BV18"/>
    <mergeCell ref="AU17:BA17"/>
    <mergeCell ref="BB17:BH17"/>
    <mergeCell ref="BI17:BO17"/>
    <mergeCell ref="BP17:BV17"/>
    <mergeCell ref="BW15:BZ17"/>
    <mergeCell ref="T18:Y18"/>
    <mergeCell ref="AA18:AF18"/>
    <mergeCell ref="AH18:AM18"/>
    <mergeCell ref="AV18:BA18"/>
    <mergeCell ref="BC18:BH18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</mergeCells>
  <printOptions horizontalCentered="1"/>
  <pageMargins left="0" right="0" top="0.39370078740157483" bottom="0" header="0.31496062992125984" footer="0.31496062992125984"/>
  <pageSetup paperSize="9" scale="4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1"/>
  <sheetViews>
    <sheetView view="pageBreakPreview" topLeftCell="A103" zoomScale="70" zoomScaleNormal="60" zoomScaleSheetLayoutView="70" workbookViewId="0">
      <selection activeCell="AK21" sqref="AK21"/>
    </sheetView>
  </sheetViews>
  <sheetFormatPr defaultRowHeight="15.75" x14ac:dyDescent="0.25"/>
  <cols>
    <col min="1" max="1" width="7.875" style="3" customWidth="1"/>
    <col min="2" max="2" width="76.5" style="3" customWidth="1"/>
    <col min="3" max="3" width="11.75" style="3" customWidth="1"/>
    <col min="4" max="4" width="14.5" style="3" customWidth="1"/>
    <col min="5" max="5" width="5.875" style="3" customWidth="1"/>
    <col min="6" max="6" width="5.625" style="3" customWidth="1"/>
    <col min="7" max="7" width="7.375" style="3" customWidth="1"/>
    <col min="8" max="8" width="4.25" style="3" customWidth="1"/>
    <col min="9" max="9" width="6.25" style="3" customWidth="1"/>
    <col min="10" max="10" width="4.25" style="3" customWidth="1"/>
    <col min="11" max="11" width="4.875" style="3" customWidth="1"/>
    <col min="12" max="12" width="8.75" style="3" customWidth="1"/>
    <col min="13" max="13" width="5.625" style="3" customWidth="1"/>
    <col min="14" max="14" width="9.25" style="3" customWidth="1"/>
    <col min="15" max="15" width="5.75" style="3" customWidth="1"/>
    <col min="16" max="16" width="5.5" style="3" customWidth="1"/>
    <col min="17" max="17" width="5.375" style="3" customWidth="1"/>
    <col min="18" max="18" width="4.625" style="3" customWidth="1"/>
    <col min="19" max="19" width="6" style="3" customWidth="1"/>
    <col min="20" max="20" width="4.75" style="3" customWidth="1"/>
    <col min="21" max="21" width="5" style="3" customWidth="1"/>
    <col min="22" max="22" width="8.125" style="3" customWidth="1"/>
    <col min="23" max="23" width="6.125" style="3" customWidth="1"/>
    <col min="24" max="25" width="6.75" style="3" customWidth="1"/>
    <col min="26" max="28" width="7" style="3" customWidth="1"/>
    <col min="29" max="29" width="6.5" style="3" customWidth="1"/>
    <col min="30" max="31" width="6.875" style="3" customWidth="1"/>
    <col min="32" max="32" width="7.125" style="3" customWidth="1"/>
    <col min="33" max="34" width="6.75" style="3" customWidth="1"/>
    <col min="35" max="37" width="9" style="3"/>
    <col min="38" max="16384" width="9" style="2"/>
  </cols>
  <sheetData>
    <row r="1" spans="1:34" s="3" customFormat="1" ht="18.75" x14ac:dyDescent="0.25">
      <c r="AH1" s="184" t="s">
        <v>58</v>
      </c>
    </row>
    <row r="2" spans="1:34" s="3" customFormat="1" ht="18.75" x14ac:dyDescent="0.3">
      <c r="AH2" s="185" t="s">
        <v>0</v>
      </c>
    </row>
    <row r="3" spans="1:34" s="3" customFormat="1" ht="18.75" x14ac:dyDescent="0.3">
      <c r="AH3" s="185" t="s">
        <v>899</v>
      </c>
    </row>
    <row r="4" spans="1:34" s="191" customFormat="1" ht="40.5" customHeight="1" x14ac:dyDescent="0.25">
      <c r="A4" s="392" t="s">
        <v>898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</row>
    <row r="5" spans="1:34" s="5" customFormat="1" ht="18.75" customHeight="1" x14ac:dyDescent="0.3">
      <c r="A5" s="347" t="s">
        <v>1146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</row>
    <row r="6" spans="1:34" s="5" customFormat="1" ht="18.75" x14ac:dyDescent="0.3">
      <c r="A6" s="234"/>
      <c r="B6" s="234"/>
      <c r="C6" s="234"/>
      <c r="D6" s="234"/>
      <c r="E6" s="234"/>
      <c r="F6" s="234"/>
      <c r="G6" s="234"/>
      <c r="H6" s="234"/>
      <c r="I6" s="234"/>
    </row>
    <row r="7" spans="1:34" s="5" customFormat="1" ht="18.75" customHeight="1" x14ac:dyDescent="0.3">
      <c r="A7" s="347" t="s">
        <v>988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</row>
    <row r="8" spans="1:34" s="3" customFormat="1" x14ac:dyDescent="0.25">
      <c r="A8" s="342" t="s">
        <v>65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</row>
    <row r="9" spans="1:34" s="3" customFormat="1" x14ac:dyDescent="0.25">
      <c r="A9" s="246"/>
      <c r="B9" s="246"/>
      <c r="C9" s="246"/>
      <c r="D9" s="246"/>
      <c r="E9" s="246"/>
      <c r="F9" s="246"/>
      <c r="G9" s="246"/>
      <c r="H9" s="246"/>
      <c r="I9" s="246"/>
    </row>
    <row r="10" spans="1:34" s="3" customFormat="1" ht="18.75" x14ac:dyDescent="0.3">
      <c r="A10" s="348" t="s">
        <v>1055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</row>
    <row r="11" spans="1:34" s="3" customFormat="1" x14ac:dyDescent="0.25"/>
    <row r="12" spans="1:34" s="3" customFormat="1" ht="18.75" x14ac:dyDescent="0.25">
      <c r="A12" s="341" t="s">
        <v>1147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</row>
    <row r="13" spans="1:34" s="3" customFormat="1" x14ac:dyDescent="0.25">
      <c r="A13" s="342" t="s">
        <v>154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</row>
    <row r="14" spans="1:34" s="3" customFormat="1" ht="18.75" x14ac:dyDescent="0.3">
      <c r="A14" s="385"/>
      <c r="B14" s="385"/>
      <c r="C14" s="385"/>
      <c r="D14" s="385"/>
      <c r="E14" s="385"/>
      <c r="F14" s="385"/>
      <c r="G14" s="385"/>
      <c r="H14" s="385"/>
      <c r="I14" s="385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</row>
    <row r="15" spans="1:34" s="3" customFormat="1" ht="33" customHeight="1" x14ac:dyDescent="0.25">
      <c r="A15" s="367" t="s">
        <v>1156</v>
      </c>
      <c r="B15" s="370" t="s">
        <v>18</v>
      </c>
      <c r="C15" s="367" t="s">
        <v>1155</v>
      </c>
      <c r="D15" s="364" t="s">
        <v>167</v>
      </c>
      <c r="E15" s="386" t="s">
        <v>1057</v>
      </c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8"/>
    </row>
    <row r="16" spans="1:34" s="3" customFormat="1" ht="33" customHeight="1" x14ac:dyDescent="0.25">
      <c r="A16" s="368"/>
      <c r="B16" s="370"/>
      <c r="C16" s="368"/>
      <c r="D16" s="365"/>
      <c r="E16" s="389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1"/>
    </row>
    <row r="17" spans="1:34" s="3" customFormat="1" ht="37.5" customHeight="1" x14ac:dyDescent="0.25">
      <c r="A17" s="368"/>
      <c r="B17" s="370"/>
      <c r="C17" s="368"/>
      <c r="D17" s="365"/>
      <c r="E17" s="374" t="s">
        <v>9</v>
      </c>
      <c r="F17" s="374"/>
      <c r="G17" s="374"/>
      <c r="H17" s="374"/>
      <c r="I17" s="374"/>
      <c r="J17" s="374" t="s">
        <v>10</v>
      </c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</row>
    <row r="18" spans="1:34" s="3" customFormat="1" ht="30" customHeight="1" x14ac:dyDescent="0.25">
      <c r="A18" s="368"/>
      <c r="B18" s="370"/>
      <c r="C18" s="368"/>
      <c r="D18" s="365"/>
      <c r="E18" s="374" t="s">
        <v>54</v>
      </c>
      <c r="F18" s="374"/>
      <c r="G18" s="374"/>
      <c r="H18" s="374"/>
      <c r="I18" s="374"/>
      <c r="J18" s="374" t="s">
        <v>12</v>
      </c>
      <c r="K18" s="374"/>
      <c r="L18" s="374"/>
      <c r="M18" s="374"/>
      <c r="N18" s="374"/>
      <c r="O18" s="374" t="s">
        <v>72</v>
      </c>
      <c r="P18" s="374"/>
      <c r="Q18" s="374"/>
      <c r="R18" s="374"/>
      <c r="S18" s="374"/>
      <c r="T18" s="374" t="s">
        <v>73</v>
      </c>
      <c r="U18" s="374"/>
      <c r="V18" s="374"/>
      <c r="W18" s="374"/>
      <c r="X18" s="374"/>
      <c r="Y18" s="374" t="s">
        <v>74</v>
      </c>
      <c r="Z18" s="374"/>
      <c r="AA18" s="374"/>
      <c r="AB18" s="374"/>
      <c r="AC18" s="374"/>
      <c r="AD18" s="374" t="s">
        <v>75</v>
      </c>
      <c r="AE18" s="374"/>
      <c r="AF18" s="374"/>
      <c r="AG18" s="374"/>
      <c r="AH18" s="374"/>
    </row>
    <row r="19" spans="1:34" s="3" customFormat="1" ht="76.5" customHeight="1" x14ac:dyDescent="0.25">
      <c r="A19" s="369"/>
      <c r="B19" s="370"/>
      <c r="C19" s="369"/>
      <c r="D19" s="366"/>
      <c r="E19" s="103" t="s">
        <v>2</v>
      </c>
      <c r="F19" s="103" t="s">
        <v>3</v>
      </c>
      <c r="G19" s="235" t="s">
        <v>53</v>
      </c>
      <c r="H19" s="103" t="s">
        <v>1</v>
      </c>
      <c r="I19" s="103" t="s">
        <v>11</v>
      </c>
      <c r="J19" s="103" t="s">
        <v>2</v>
      </c>
      <c r="K19" s="103" t="s">
        <v>3</v>
      </c>
      <c r="L19" s="235" t="s">
        <v>53</v>
      </c>
      <c r="M19" s="103" t="s">
        <v>1</v>
      </c>
      <c r="N19" s="103" t="s">
        <v>11</v>
      </c>
      <c r="O19" s="103" t="s">
        <v>2</v>
      </c>
      <c r="P19" s="103" t="s">
        <v>3</v>
      </c>
      <c r="Q19" s="235" t="s">
        <v>53</v>
      </c>
      <c r="R19" s="103" t="s">
        <v>1</v>
      </c>
      <c r="S19" s="103" t="s">
        <v>11</v>
      </c>
      <c r="T19" s="103" t="s">
        <v>2</v>
      </c>
      <c r="U19" s="103" t="s">
        <v>3</v>
      </c>
      <c r="V19" s="235" t="s">
        <v>53</v>
      </c>
      <c r="W19" s="103" t="s">
        <v>1</v>
      </c>
      <c r="X19" s="103" t="s">
        <v>11</v>
      </c>
      <c r="Y19" s="103" t="s">
        <v>2</v>
      </c>
      <c r="Z19" s="103" t="s">
        <v>3</v>
      </c>
      <c r="AA19" s="235" t="s">
        <v>53</v>
      </c>
      <c r="AB19" s="103" t="s">
        <v>1</v>
      </c>
      <c r="AC19" s="103" t="s">
        <v>11</v>
      </c>
      <c r="AD19" s="103" t="s">
        <v>2</v>
      </c>
      <c r="AE19" s="103" t="s">
        <v>3</v>
      </c>
      <c r="AF19" s="235" t="s">
        <v>53</v>
      </c>
      <c r="AG19" s="103" t="s">
        <v>1</v>
      </c>
      <c r="AH19" s="103" t="s">
        <v>11</v>
      </c>
    </row>
    <row r="20" spans="1:34" s="3" customFormat="1" x14ac:dyDescent="0.25">
      <c r="A20" s="237">
        <v>1</v>
      </c>
      <c r="B20" s="237">
        <v>2</v>
      </c>
      <c r="C20" s="237">
        <v>3</v>
      </c>
      <c r="D20" s="237">
        <v>4</v>
      </c>
      <c r="E20" s="237" t="s">
        <v>80</v>
      </c>
      <c r="F20" s="237" t="s">
        <v>81</v>
      </c>
      <c r="G20" s="237" t="s">
        <v>82</v>
      </c>
      <c r="H20" s="237" t="s">
        <v>83</v>
      </c>
      <c r="I20" s="237" t="s">
        <v>84</v>
      </c>
      <c r="J20" s="237" t="s">
        <v>115</v>
      </c>
      <c r="K20" s="237" t="s">
        <v>116</v>
      </c>
      <c r="L20" s="237" t="s">
        <v>117</v>
      </c>
      <c r="M20" s="237" t="s">
        <v>118</v>
      </c>
      <c r="N20" s="237" t="s">
        <v>119</v>
      </c>
      <c r="O20" s="237" t="s">
        <v>156</v>
      </c>
      <c r="P20" s="237" t="s">
        <v>157</v>
      </c>
      <c r="Q20" s="237" t="s">
        <v>158</v>
      </c>
      <c r="R20" s="237" t="s">
        <v>159</v>
      </c>
      <c r="S20" s="237" t="s">
        <v>241</v>
      </c>
      <c r="T20" s="237" t="s">
        <v>858</v>
      </c>
      <c r="U20" s="237" t="s">
        <v>859</v>
      </c>
      <c r="V20" s="237" t="s">
        <v>860</v>
      </c>
      <c r="W20" s="237" t="s">
        <v>861</v>
      </c>
      <c r="X20" s="237" t="s">
        <v>862</v>
      </c>
      <c r="Y20" s="237" t="s">
        <v>863</v>
      </c>
      <c r="Z20" s="237" t="s">
        <v>864</v>
      </c>
      <c r="AA20" s="237" t="s">
        <v>865</v>
      </c>
      <c r="AB20" s="237" t="s">
        <v>866</v>
      </c>
      <c r="AC20" s="237" t="s">
        <v>867</v>
      </c>
      <c r="AD20" s="237" t="s">
        <v>868</v>
      </c>
      <c r="AE20" s="237" t="s">
        <v>869</v>
      </c>
      <c r="AF20" s="237" t="s">
        <v>870</v>
      </c>
      <c r="AG20" s="237" t="s">
        <v>871</v>
      </c>
      <c r="AH20" s="237" t="s">
        <v>872</v>
      </c>
    </row>
    <row r="21" spans="1:34" s="3" customFormat="1" ht="30" customHeight="1" x14ac:dyDescent="0.25">
      <c r="A21" s="107" t="s">
        <v>982</v>
      </c>
      <c r="B21" s="154" t="s">
        <v>166</v>
      </c>
      <c r="C21" s="95" t="s">
        <v>981</v>
      </c>
      <c r="D21" s="95" t="s">
        <v>981</v>
      </c>
      <c r="E21" s="109">
        <f>E23</f>
        <v>0</v>
      </c>
      <c r="F21" s="109">
        <v>0</v>
      </c>
      <c r="G21" s="108">
        <f>G23+G25</f>
        <v>13.696000000000002</v>
      </c>
      <c r="H21" s="109">
        <v>0</v>
      </c>
      <c r="I21" s="107">
        <f>I23+I27</f>
        <v>8</v>
      </c>
      <c r="J21" s="109">
        <v>0</v>
      </c>
      <c r="K21" s="109">
        <v>0</v>
      </c>
      <c r="L21" s="108">
        <f>L23+L25</f>
        <v>13.696000000000002</v>
      </c>
      <c r="M21" s="109">
        <v>0</v>
      </c>
      <c r="N21" s="107">
        <f>N23+N27</f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f>S23+S27</f>
        <v>0</v>
      </c>
      <c r="T21" s="109">
        <v>0</v>
      </c>
      <c r="U21" s="109">
        <v>0</v>
      </c>
      <c r="V21" s="108">
        <f>V23+V25</f>
        <v>13.696000000000002</v>
      </c>
      <c r="W21" s="109">
        <v>0</v>
      </c>
      <c r="X21" s="110">
        <f>X23+X27</f>
        <v>0</v>
      </c>
      <c r="Y21" s="109">
        <v>0</v>
      </c>
      <c r="Z21" s="109">
        <v>0</v>
      </c>
      <c r="AA21" s="108">
        <f>AA23</f>
        <v>0</v>
      </c>
      <c r="AB21" s="109">
        <v>0</v>
      </c>
      <c r="AC21" s="109">
        <v>0</v>
      </c>
      <c r="AD21" s="109">
        <v>0</v>
      </c>
      <c r="AE21" s="109">
        <v>0</v>
      </c>
      <c r="AF21" s="108">
        <f>AF23</f>
        <v>0</v>
      </c>
      <c r="AG21" s="109">
        <v>0</v>
      </c>
      <c r="AH21" s="109">
        <v>0</v>
      </c>
    </row>
    <row r="22" spans="1:34" s="3" customFormat="1" x14ac:dyDescent="0.25">
      <c r="A22" s="107" t="s">
        <v>911</v>
      </c>
      <c r="B22" s="112" t="s">
        <v>912</v>
      </c>
      <c r="C22" s="107" t="s">
        <v>913</v>
      </c>
      <c r="D22" s="107" t="s">
        <v>981</v>
      </c>
      <c r="E22" s="107" t="s">
        <v>981</v>
      </c>
      <c r="F22" s="107" t="s">
        <v>981</v>
      </c>
      <c r="G22" s="107" t="s">
        <v>981</v>
      </c>
      <c r="H22" s="107" t="s">
        <v>981</v>
      </c>
      <c r="I22" s="107" t="s">
        <v>981</v>
      </c>
      <c r="J22" s="107" t="s">
        <v>981</v>
      </c>
      <c r="K22" s="107" t="s">
        <v>981</v>
      </c>
      <c r="L22" s="109" t="s">
        <v>981</v>
      </c>
      <c r="M22" s="107" t="s">
        <v>981</v>
      </c>
      <c r="N22" s="107" t="s">
        <v>981</v>
      </c>
      <c r="O22" s="107" t="s">
        <v>981</v>
      </c>
      <c r="P22" s="107" t="s">
        <v>981</v>
      </c>
      <c r="Q22" s="107" t="s">
        <v>981</v>
      </c>
      <c r="R22" s="107" t="s">
        <v>981</v>
      </c>
      <c r="S22" s="107" t="s">
        <v>981</v>
      </c>
      <c r="T22" s="107" t="s">
        <v>981</v>
      </c>
      <c r="U22" s="107" t="s">
        <v>981</v>
      </c>
      <c r="V22" s="107" t="s">
        <v>981</v>
      </c>
      <c r="W22" s="107" t="s">
        <v>981</v>
      </c>
      <c r="X22" s="110" t="s">
        <v>981</v>
      </c>
      <c r="Y22" s="107" t="s">
        <v>981</v>
      </c>
      <c r="Z22" s="107" t="s">
        <v>981</v>
      </c>
      <c r="AA22" s="107" t="s">
        <v>981</v>
      </c>
      <c r="AB22" s="107" t="s">
        <v>981</v>
      </c>
      <c r="AC22" s="107" t="s">
        <v>981</v>
      </c>
      <c r="AD22" s="107" t="s">
        <v>981</v>
      </c>
      <c r="AE22" s="107" t="s">
        <v>981</v>
      </c>
      <c r="AF22" s="108" t="s">
        <v>981</v>
      </c>
      <c r="AG22" s="107" t="s">
        <v>981</v>
      </c>
      <c r="AH22" s="107" t="s">
        <v>981</v>
      </c>
    </row>
    <row r="23" spans="1:34" s="3" customFormat="1" ht="19.5" customHeight="1" x14ac:dyDescent="0.25">
      <c r="A23" s="107" t="s">
        <v>914</v>
      </c>
      <c r="B23" s="112" t="s">
        <v>915</v>
      </c>
      <c r="C23" s="107" t="s">
        <v>913</v>
      </c>
      <c r="D23" s="107" t="s">
        <v>981</v>
      </c>
      <c r="E23" s="109">
        <f>E49</f>
        <v>0</v>
      </c>
      <c r="F23" s="109">
        <v>0</v>
      </c>
      <c r="G23" s="108">
        <f>G49</f>
        <v>12.199000000000002</v>
      </c>
      <c r="H23" s="109">
        <v>0</v>
      </c>
      <c r="I23" s="107">
        <f>I49</f>
        <v>5</v>
      </c>
      <c r="J23" s="109">
        <v>0</v>
      </c>
      <c r="K23" s="109">
        <v>0</v>
      </c>
      <c r="L23" s="108">
        <f>L49</f>
        <v>12.199000000000002</v>
      </c>
      <c r="M23" s="109">
        <v>0</v>
      </c>
      <c r="N23" s="110">
        <f>N49</f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f>S49</f>
        <v>0</v>
      </c>
      <c r="T23" s="109">
        <v>0</v>
      </c>
      <c r="U23" s="109">
        <v>0</v>
      </c>
      <c r="V23" s="108">
        <f>V49</f>
        <v>12.199000000000002</v>
      </c>
      <c r="W23" s="109">
        <v>0</v>
      </c>
      <c r="X23" s="110">
        <f>X49</f>
        <v>0</v>
      </c>
      <c r="Y23" s="109">
        <v>0</v>
      </c>
      <c r="Z23" s="109">
        <v>0</v>
      </c>
      <c r="AA23" s="108">
        <f>AA49</f>
        <v>0</v>
      </c>
      <c r="AB23" s="109">
        <v>0</v>
      </c>
      <c r="AC23" s="109">
        <v>0</v>
      </c>
      <c r="AD23" s="109">
        <v>0</v>
      </c>
      <c r="AE23" s="109">
        <v>0</v>
      </c>
      <c r="AF23" s="108">
        <f>AF49</f>
        <v>0</v>
      </c>
      <c r="AG23" s="109">
        <v>0</v>
      </c>
      <c r="AH23" s="110">
        <f>AH49</f>
        <v>0</v>
      </c>
    </row>
    <row r="24" spans="1:34" s="3" customFormat="1" ht="35.25" customHeight="1" x14ac:dyDescent="0.25">
      <c r="A24" s="107" t="s">
        <v>916</v>
      </c>
      <c r="B24" s="112" t="s">
        <v>917</v>
      </c>
      <c r="C24" s="107" t="s">
        <v>913</v>
      </c>
      <c r="D24" s="107" t="s">
        <v>981</v>
      </c>
      <c r="E24" s="107" t="s">
        <v>981</v>
      </c>
      <c r="F24" s="107" t="s">
        <v>981</v>
      </c>
      <c r="G24" s="107" t="s">
        <v>981</v>
      </c>
      <c r="H24" s="107" t="s">
        <v>981</v>
      </c>
      <c r="I24" s="107" t="s">
        <v>981</v>
      </c>
      <c r="J24" s="107" t="s">
        <v>981</v>
      </c>
      <c r="K24" s="107" t="s">
        <v>981</v>
      </c>
      <c r="L24" s="107" t="s">
        <v>981</v>
      </c>
      <c r="M24" s="107" t="s">
        <v>981</v>
      </c>
      <c r="N24" s="107" t="s">
        <v>981</v>
      </c>
      <c r="O24" s="107" t="s">
        <v>981</v>
      </c>
      <c r="P24" s="107" t="s">
        <v>981</v>
      </c>
      <c r="Q24" s="107" t="s">
        <v>981</v>
      </c>
      <c r="R24" s="107" t="s">
        <v>981</v>
      </c>
      <c r="S24" s="107" t="s">
        <v>981</v>
      </c>
      <c r="T24" s="107" t="s">
        <v>981</v>
      </c>
      <c r="U24" s="107" t="s">
        <v>981</v>
      </c>
      <c r="V24" s="107" t="s">
        <v>981</v>
      </c>
      <c r="W24" s="107" t="s">
        <v>981</v>
      </c>
      <c r="X24" s="107" t="s">
        <v>981</v>
      </c>
      <c r="Y24" s="107" t="s">
        <v>981</v>
      </c>
      <c r="Z24" s="107" t="s">
        <v>981</v>
      </c>
      <c r="AA24" s="107" t="s">
        <v>981</v>
      </c>
      <c r="AB24" s="107" t="s">
        <v>981</v>
      </c>
      <c r="AC24" s="107" t="s">
        <v>981</v>
      </c>
      <c r="AD24" s="107" t="s">
        <v>981</v>
      </c>
      <c r="AE24" s="107" t="s">
        <v>981</v>
      </c>
      <c r="AF24" s="107" t="s">
        <v>981</v>
      </c>
      <c r="AG24" s="107" t="s">
        <v>981</v>
      </c>
      <c r="AH24" s="107" t="s">
        <v>981</v>
      </c>
    </row>
    <row r="25" spans="1:34" s="3" customFormat="1" ht="26.25" customHeight="1" x14ac:dyDescent="0.25">
      <c r="A25" s="107" t="s">
        <v>918</v>
      </c>
      <c r="B25" s="112" t="s">
        <v>919</v>
      </c>
      <c r="C25" s="107" t="s">
        <v>913</v>
      </c>
      <c r="D25" s="107" t="s">
        <v>981</v>
      </c>
      <c r="E25" s="109">
        <f t="shared" ref="E25:F25" si="0">E51</f>
        <v>0</v>
      </c>
      <c r="F25" s="109">
        <f t="shared" si="0"/>
        <v>0</v>
      </c>
      <c r="G25" s="108">
        <f>G107</f>
        <v>1.4970000000000001</v>
      </c>
      <c r="H25" s="109">
        <f t="shared" ref="H25:S25" si="1">H51</f>
        <v>0</v>
      </c>
      <c r="I25" s="109">
        <v>0</v>
      </c>
      <c r="J25" s="109">
        <f t="shared" si="1"/>
        <v>0</v>
      </c>
      <c r="K25" s="109">
        <f t="shared" si="1"/>
        <v>0</v>
      </c>
      <c r="L25" s="107">
        <f>L107</f>
        <v>1.4970000000000001</v>
      </c>
      <c r="M25" s="109">
        <f t="shared" si="1"/>
        <v>0</v>
      </c>
      <c r="N25" s="109">
        <f t="shared" si="1"/>
        <v>0</v>
      </c>
      <c r="O25" s="109">
        <f t="shared" si="1"/>
        <v>0</v>
      </c>
      <c r="P25" s="109">
        <f t="shared" si="1"/>
        <v>0</v>
      </c>
      <c r="Q25" s="109">
        <f t="shared" si="1"/>
        <v>0</v>
      </c>
      <c r="R25" s="109">
        <f t="shared" si="1"/>
        <v>0</v>
      </c>
      <c r="S25" s="109">
        <f t="shared" si="1"/>
        <v>0</v>
      </c>
      <c r="T25" s="109">
        <f t="shared" ref="T25:AH25" si="2">T107</f>
        <v>0</v>
      </c>
      <c r="U25" s="109">
        <f t="shared" si="2"/>
        <v>0</v>
      </c>
      <c r="V25" s="108">
        <f t="shared" si="2"/>
        <v>1.4970000000000001</v>
      </c>
      <c r="W25" s="109">
        <f t="shared" si="2"/>
        <v>0</v>
      </c>
      <c r="X25" s="109">
        <f t="shared" si="2"/>
        <v>0</v>
      </c>
      <c r="Y25" s="109">
        <f t="shared" si="2"/>
        <v>0</v>
      </c>
      <c r="Z25" s="109">
        <f t="shared" si="2"/>
        <v>0</v>
      </c>
      <c r="AA25" s="109">
        <f t="shared" si="2"/>
        <v>0</v>
      </c>
      <c r="AB25" s="109">
        <f t="shared" si="2"/>
        <v>0</v>
      </c>
      <c r="AC25" s="109">
        <f t="shared" si="2"/>
        <v>0</v>
      </c>
      <c r="AD25" s="109">
        <f t="shared" si="2"/>
        <v>0</v>
      </c>
      <c r="AE25" s="109">
        <f t="shared" si="2"/>
        <v>0</v>
      </c>
      <c r="AF25" s="109">
        <f t="shared" si="2"/>
        <v>0</v>
      </c>
      <c r="AG25" s="109">
        <f t="shared" si="2"/>
        <v>0</v>
      </c>
      <c r="AH25" s="109">
        <f t="shared" si="2"/>
        <v>0</v>
      </c>
    </row>
    <row r="26" spans="1:34" s="3" customFormat="1" ht="22.5" customHeight="1" x14ac:dyDescent="0.25">
      <c r="A26" s="107" t="s">
        <v>920</v>
      </c>
      <c r="B26" s="112" t="s">
        <v>921</v>
      </c>
      <c r="C26" s="107" t="s">
        <v>913</v>
      </c>
      <c r="D26" s="107" t="s">
        <v>981</v>
      </c>
      <c r="E26" s="107" t="s">
        <v>981</v>
      </c>
      <c r="F26" s="107" t="s">
        <v>981</v>
      </c>
      <c r="G26" s="107" t="s">
        <v>981</v>
      </c>
      <c r="H26" s="107" t="s">
        <v>981</v>
      </c>
      <c r="I26" s="107" t="s">
        <v>981</v>
      </c>
      <c r="J26" s="107" t="s">
        <v>981</v>
      </c>
      <c r="K26" s="107" t="s">
        <v>981</v>
      </c>
      <c r="L26" s="107" t="s">
        <v>981</v>
      </c>
      <c r="M26" s="107" t="s">
        <v>981</v>
      </c>
      <c r="N26" s="107" t="s">
        <v>981</v>
      </c>
      <c r="O26" s="107" t="s">
        <v>981</v>
      </c>
      <c r="P26" s="107" t="s">
        <v>981</v>
      </c>
      <c r="Q26" s="107" t="s">
        <v>981</v>
      </c>
      <c r="R26" s="107" t="s">
        <v>981</v>
      </c>
      <c r="S26" s="107" t="s">
        <v>981</v>
      </c>
      <c r="T26" s="107" t="s">
        <v>981</v>
      </c>
      <c r="U26" s="107" t="s">
        <v>981</v>
      </c>
      <c r="V26" s="107" t="s">
        <v>981</v>
      </c>
      <c r="W26" s="107" t="s">
        <v>981</v>
      </c>
      <c r="X26" s="107" t="s">
        <v>981</v>
      </c>
      <c r="Y26" s="107" t="s">
        <v>981</v>
      </c>
      <c r="Z26" s="107" t="s">
        <v>981</v>
      </c>
      <c r="AA26" s="107" t="s">
        <v>981</v>
      </c>
      <c r="AB26" s="107" t="s">
        <v>981</v>
      </c>
      <c r="AC26" s="107" t="s">
        <v>981</v>
      </c>
      <c r="AD26" s="107" t="s">
        <v>981</v>
      </c>
      <c r="AE26" s="107" t="s">
        <v>981</v>
      </c>
      <c r="AF26" s="107" t="s">
        <v>981</v>
      </c>
      <c r="AG26" s="107" t="s">
        <v>981</v>
      </c>
      <c r="AH26" s="107" t="s">
        <v>981</v>
      </c>
    </row>
    <row r="27" spans="1:34" s="3" customFormat="1" ht="21.75" customHeight="1" x14ac:dyDescent="0.25">
      <c r="A27" s="107" t="s">
        <v>922</v>
      </c>
      <c r="B27" s="112" t="s">
        <v>923</v>
      </c>
      <c r="C27" s="107" t="s">
        <v>913</v>
      </c>
      <c r="D27" s="107" t="s">
        <v>981</v>
      </c>
      <c r="E27" s="109">
        <f t="shared" ref="E27:X27" si="3">E112</f>
        <v>0</v>
      </c>
      <c r="F27" s="109">
        <f t="shared" si="3"/>
        <v>0</v>
      </c>
      <c r="G27" s="109">
        <f t="shared" si="3"/>
        <v>0</v>
      </c>
      <c r="H27" s="109">
        <f t="shared" si="3"/>
        <v>0</v>
      </c>
      <c r="I27" s="107">
        <f>I112</f>
        <v>3</v>
      </c>
      <c r="J27" s="109">
        <f t="shared" si="3"/>
        <v>0</v>
      </c>
      <c r="K27" s="109">
        <f t="shared" si="3"/>
        <v>0</v>
      </c>
      <c r="L27" s="109">
        <f t="shared" si="3"/>
        <v>0</v>
      </c>
      <c r="M27" s="109">
        <f t="shared" si="3"/>
        <v>0</v>
      </c>
      <c r="N27" s="110">
        <f>N112</f>
        <v>0</v>
      </c>
      <c r="O27" s="109">
        <f t="shared" si="3"/>
        <v>0</v>
      </c>
      <c r="P27" s="109">
        <f t="shared" si="3"/>
        <v>0</v>
      </c>
      <c r="Q27" s="109">
        <f t="shared" si="3"/>
        <v>0</v>
      </c>
      <c r="R27" s="109">
        <f t="shared" si="3"/>
        <v>0</v>
      </c>
      <c r="S27" s="109">
        <f t="shared" si="3"/>
        <v>0</v>
      </c>
      <c r="T27" s="109">
        <f t="shared" si="3"/>
        <v>0</v>
      </c>
      <c r="U27" s="109">
        <f t="shared" si="3"/>
        <v>0</v>
      </c>
      <c r="V27" s="109">
        <f t="shared" si="3"/>
        <v>0</v>
      </c>
      <c r="W27" s="109">
        <f t="shared" si="3"/>
        <v>0</v>
      </c>
      <c r="X27" s="109">
        <f t="shared" si="3"/>
        <v>0</v>
      </c>
      <c r="Y27" s="109">
        <f t="shared" ref="Y27:AH27" si="4">Y112</f>
        <v>0</v>
      </c>
      <c r="Z27" s="109">
        <f t="shared" si="4"/>
        <v>0</v>
      </c>
      <c r="AA27" s="109">
        <f t="shared" si="4"/>
        <v>0</v>
      </c>
      <c r="AB27" s="109">
        <f t="shared" si="4"/>
        <v>0</v>
      </c>
      <c r="AC27" s="109">
        <f t="shared" si="4"/>
        <v>0</v>
      </c>
      <c r="AD27" s="109">
        <f t="shared" si="4"/>
        <v>0</v>
      </c>
      <c r="AE27" s="109">
        <f t="shared" si="4"/>
        <v>0</v>
      </c>
      <c r="AF27" s="109">
        <f t="shared" si="4"/>
        <v>0</v>
      </c>
      <c r="AG27" s="109">
        <f t="shared" si="4"/>
        <v>0</v>
      </c>
      <c r="AH27" s="109">
        <f t="shared" si="4"/>
        <v>0</v>
      </c>
    </row>
    <row r="28" spans="1:34" s="3" customFormat="1" x14ac:dyDescent="0.25">
      <c r="A28" s="107" t="s">
        <v>924</v>
      </c>
      <c r="B28" s="270" t="s">
        <v>925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</row>
    <row r="29" spans="1:34" s="3" customFormat="1" ht="34.5" customHeight="1" x14ac:dyDescent="0.25">
      <c r="A29" s="107" t="s">
        <v>172</v>
      </c>
      <c r="B29" s="112" t="s">
        <v>926</v>
      </c>
      <c r="C29" s="107" t="s">
        <v>913</v>
      </c>
      <c r="D29" s="107" t="s">
        <v>981</v>
      </c>
      <c r="E29" s="107" t="s">
        <v>981</v>
      </c>
      <c r="F29" s="107" t="s">
        <v>981</v>
      </c>
      <c r="G29" s="107" t="s">
        <v>981</v>
      </c>
      <c r="H29" s="107" t="s">
        <v>981</v>
      </c>
      <c r="I29" s="107" t="s">
        <v>981</v>
      </c>
      <c r="J29" s="107" t="s">
        <v>981</v>
      </c>
      <c r="K29" s="107" t="s">
        <v>981</v>
      </c>
      <c r="L29" s="107" t="s">
        <v>981</v>
      </c>
      <c r="M29" s="107" t="s">
        <v>981</v>
      </c>
      <c r="N29" s="107" t="s">
        <v>981</v>
      </c>
      <c r="O29" s="107" t="s">
        <v>981</v>
      </c>
      <c r="P29" s="107" t="s">
        <v>981</v>
      </c>
      <c r="Q29" s="107" t="s">
        <v>981</v>
      </c>
      <c r="R29" s="107" t="s">
        <v>981</v>
      </c>
      <c r="S29" s="107" t="s">
        <v>981</v>
      </c>
      <c r="T29" s="107" t="s">
        <v>981</v>
      </c>
      <c r="U29" s="107" t="s">
        <v>981</v>
      </c>
      <c r="V29" s="107" t="s">
        <v>981</v>
      </c>
      <c r="W29" s="107" t="s">
        <v>981</v>
      </c>
      <c r="X29" s="107" t="s">
        <v>981</v>
      </c>
      <c r="Y29" s="107" t="s">
        <v>981</v>
      </c>
      <c r="Z29" s="107" t="s">
        <v>981</v>
      </c>
      <c r="AA29" s="107" t="s">
        <v>981</v>
      </c>
      <c r="AB29" s="107" t="s">
        <v>981</v>
      </c>
      <c r="AC29" s="107" t="s">
        <v>981</v>
      </c>
      <c r="AD29" s="107" t="s">
        <v>981</v>
      </c>
      <c r="AE29" s="107" t="s">
        <v>981</v>
      </c>
      <c r="AF29" s="107" t="s">
        <v>981</v>
      </c>
      <c r="AG29" s="107" t="s">
        <v>981</v>
      </c>
      <c r="AH29" s="107" t="s">
        <v>981</v>
      </c>
    </row>
    <row r="30" spans="1:34" s="3" customFormat="1" ht="52.5" customHeight="1" x14ac:dyDescent="0.25">
      <c r="A30" s="107" t="s">
        <v>174</v>
      </c>
      <c r="B30" s="112" t="s">
        <v>927</v>
      </c>
      <c r="C30" s="107" t="s">
        <v>913</v>
      </c>
      <c r="D30" s="107" t="s">
        <v>981</v>
      </c>
      <c r="E30" s="107" t="s">
        <v>981</v>
      </c>
      <c r="F30" s="107" t="s">
        <v>981</v>
      </c>
      <c r="G30" s="107" t="s">
        <v>981</v>
      </c>
      <c r="H30" s="107" t="s">
        <v>981</v>
      </c>
      <c r="I30" s="107" t="s">
        <v>981</v>
      </c>
      <c r="J30" s="107" t="s">
        <v>981</v>
      </c>
      <c r="K30" s="107" t="s">
        <v>981</v>
      </c>
      <c r="L30" s="107" t="s">
        <v>981</v>
      </c>
      <c r="M30" s="107" t="s">
        <v>981</v>
      </c>
      <c r="N30" s="107" t="s">
        <v>981</v>
      </c>
      <c r="O30" s="107" t="s">
        <v>981</v>
      </c>
      <c r="P30" s="107" t="s">
        <v>981</v>
      </c>
      <c r="Q30" s="107" t="s">
        <v>981</v>
      </c>
      <c r="R30" s="107" t="s">
        <v>981</v>
      </c>
      <c r="S30" s="107" t="s">
        <v>981</v>
      </c>
      <c r="T30" s="107" t="s">
        <v>981</v>
      </c>
      <c r="U30" s="107" t="s">
        <v>981</v>
      </c>
      <c r="V30" s="107" t="s">
        <v>981</v>
      </c>
      <c r="W30" s="107" t="s">
        <v>981</v>
      </c>
      <c r="X30" s="107" t="s">
        <v>981</v>
      </c>
      <c r="Y30" s="107" t="s">
        <v>981</v>
      </c>
      <c r="Z30" s="107" t="s">
        <v>981</v>
      </c>
      <c r="AA30" s="107" t="s">
        <v>981</v>
      </c>
      <c r="AB30" s="107" t="s">
        <v>981</v>
      </c>
      <c r="AC30" s="107" t="s">
        <v>981</v>
      </c>
      <c r="AD30" s="107" t="s">
        <v>981</v>
      </c>
      <c r="AE30" s="107" t="s">
        <v>981</v>
      </c>
      <c r="AF30" s="107" t="s">
        <v>981</v>
      </c>
      <c r="AG30" s="107" t="s">
        <v>981</v>
      </c>
      <c r="AH30" s="107" t="s">
        <v>981</v>
      </c>
    </row>
    <row r="31" spans="1:34" s="3" customFormat="1" ht="40.5" customHeight="1" x14ac:dyDescent="0.25">
      <c r="A31" s="107" t="s">
        <v>175</v>
      </c>
      <c r="B31" s="112" t="s">
        <v>928</v>
      </c>
      <c r="C31" s="107" t="s">
        <v>913</v>
      </c>
      <c r="D31" s="107" t="s">
        <v>981</v>
      </c>
      <c r="E31" s="107" t="s">
        <v>981</v>
      </c>
      <c r="F31" s="107" t="s">
        <v>981</v>
      </c>
      <c r="G31" s="107" t="s">
        <v>981</v>
      </c>
      <c r="H31" s="107" t="s">
        <v>981</v>
      </c>
      <c r="I31" s="107" t="s">
        <v>981</v>
      </c>
      <c r="J31" s="107" t="s">
        <v>981</v>
      </c>
      <c r="K31" s="107" t="s">
        <v>981</v>
      </c>
      <c r="L31" s="107" t="s">
        <v>981</v>
      </c>
      <c r="M31" s="107" t="s">
        <v>981</v>
      </c>
      <c r="N31" s="107" t="s">
        <v>981</v>
      </c>
      <c r="O31" s="107" t="s">
        <v>981</v>
      </c>
      <c r="P31" s="107" t="s">
        <v>981</v>
      </c>
      <c r="Q31" s="107" t="s">
        <v>981</v>
      </c>
      <c r="R31" s="107" t="s">
        <v>981</v>
      </c>
      <c r="S31" s="107" t="s">
        <v>981</v>
      </c>
      <c r="T31" s="107" t="s">
        <v>981</v>
      </c>
      <c r="U31" s="107" t="s">
        <v>981</v>
      </c>
      <c r="V31" s="107" t="s">
        <v>981</v>
      </c>
      <c r="W31" s="107" t="s">
        <v>981</v>
      </c>
      <c r="X31" s="107" t="s">
        <v>981</v>
      </c>
      <c r="Y31" s="107" t="s">
        <v>981</v>
      </c>
      <c r="Z31" s="107" t="s">
        <v>981</v>
      </c>
      <c r="AA31" s="107" t="s">
        <v>981</v>
      </c>
      <c r="AB31" s="107" t="s">
        <v>981</v>
      </c>
      <c r="AC31" s="107" t="s">
        <v>981</v>
      </c>
      <c r="AD31" s="107" t="s">
        <v>981</v>
      </c>
      <c r="AE31" s="107" t="s">
        <v>981</v>
      </c>
      <c r="AF31" s="107" t="s">
        <v>981</v>
      </c>
      <c r="AG31" s="107" t="s">
        <v>981</v>
      </c>
      <c r="AH31" s="107" t="s">
        <v>981</v>
      </c>
    </row>
    <row r="32" spans="1:34" s="3" customFormat="1" ht="48.75" customHeight="1" x14ac:dyDescent="0.25">
      <c r="A32" s="107" t="s">
        <v>177</v>
      </c>
      <c r="B32" s="112" t="s">
        <v>929</v>
      </c>
      <c r="C32" s="107" t="s">
        <v>913</v>
      </c>
      <c r="D32" s="107" t="s">
        <v>981</v>
      </c>
      <c r="E32" s="107" t="s">
        <v>981</v>
      </c>
      <c r="F32" s="107" t="s">
        <v>981</v>
      </c>
      <c r="G32" s="107" t="s">
        <v>981</v>
      </c>
      <c r="H32" s="107" t="s">
        <v>981</v>
      </c>
      <c r="I32" s="107" t="s">
        <v>981</v>
      </c>
      <c r="J32" s="107" t="s">
        <v>981</v>
      </c>
      <c r="K32" s="107" t="s">
        <v>981</v>
      </c>
      <c r="L32" s="107" t="s">
        <v>981</v>
      </c>
      <c r="M32" s="107" t="s">
        <v>981</v>
      </c>
      <c r="N32" s="107" t="s">
        <v>981</v>
      </c>
      <c r="O32" s="107" t="s">
        <v>981</v>
      </c>
      <c r="P32" s="107" t="s">
        <v>981</v>
      </c>
      <c r="Q32" s="107" t="s">
        <v>981</v>
      </c>
      <c r="R32" s="107" t="s">
        <v>981</v>
      </c>
      <c r="S32" s="107" t="s">
        <v>981</v>
      </c>
      <c r="T32" s="107" t="s">
        <v>981</v>
      </c>
      <c r="U32" s="107" t="s">
        <v>981</v>
      </c>
      <c r="V32" s="107" t="s">
        <v>981</v>
      </c>
      <c r="W32" s="107" t="s">
        <v>981</v>
      </c>
      <c r="X32" s="107" t="s">
        <v>981</v>
      </c>
      <c r="Y32" s="107" t="s">
        <v>981</v>
      </c>
      <c r="Z32" s="107" t="s">
        <v>981</v>
      </c>
      <c r="AA32" s="107" t="s">
        <v>981</v>
      </c>
      <c r="AB32" s="107" t="s">
        <v>981</v>
      </c>
      <c r="AC32" s="107" t="s">
        <v>981</v>
      </c>
      <c r="AD32" s="107" t="s">
        <v>981</v>
      </c>
      <c r="AE32" s="107" t="s">
        <v>981</v>
      </c>
      <c r="AF32" s="107" t="s">
        <v>981</v>
      </c>
      <c r="AG32" s="107" t="s">
        <v>981</v>
      </c>
      <c r="AH32" s="107" t="s">
        <v>981</v>
      </c>
    </row>
    <row r="33" spans="1:34" s="3" customFormat="1" ht="45" customHeight="1" x14ac:dyDescent="0.25">
      <c r="A33" s="107" t="s">
        <v>179</v>
      </c>
      <c r="B33" s="112" t="s">
        <v>930</v>
      </c>
      <c r="C33" s="107" t="s">
        <v>913</v>
      </c>
      <c r="D33" s="107" t="s">
        <v>981</v>
      </c>
      <c r="E33" s="107" t="s">
        <v>981</v>
      </c>
      <c r="F33" s="107" t="s">
        <v>981</v>
      </c>
      <c r="G33" s="107" t="s">
        <v>981</v>
      </c>
      <c r="H33" s="107" t="s">
        <v>981</v>
      </c>
      <c r="I33" s="107" t="s">
        <v>981</v>
      </c>
      <c r="J33" s="107" t="s">
        <v>981</v>
      </c>
      <c r="K33" s="107" t="s">
        <v>981</v>
      </c>
      <c r="L33" s="107" t="s">
        <v>981</v>
      </c>
      <c r="M33" s="107" t="s">
        <v>981</v>
      </c>
      <c r="N33" s="107" t="s">
        <v>981</v>
      </c>
      <c r="O33" s="107" t="s">
        <v>981</v>
      </c>
      <c r="P33" s="107" t="s">
        <v>981</v>
      </c>
      <c r="Q33" s="107" t="s">
        <v>981</v>
      </c>
      <c r="R33" s="107" t="s">
        <v>981</v>
      </c>
      <c r="S33" s="107" t="s">
        <v>981</v>
      </c>
      <c r="T33" s="107" t="s">
        <v>981</v>
      </c>
      <c r="U33" s="107" t="s">
        <v>981</v>
      </c>
      <c r="V33" s="107" t="s">
        <v>981</v>
      </c>
      <c r="W33" s="107" t="s">
        <v>981</v>
      </c>
      <c r="X33" s="107" t="s">
        <v>981</v>
      </c>
      <c r="Y33" s="107" t="s">
        <v>981</v>
      </c>
      <c r="Z33" s="107" t="s">
        <v>981</v>
      </c>
      <c r="AA33" s="107" t="s">
        <v>981</v>
      </c>
      <c r="AB33" s="107" t="s">
        <v>981</v>
      </c>
      <c r="AC33" s="107" t="s">
        <v>981</v>
      </c>
      <c r="AD33" s="107" t="s">
        <v>981</v>
      </c>
      <c r="AE33" s="107" t="s">
        <v>981</v>
      </c>
      <c r="AF33" s="107" t="s">
        <v>981</v>
      </c>
      <c r="AG33" s="107" t="s">
        <v>981</v>
      </c>
      <c r="AH33" s="107" t="s">
        <v>981</v>
      </c>
    </row>
    <row r="34" spans="1:34" s="3" customFormat="1" ht="45.75" customHeight="1" x14ac:dyDescent="0.25">
      <c r="A34" s="107" t="s">
        <v>187</v>
      </c>
      <c r="B34" s="112" t="s">
        <v>931</v>
      </c>
      <c r="C34" s="107" t="s">
        <v>913</v>
      </c>
      <c r="D34" s="107" t="s">
        <v>981</v>
      </c>
      <c r="E34" s="107" t="s">
        <v>981</v>
      </c>
      <c r="F34" s="107" t="s">
        <v>981</v>
      </c>
      <c r="G34" s="107" t="s">
        <v>981</v>
      </c>
      <c r="H34" s="107" t="s">
        <v>981</v>
      </c>
      <c r="I34" s="107" t="s">
        <v>981</v>
      </c>
      <c r="J34" s="107" t="s">
        <v>981</v>
      </c>
      <c r="K34" s="107" t="s">
        <v>981</v>
      </c>
      <c r="L34" s="107" t="s">
        <v>981</v>
      </c>
      <c r="M34" s="107" t="s">
        <v>981</v>
      </c>
      <c r="N34" s="107" t="s">
        <v>981</v>
      </c>
      <c r="O34" s="107" t="s">
        <v>981</v>
      </c>
      <c r="P34" s="107" t="s">
        <v>981</v>
      </c>
      <c r="Q34" s="107" t="s">
        <v>981</v>
      </c>
      <c r="R34" s="107" t="s">
        <v>981</v>
      </c>
      <c r="S34" s="107" t="s">
        <v>981</v>
      </c>
      <c r="T34" s="107" t="s">
        <v>981</v>
      </c>
      <c r="U34" s="107" t="s">
        <v>981</v>
      </c>
      <c r="V34" s="107" t="s">
        <v>981</v>
      </c>
      <c r="W34" s="107" t="s">
        <v>981</v>
      </c>
      <c r="X34" s="107" t="s">
        <v>981</v>
      </c>
      <c r="Y34" s="107" t="s">
        <v>981</v>
      </c>
      <c r="Z34" s="107" t="s">
        <v>981</v>
      </c>
      <c r="AA34" s="107" t="s">
        <v>981</v>
      </c>
      <c r="AB34" s="107" t="s">
        <v>981</v>
      </c>
      <c r="AC34" s="107" t="s">
        <v>981</v>
      </c>
      <c r="AD34" s="107" t="s">
        <v>981</v>
      </c>
      <c r="AE34" s="107" t="s">
        <v>981</v>
      </c>
      <c r="AF34" s="107" t="s">
        <v>981</v>
      </c>
      <c r="AG34" s="107" t="s">
        <v>981</v>
      </c>
      <c r="AH34" s="107" t="s">
        <v>981</v>
      </c>
    </row>
    <row r="35" spans="1:34" s="3" customFormat="1" ht="43.5" customHeight="1" x14ac:dyDescent="0.25">
      <c r="A35" s="107" t="s">
        <v>811</v>
      </c>
      <c r="B35" s="112" t="s">
        <v>932</v>
      </c>
      <c r="C35" s="107" t="s">
        <v>913</v>
      </c>
      <c r="D35" s="107" t="s">
        <v>981</v>
      </c>
      <c r="E35" s="107" t="s">
        <v>981</v>
      </c>
      <c r="F35" s="107" t="s">
        <v>981</v>
      </c>
      <c r="G35" s="107" t="s">
        <v>981</v>
      </c>
      <c r="H35" s="107" t="s">
        <v>981</v>
      </c>
      <c r="I35" s="107" t="s">
        <v>981</v>
      </c>
      <c r="J35" s="107" t="s">
        <v>981</v>
      </c>
      <c r="K35" s="107" t="s">
        <v>981</v>
      </c>
      <c r="L35" s="107" t="s">
        <v>981</v>
      </c>
      <c r="M35" s="107" t="s">
        <v>981</v>
      </c>
      <c r="N35" s="107" t="s">
        <v>981</v>
      </c>
      <c r="O35" s="107" t="s">
        <v>981</v>
      </c>
      <c r="P35" s="107" t="s">
        <v>981</v>
      </c>
      <c r="Q35" s="107" t="s">
        <v>981</v>
      </c>
      <c r="R35" s="107" t="s">
        <v>981</v>
      </c>
      <c r="S35" s="107" t="s">
        <v>981</v>
      </c>
      <c r="T35" s="107" t="s">
        <v>981</v>
      </c>
      <c r="U35" s="107" t="s">
        <v>981</v>
      </c>
      <c r="V35" s="107" t="s">
        <v>981</v>
      </c>
      <c r="W35" s="107" t="s">
        <v>981</v>
      </c>
      <c r="X35" s="107" t="s">
        <v>981</v>
      </c>
      <c r="Y35" s="107" t="s">
        <v>981</v>
      </c>
      <c r="Z35" s="107" t="s">
        <v>981</v>
      </c>
      <c r="AA35" s="107" t="s">
        <v>981</v>
      </c>
      <c r="AB35" s="107" t="s">
        <v>981</v>
      </c>
      <c r="AC35" s="107" t="s">
        <v>981</v>
      </c>
      <c r="AD35" s="107" t="s">
        <v>981</v>
      </c>
      <c r="AE35" s="107" t="s">
        <v>981</v>
      </c>
      <c r="AF35" s="107" t="s">
        <v>981</v>
      </c>
      <c r="AG35" s="107" t="s">
        <v>981</v>
      </c>
      <c r="AH35" s="107" t="s">
        <v>981</v>
      </c>
    </row>
    <row r="36" spans="1:34" s="3" customFormat="1" ht="36" customHeight="1" x14ac:dyDescent="0.25">
      <c r="A36" s="114" t="s">
        <v>812</v>
      </c>
      <c r="B36" s="115" t="s">
        <v>933</v>
      </c>
      <c r="C36" s="114" t="s">
        <v>913</v>
      </c>
      <c r="D36" s="107" t="s">
        <v>981</v>
      </c>
      <c r="E36" s="107" t="s">
        <v>981</v>
      </c>
      <c r="F36" s="107" t="s">
        <v>981</v>
      </c>
      <c r="G36" s="107" t="s">
        <v>981</v>
      </c>
      <c r="H36" s="107" t="s">
        <v>981</v>
      </c>
      <c r="I36" s="107" t="s">
        <v>981</v>
      </c>
      <c r="J36" s="107" t="s">
        <v>981</v>
      </c>
      <c r="K36" s="107" t="s">
        <v>981</v>
      </c>
      <c r="L36" s="107" t="s">
        <v>981</v>
      </c>
      <c r="M36" s="107" t="s">
        <v>981</v>
      </c>
      <c r="N36" s="107" t="s">
        <v>981</v>
      </c>
      <c r="O36" s="107" t="s">
        <v>981</v>
      </c>
      <c r="P36" s="107" t="s">
        <v>981</v>
      </c>
      <c r="Q36" s="107" t="s">
        <v>981</v>
      </c>
      <c r="R36" s="107" t="s">
        <v>981</v>
      </c>
      <c r="S36" s="107" t="s">
        <v>981</v>
      </c>
      <c r="T36" s="107" t="s">
        <v>981</v>
      </c>
      <c r="U36" s="107" t="s">
        <v>981</v>
      </c>
      <c r="V36" s="107" t="s">
        <v>981</v>
      </c>
      <c r="W36" s="107" t="s">
        <v>981</v>
      </c>
      <c r="X36" s="107" t="s">
        <v>981</v>
      </c>
      <c r="Y36" s="107" t="s">
        <v>981</v>
      </c>
      <c r="Z36" s="107" t="s">
        <v>981</v>
      </c>
      <c r="AA36" s="107" t="s">
        <v>981</v>
      </c>
      <c r="AB36" s="107" t="s">
        <v>981</v>
      </c>
      <c r="AC36" s="107" t="s">
        <v>981</v>
      </c>
      <c r="AD36" s="107" t="s">
        <v>981</v>
      </c>
      <c r="AE36" s="107" t="s">
        <v>981</v>
      </c>
      <c r="AF36" s="107" t="s">
        <v>981</v>
      </c>
      <c r="AG36" s="107" t="s">
        <v>981</v>
      </c>
      <c r="AH36" s="107" t="s">
        <v>981</v>
      </c>
    </row>
    <row r="37" spans="1:34" s="3" customFormat="1" ht="41.25" customHeight="1" x14ac:dyDescent="0.25">
      <c r="A37" s="95" t="s">
        <v>188</v>
      </c>
      <c r="B37" s="99" t="s">
        <v>934</v>
      </c>
      <c r="C37" s="95" t="s">
        <v>913</v>
      </c>
      <c r="D37" s="107" t="s">
        <v>981</v>
      </c>
      <c r="E37" s="107" t="s">
        <v>981</v>
      </c>
      <c r="F37" s="107" t="s">
        <v>981</v>
      </c>
      <c r="G37" s="107" t="s">
        <v>981</v>
      </c>
      <c r="H37" s="107" t="s">
        <v>981</v>
      </c>
      <c r="I37" s="107" t="s">
        <v>981</v>
      </c>
      <c r="J37" s="107" t="s">
        <v>981</v>
      </c>
      <c r="K37" s="107" t="s">
        <v>981</v>
      </c>
      <c r="L37" s="107" t="s">
        <v>981</v>
      </c>
      <c r="M37" s="107" t="s">
        <v>981</v>
      </c>
      <c r="N37" s="107" t="s">
        <v>981</v>
      </c>
      <c r="O37" s="107" t="s">
        <v>981</v>
      </c>
      <c r="P37" s="107" t="s">
        <v>981</v>
      </c>
      <c r="Q37" s="107" t="s">
        <v>981</v>
      </c>
      <c r="R37" s="107" t="s">
        <v>981</v>
      </c>
      <c r="S37" s="107" t="s">
        <v>981</v>
      </c>
      <c r="T37" s="107" t="s">
        <v>981</v>
      </c>
      <c r="U37" s="107" t="s">
        <v>981</v>
      </c>
      <c r="V37" s="107" t="s">
        <v>981</v>
      </c>
      <c r="W37" s="107" t="s">
        <v>981</v>
      </c>
      <c r="X37" s="107" t="s">
        <v>981</v>
      </c>
      <c r="Y37" s="107" t="s">
        <v>981</v>
      </c>
      <c r="Z37" s="107" t="s">
        <v>981</v>
      </c>
      <c r="AA37" s="107" t="s">
        <v>981</v>
      </c>
      <c r="AB37" s="107" t="s">
        <v>981</v>
      </c>
      <c r="AC37" s="107" t="s">
        <v>981</v>
      </c>
      <c r="AD37" s="107" t="s">
        <v>981</v>
      </c>
      <c r="AE37" s="107" t="s">
        <v>981</v>
      </c>
      <c r="AF37" s="107" t="s">
        <v>981</v>
      </c>
      <c r="AG37" s="107" t="s">
        <v>981</v>
      </c>
      <c r="AH37" s="107" t="s">
        <v>981</v>
      </c>
    </row>
    <row r="38" spans="1:34" s="3" customFormat="1" ht="38.25" customHeight="1" x14ac:dyDescent="0.25">
      <c r="A38" s="95" t="s">
        <v>935</v>
      </c>
      <c r="B38" s="99" t="s">
        <v>936</v>
      </c>
      <c r="C38" s="95" t="s">
        <v>913</v>
      </c>
      <c r="D38" s="107" t="s">
        <v>981</v>
      </c>
      <c r="E38" s="107" t="s">
        <v>981</v>
      </c>
      <c r="F38" s="107" t="s">
        <v>981</v>
      </c>
      <c r="G38" s="107" t="s">
        <v>981</v>
      </c>
      <c r="H38" s="107" t="s">
        <v>981</v>
      </c>
      <c r="I38" s="107" t="s">
        <v>981</v>
      </c>
      <c r="J38" s="107" t="s">
        <v>981</v>
      </c>
      <c r="K38" s="107" t="s">
        <v>981</v>
      </c>
      <c r="L38" s="107" t="s">
        <v>981</v>
      </c>
      <c r="M38" s="107" t="s">
        <v>981</v>
      </c>
      <c r="N38" s="107" t="s">
        <v>981</v>
      </c>
      <c r="O38" s="107" t="s">
        <v>981</v>
      </c>
      <c r="P38" s="107" t="s">
        <v>981</v>
      </c>
      <c r="Q38" s="107" t="s">
        <v>981</v>
      </c>
      <c r="R38" s="107" t="s">
        <v>981</v>
      </c>
      <c r="S38" s="107" t="s">
        <v>981</v>
      </c>
      <c r="T38" s="107" t="s">
        <v>981</v>
      </c>
      <c r="U38" s="107" t="s">
        <v>981</v>
      </c>
      <c r="V38" s="107" t="s">
        <v>981</v>
      </c>
      <c r="W38" s="107" t="s">
        <v>981</v>
      </c>
      <c r="X38" s="107" t="s">
        <v>981</v>
      </c>
      <c r="Y38" s="107" t="s">
        <v>981</v>
      </c>
      <c r="Z38" s="107" t="s">
        <v>981</v>
      </c>
      <c r="AA38" s="107" t="s">
        <v>981</v>
      </c>
      <c r="AB38" s="107" t="s">
        <v>981</v>
      </c>
      <c r="AC38" s="107" t="s">
        <v>981</v>
      </c>
      <c r="AD38" s="107" t="s">
        <v>981</v>
      </c>
      <c r="AE38" s="107" t="s">
        <v>981</v>
      </c>
      <c r="AF38" s="107" t="s">
        <v>981</v>
      </c>
      <c r="AG38" s="107" t="s">
        <v>981</v>
      </c>
      <c r="AH38" s="107" t="s">
        <v>981</v>
      </c>
    </row>
    <row r="39" spans="1:34" s="3" customFormat="1" ht="47.25" customHeight="1" x14ac:dyDescent="0.25">
      <c r="A39" s="95" t="s">
        <v>935</v>
      </c>
      <c r="B39" s="99" t="s">
        <v>937</v>
      </c>
      <c r="C39" s="95" t="s">
        <v>913</v>
      </c>
      <c r="D39" s="107" t="s">
        <v>981</v>
      </c>
      <c r="E39" s="107" t="s">
        <v>981</v>
      </c>
      <c r="F39" s="107" t="s">
        <v>981</v>
      </c>
      <c r="G39" s="107" t="s">
        <v>981</v>
      </c>
      <c r="H39" s="107" t="s">
        <v>981</v>
      </c>
      <c r="I39" s="107" t="s">
        <v>981</v>
      </c>
      <c r="J39" s="107" t="s">
        <v>981</v>
      </c>
      <c r="K39" s="107" t="s">
        <v>981</v>
      </c>
      <c r="L39" s="107" t="s">
        <v>981</v>
      </c>
      <c r="M39" s="107" t="s">
        <v>981</v>
      </c>
      <c r="N39" s="107" t="s">
        <v>981</v>
      </c>
      <c r="O39" s="107" t="s">
        <v>981</v>
      </c>
      <c r="P39" s="107" t="s">
        <v>981</v>
      </c>
      <c r="Q39" s="107" t="s">
        <v>981</v>
      </c>
      <c r="R39" s="107" t="s">
        <v>981</v>
      </c>
      <c r="S39" s="107" t="s">
        <v>981</v>
      </c>
      <c r="T39" s="107" t="s">
        <v>981</v>
      </c>
      <c r="U39" s="107" t="s">
        <v>981</v>
      </c>
      <c r="V39" s="107" t="s">
        <v>981</v>
      </c>
      <c r="W39" s="107" t="s">
        <v>981</v>
      </c>
      <c r="X39" s="107" t="s">
        <v>981</v>
      </c>
      <c r="Y39" s="107" t="s">
        <v>981</v>
      </c>
      <c r="Z39" s="107" t="s">
        <v>981</v>
      </c>
      <c r="AA39" s="107" t="s">
        <v>981</v>
      </c>
      <c r="AB39" s="107" t="s">
        <v>981</v>
      </c>
      <c r="AC39" s="107" t="s">
        <v>981</v>
      </c>
      <c r="AD39" s="107" t="s">
        <v>981</v>
      </c>
      <c r="AE39" s="107" t="s">
        <v>981</v>
      </c>
      <c r="AF39" s="107" t="s">
        <v>981</v>
      </c>
      <c r="AG39" s="107" t="s">
        <v>981</v>
      </c>
      <c r="AH39" s="107" t="s">
        <v>981</v>
      </c>
    </row>
    <row r="40" spans="1:34" s="3" customFormat="1" ht="44.25" customHeight="1" x14ac:dyDescent="0.25">
      <c r="A40" s="95" t="s">
        <v>935</v>
      </c>
      <c r="B40" s="99" t="s">
        <v>938</v>
      </c>
      <c r="C40" s="95" t="s">
        <v>913</v>
      </c>
      <c r="D40" s="107" t="s">
        <v>981</v>
      </c>
      <c r="E40" s="107" t="s">
        <v>981</v>
      </c>
      <c r="F40" s="107" t="s">
        <v>981</v>
      </c>
      <c r="G40" s="107" t="s">
        <v>981</v>
      </c>
      <c r="H40" s="107" t="s">
        <v>981</v>
      </c>
      <c r="I40" s="107" t="s">
        <v>981</v>
      </c>
      <c r="J40" s="107" t="s">
        <v>981</v>
      </c>
      <c r="K40" s="107" t="s">
        <v>981</v>
      </c>
      <c r="L40" s="107" t="s">
        <v>981</v>
      </c>
      <c r="M40" s="107" t="s">
        <v>981</v>
      </c>
      <c r="N40" s="107" t="s">
        <v>981</v>
      </c>
      <c r="O40" s="107" t="s">
        <v>981</v>
      </c>
      <c r="P40" s="107" t="s">
        <v>981</v>
      </c>
      <c r="Q40" s="107" t="s">
        <v>981</v>
      </c>
      <c r="R40" s="107" t="s">
        <v>981</v>
      </c>
      <c r="S40" s="107" t="s">
        <v>981</v>
      </c>
      <c r="T40" s="107" t="s">
        <v>981</v>
      </c>
      <c r="U40" s="107" t="s">
        <v>981</v>
      </c>
      <c r="V40" s="107" t="s">
        <v>981</v>
      </c>
      <c r="W40" s="107" t="s">
        <v>981</v>
      </c>
      <c r="X40" s="107" t="s">
        <v>981</v>
      </c>
      <c r="Y40" s="107" t="s">
        <v>981</v>
      </c>
      <c r="Z40" s="107" t="s">
        <v>981</v>
      </c>
      <c r="AA40" s="107" t="s">
        <v>981</v>
      </c>
      <c r="AB40" s="107" t="s">
        <v>981</v>
      </c>
      <c r="AC40" s="107" t="s">
        <v>981</v>
      </c>
      <c r="AD40" s="107" t="s">
        <v>981</v>
      </c>
      <c r="AE40" s="107" t="s">
        <v>981</v>
      </c>
      <c r="AF40" s="107" t="s">
        <v>981</v>
      </c>
      <c r="AG40" s="107" t="s">
        <v>981</v>
      </c>
      <c r="AH40" s="107" t="s">
        <v>981</v>
      </c>
    </row>
    <row r="41" spans="1:34" s="3" customFormat="1" ht="46.5" customHeight="1" x14ac:dyDescent="0.25">
      <c r="A41" s="95" t="s">
        <v>935</v>
      </c>
      <c r="B41" s="99" t="s">
        <v>939</v>
      </c>
      <c r="C41" s="95" t="s">
        <v>913</v>
      </c>
      <c r="D41" s="107" t="s">
        <v>981</v>
      </c>
      <c r="E41" s="107" t="s">
        <v>981</v>
      </c>
      <c r="F41" s="107" t="s">
        <v>981</v>
      </c>
      <c r="G41" s="107" t="s">
        <v>981</v>
      </c>
      <c r="H41" s="107" t="s">
        <v>981</v>
      </c>
      <c r="I41" s="107" t="s">
        <v>981</v>
      </c>
      <c r="J41" s="107" t="s">
        <v>981</v>
      </c>
      <c r="K41" s="107" t="s">
        <v>981</v>
      </c>
      <c r="L41" s="107" t="s">
        <v>981</v>
      </c>
      <c r="M41" s="107" t="s">
        <v>981</v>
      </c>
      <c r="N41" s="107" t="s">
        <v>981</v>
      </c>
      <c r="O41" s="107" t="s">
        <v>981</v>
      </c>
      <c r="P41" s="107" t="s">
        <v>981</v>
      </c>
      <c r="Q41" s="107" t="s">
        <v>981</v>
      </c>
      <c r="R41" s="107" t="s">
        <v>981</v>
      </c>
      <c r="S41" s="107" t="s">
        <v>981</v>
      </c>
      <c r="T41" s="107" t="s">
        <v>981</v>
      </c>
      <c r="U41" s="107" t="s">
        <v>981</v>
      </c>
      <c r="V41" s="107" t="s">
        <v>981</v>
      </c>
      <c r="W41" s="107" t="s">
        <v>981</v>
      </c>
      <c r="X41" s="107" t="s">
        <v>981</v>
      </c>
      <c r="Y41" s="107" t="s">
        <v>981</v>
      </c>
      <c r="Z41" s="107" t="s">
        <v>981</v>
      </c>
      <c r="AA41" s="107" t="s">
        <v>981</v>
      </c>
      <c r="AB41" s="107" t="s">
        <v>981</v>
      </c>
      <c r="AC41" s="107" t="s">
        <v>981</v>
      </c>
      <c r="AD41" s="107" t="s">
        <v>981</v>
      </c>
      <c r="AE41" s="107" t="s">
        <v>981</v>
      </c>
      <c r="AF41" s="107" t="s">
        <v>981</v>
      </c>
      <c r="AG41" s="107" t="s">
        <v>981</v>
      </c>
      <c r="AH41" s="107" t="s">
        <v>981</v>
      </c>
    </row>
    <row r="42" spans="1:34" s="3" customFormat="1" ht="34.5" customHeight="1" x14ac:dyDescent="0.25">
      <c r="A42" s="95" t="s">
        <v>940</v>
      </c>
      <c r="B42" s="99" t="s">
        <v>936</v>
      </c>
      <c r="C42" s="95" t="s">
        <v>913</v>
      </c>
      <c r="D42" s="107" t="s">
        <v>981</v>
      </c>
      <c r="E42" s="107" t="s">
        <v>981</v>
      </c>
      <c r="F42" s="107" t="s">
        <v>981</v>
      </c>
      <c r="G42" s="107" t="s">
        <v>981</v>
      </c>
      <c r="H42" s="107" t="s">
        <v>981</v>
      </c>
      <c r="I42" s="107" t="s">
        <v>981</v>
      </c>
      <c r="J42" s="107" t="s">
        <v>981</v>
      </c>
      <c r="K42" s="107" t="s">
        <v>981</v>
      </c>
      <c r="L42" s="107" t="s">
        <v>981</v>
      </c>
      <c r="M42" s="107" t="s">
        <v>981</v>
      </c>
      <c r="N42" s="107" t="s">
        <v>981</v>
      </c>
      <c r="O42" s="107" t="s">
        <v>981</v>
      </c>
      <c r="P42" s="107" t="s">
        <v>981</v>
      </c>
      <c r="Q42" s="107" t="s">
        <v>981</v>
      </c>
      <c r="R42" s="107" t="s">
        <v>981</v>
      </c>
      <c r="S42" s="107" t="s">
        <v>981</v>
      </c>
      <c r="T42" s="107" t="s">
        <v>981</v>
      </c>
      <c r="U42" s="107" t="s">
        <v>981</v>
      </c>
      <c r="V42" s="107" t="s">
        <v>981</v>
      </c>
      <c r="W42" s="107" t="s">
        <v>981</v>
      </c>
      <c r="X42" s="107" t="s">
        <v>981</v>
      </c>
      <c r="Y42" s="107" t="s">
        <v>981</v>
      </c>
      <c r="Z42" s="107" t="s">
        <v>981</v>
      </c>
      <c r="AA42" s="107" t="s">
        <v>981</v>
      </c>
      <c r="AB42" s="107" t="s">
        <v>981</v>
      </c>
      <c r="AC42" s="107" t="s">
        <v>981</v>
      </c>
      <c r="AD42" s="107" t="s">
        <v>981</v>
      </c>
      <c r="AE42" s="107" t="s">
        <v>981</v>
      </c>
      <c r="AF42" s="107" t="s">
        <v>981</v>
      </c>
      <c r="AG42" s="107" t="s">
        <v>981</v>
      </c>
      <c r="AH42" s="107" t="s">
        <v>981</v>
      </c>
    </row>
    <row r="43" spans="1:34" s="3" customFormat="1" ht="49.5" customHeight="1" x14ac:dyDescent="0.25">
      <c r="A43" s="95" t="s">
        <v>940</v>
      </c>
      <c r="B43" s="99" t="s">
        <v>937</v>
      </c>
      <c r="C43" s="95" t="s">
        <v>913</v>
      </c>
      <c r="D43" s="107" t="s">
        <v>981</v>
      </c>
      <c r="E43" s="107" t="s">
        <v>981</v>
      </c>
      <c r="F43" s="107" t="s">
        <v>981</v>
      </c>
      <c r="G43" s="107" t="s">
        <v>981</v>
      </c>
      <c r="H43" s="107" t="s">
        <v>981</v>
      </c>
      <c r="I43" s="107" t="s">
        <v>981</v>
      </c>
      <c r="J43" s="107" t="s">
        <v>981</v>
      </c>
      <c r="K43" s="107" t="s">
        <v>981</v>
      </c>
      <c r="L43" s="107" t="s">
        <v>981</v>
      </c>
      <c r="M43" s="107" t="s">
        <v>981</v>
      </c>
      <c r="N43" s="107" t="s">
        <v>981</v>
      </c>
      <c r="O43" s="107" t="s">
        <v>981</v>
      </c>
      <c r="P43" s="107" t="s">
        <v>981</v>
      </c>
      <c r="Q43" s="107" t="s">
        <v>981</v>
      </c>
      <c r="R43" s="107" t="s">
        <v>981</v>
      </c>
      <c r="S43" s="107" t="s">
        <v>981</v>
      </c>
      <c r="T43" s="107" t="s">
        <v>981</v>
      </c>
      <c r="U43" s="107" t="s">
        <v>981</v>
      </c>
      <c r="V43" s="107" t="s">
        <v>981</v>
      </c>
      <c r="W43" s="107" t="s">
        <v>981</v>
      </c>
      <c r="X43" s="107" t="s">
        <v>981</v>
      </c>
      <c r="Y43" s="107" t="s">
        <v>981</v>
      </c>
      <c r="Z43" s="107" t="s">
        <v>981</v>
      </c>
      <c r="AA43" s="107" t="s">
        <v>981</v>
      </c>
      <c r="AB43" s="107" t="s">
        <v>981</v>
      </c>
      <c r="AC43" s="107" t="s">
        <v>981</v>
      </c>
      <c r="AD43" s="107" t="s">
        <v>981</v>
      </c>
      <c r="AE43" s="107" t="s">
        <v>981</v>
      </c>
      <c r="AF43" s="107" t="s">
        <v>981</v>
      </c>
      <c r="AG43" s="107" t="s">
        <v>981</v>
      </c>
      <c r="AH43" s="107" t="s">
        <v>981</v>
      </c>
    </row>
    <row r="44" spans="1:34" s="3" customFormat="1" ht="45" customHeight="1" x14ac:dyDescent="0.25">
      <c r="A44" s="95" t="s">
        <v>940</v>
      </c>
      <c r="B44" s="99" t="s">
        <v>938</v>
      </c>
      <c r="C44" s="95" t="s">
        <v>913</v>
      </c>
      <c r="D44" s="107" t="s">
        <v>981</v>
      </c>
      <c r="E44" s="107" t="s">
        <v>981</v>
      </c>
      <c r="F44" s="107" t="s">
        <v>981</v>
      </c>
      <c r="G44" s="107" t="s">
        <v>981</v>
      </c>
      <c r="H44" s="107" t="s">
        <v>981</v>
      </c>
      <c r="I44" s="107" t="s">
        <v>981</v>
      </c>
      <c r="J44" s="107" t="s">
        <v>981</v>
      </c>
      <c r="K44" s="107" t="s">
        <v>981</v>
      </c>
      <c r="L44" s="107" t="s">
        <v>981</v>
      </c>
      <c r="M44" s="107" t="s">
        <v>981</v>
      </c>
      <c r="N44" s="107" t="s">
        <v>981</v>
      </c>
      <c r="O44" s="107" t="s">
        <v>981</v>
      </c>
      <c r="P44" s="107" t="s">
        <v>981</v>
      </c>
      <c r="Q44" s="107" t="s">
        <v>981</v>
      </c>
      <c r="R44" s="107" t="s">
        <v>981</v>
      </c>
      <c r="S44" s="107" t="s">
        <v>981</v>
      </c>
      <c r="T44" s="107" t="s">
        <v>981</v>
      </c>
      <c r="U44" s="107" t="s">
        <v>981</v>
      </c>
      <c r="V44" s="107" t="s">
        <v>981</v>
      </c>
      <c r="W44" s="107" t="s">
        <v>981</v>
      </c>
      <c r="X44" s="107" t="s">
        <v>981</v>
      </c>
      <c r="Y44" s="107" t="s">
        <v>981</v>
      </c>
      <c r="Z44" s="107" t="s">
        <v>981</v>
      </c>
      <c r="AA44" s="107" t="s">
        <v>981</v>
      </c>
      <c r="AB44" s="107" t="s">
        <v>981</v>
      </c>
      <c r="AC44" s="107" t="s">
        <v>981</v>
      </c>
      <c r="AD44" s="107" t="s">
        <v>981</v>
      </c>
      <c r="AE44" s="107" t="s">
        <v>981</v>
      </c>
      <c r="AF44" s="107" t="s">
        <v>981</v>
      </c>
      <c r="AG44" s="107" t="s">
        <v>981</v>
      </c>
      <c r="AH44" s="107" t="s">
        <v>981</v>
      </c>
    </row>
    <row r="45" spans="1:34" s="3" customFormat="1" ht="52.5" customHeight="1" x14ac:dyDescent="0.25">
      <c r="A45" s="95" t="s">
        <v>940</v>
      </c>
      <c r="B45" s="99" t="s">
        <v>941</v>
      </c>
      <c r="C45" s="95" t="s">
        <v>913</v>
      </c>
      <c r="D45" s="107" t="s">
        <v>981</v>
      </c>
      <c r="E45" s="107" t="s">
        <v>981</v>
      </c>
      <c r="F45" s="107" t="s">
        <v>981</v>
      </c>
      <c r="G45" s="107" t="s">
        <v>981</v>
      </c>
      <c r="H45" s="107" t="s">
        <v>981</v>
      </c>
      <c r="I45" s="107" t="s">
        <v>981</v>
      </c>
      <c r="J45" s="107" t="s">
        <v>981</v>
      </c>
      <c r="K45" s="107" t="s">
        <v>981</v>
      </c>
      <c r="L45" s="107" t="s">
        <v>981</v>
      </c>
      <c r="M45" s="107" t="s">
        <v>981</v>
      </c>
      <c r="N45" s="107" t="s">
        <v>981</v>
      </c>
      <c r="O45" s="107" t="s">
        <v>981</v>
      </c>
      <c r="P45" s="107" t="s">
        <v>981</v>
      </c>
      <c r="Q45" s="107" t="s">
        <v>981</v>
      </c>
      <c r="R45" s="107" t="s">
        <v>981</v>
      </c>
      <c r="S45" s="107" t="s">
        <v>981</v>
      </c>
      <c r="T45" s="107" t="s">
        <v>981</v>
      </c>
      <c r="U45" s="107" t="s">
        <v>981</v>
      </c>
      <c r="V45" s="107" t="s">
        <v>981</v>
      </c>
      <c r="W45" s="107" t="s">
        <v>981</v>
      </c>
      <c r="X45" s="107" t="s">
        <v>981</v>
      </c>
      <c r="Y45" s="107" t="s">
        <v>981</v>
      </c>
      <c r="Z45" s="107" t="s">
        <v>981</v>
      </c>
      <c r="AA45" s="107" t="s">
        <v>981</v>
      </c>
      <c r="AB45" s="107" t="s">
        <v>981</v>
      </c>
      <c r="AC45" s="107" t="s">
        <v>981</v>
      </c>
      <c r="AD45" s="107" t="s">
        <v>981</v>
      </c>
      <c r="AE45" s="107" t="s">
        <v>981</v>
      </c>
      <c r="AF45" s="107" t="s">
        <v>981</v>
      </c>
      <c r="AG45" s="107" t="s">
        <v>981</v>
      </c>
      <c r="AH45" s="107" t="s">
        <v>981</v>
      </c>
    </row>
    <row r="46" spans="1:34" s="3" customFormat="1" ht="51.75" customHeight="1" x14ac:dyDescent="0.25">
      <c r="A46" s="95" t="s">
        <v>942</v>
      </c>
      <c r="B46" s="99" t="s">
        <v>943</v>
      </c>
      <c r="C46" s="95" t="s">
        <v>913</v>
      </c>
      <c r="D46" s="107" t="s">
        <v>981</v>
      </c>
      <c r="E46" s="107" t="s">
        <v>981</v>
      </c>
      <c r="F46" s="107" t="s">
        <v>981</v>
      </c>
      <c r="G46" s="107" t="s">
        <v>981</v>
      </c>
      <c r="H46" s="107" t="s">
        <v>981</v>
      </c>
      <c r="I46" s="107" t="s">
        <v>981</v>
      </c>
      <c r="J46" s="107" t="s">
        <v>981</v>
      </c>
      <c r="K46" s="107" t="s">
        <v>981</v>
      </c>
      <c r="L46" s="107" t="s">
        <v>981</v>
      </c>
      <c r="M46" s="107" t="s">
        <v>981</v>
      </c>
      <c r="N46" s="107" t="s">
        <v>981</v>
      </c>
      <c r="O46" s="107" t="s">
        <v>981</v>
      </c>
      <c r="P46" s="107" t="s">
        <v>981</v>
      </c>
      <c r="Q46" s="107" t="s">
        <v>981</v>
      </c>
      <c r="R46" s="107" t="s">
        <v>981</v>
      </c>
      <c r="S46" s="107" t="s">
        <v>981</v>
      </c>
      <c r="T46" s="107" t="s">
        <v>981</v>
      </c>
      <c r="U46" s="107" t="s">
        <v>981</v>
      </c>
      <c r="V46" s="107" t="s">
        <v>981</v>
      </c>
      <c r="W46" s="107" t="s">
        <v>981</v>
      </c>
      <c r="X46" s="107" t="s">
        <v>981</v>
      </c>
      <c r="Y46" s="107" t="s">
        <v>981</v>
      </c>
      <c r="Z46" s="107" t="s">
        <v>981</v>
      </c>
      <c r="AA46" s="107" t="s">
        <v>981</v>
      </c>
      <c r="AB46" s="107" t="s">
        <v>981</v>
      </c>
      <c r="AC46" s="107" t="s">
        <v>981</v>
      </c>
      <c r="AD46" s="107" t="s">
        <v>981</v>
      </c>
      <c r="AE46" s="107" t="s">
        <v>981</v>
      </c>
      <c r="AF46" s="107" t="s">
        <v>981</v>
      </c>
      <c r="AG46" s="107" t="s">
        <v>981</v>
      </c>
      <c r="AH46" s="107" t="s">
        <v>981</v>
      </c>
    </row>
    <row r="47" spans="1:34" s="3" customFormat="1" ht="51" customHeight="1" x14ac:dyDescent="0.25">
      <c r="A47" s="95" t="s">
        <v>944</v>
      </c>
      <c r="B47" s="99" t="s">
        <v>945</v>
      </c>
      <c r="C47" s="95" t="s">
        <v>913</v>
      </c>
      <c r="D47" s="107" t="s">
        <v>981</v>
      </c>
      <c r="E47" s="107" t="s">
        <v>981</v>
      </c>
      <c r="F47" s="107" t="s">
        <v>981</v>
      </c>
      <c r="G47" s="107" t="s">
        <v>981</v>
      </c>
      <c r="H47" s="107" t="s">
        <v>981</v>
      </c>
      <c r="I47" s="107" t="s">
        <v>981</v>
      </c>
      <c r="J47" s="107" t="s">
        <v>981</v>
      </c>
      <c r="K47" s="107" t="s">
        <v>981</v>
      </c>
      <c r="L47" s="107" t="s">
        <v>981</v>
      </c>
      <c r="M47" s="107" t="s">
        <v>981</v>
      </c>
      <c r="N47" s="107" t="s">
        <v>981</v>
      </c>
      <c r="O47" s="107" t="s">
        <v>981</v>
      </c>
      <c r="P47" s="107" t="s">
        <v>981</v>
      </c>
      <c r="Q47" s="107" t="s">
        <v>981</v>
      </c>
      <c r="R47" s="107" t="s">
        <v>981</v>
      </c>
      <c r="S47" s="107" t="s">
        <v>981</v>
      </c>
      <c r="T47" s="107" t="s">
        <v>981</v>
      </c>
      <c r="U47" s="107" t="s">
        <v>981</v>
      </c>
      <c r="V47" s="107" t="s">
        <v>981</v>
      </c>
      <c r="W47" s="107" t="s">
        <v>981</v>
      </c>
      <c r="X47" s="107" t="s">
        <v>981</v>
      </c>
      <c r="Y47" s="107" t="s">
        <v>981</v>
      </c>
      <c r="Z47" s="107" t="s">
        <v>981</v>
      </c>
      <c r="AA47" s="107" t="s">
        <v>981</v>
      </c>
      <c r="AB47" s="107" t="s">
        <v>981</v>
      </c>
      <c r="AC47" s="107" t="s">
        <v>981</v>
      </c>
      <c r="AD47" s="107" t="s">
        <v>981</v>
      </c>
      <c r="AE47" s="107" t="s">
        <v>981</v>
      </c>
      <c r="AF47" s="107" t="s">
        <v>981</v>
      </c>
      <c r="AG47" s="107" t="s">
        <v>981</v>
      </c>
      <c r="AH47" s="107" t="s">
        <v>981</v>
      </c>
    </row>
    <row r="48" spans="1:34" s="3" customFormat="1" ht="47.25" customHeight="1" x14ac:dyDescent="0.25">
      <c r="A48" s="95" t="s">
        <v>946</v>
      </c>
      <c r="B48" s="99" t="s">
        <v>947</v>
      </c>
      <c r="C48" s="95" t="s">
        <v>913</v>
      </c>
      <c r="D48" s="107" t="s">
        <v>981</v>
      </c>
      <c r="E48" s="107" t="s">
        <v>981</v>
      </c>
      <c r="F48" s="107" t="s">
        <v>981</v>
      </c>
      <c r="G48" s="107" t="s">
        <v>981</v>
      </c>
      <c r="H48" s="107" t="s">
        <v>981</v>
      </c>
      <c r="I48" s="107" t="s">
        <v>981</v>
      </c>
      <c r="J48" s="107" t="s">
        <v>981</v>
      </c>
      <c r="K48" s="107" t="s">
        <v>981</v>
      </c>
      <c r="L48" s="107" t="s">
        <v>981</v>
      </c>
      <c r="M48" s="107" t="s">
        <v>981</v>
      </c>
      <c r="N48" s="107" t="s">
        <v>981</v>
      </c>
      <c r="O48" s="107" t="s">
        <v>981</v>
      </c>
      <c r="P48" s="107" t="s">
        <v>981</v>
      </c>
      <c r="Q48" s="107" t="s">
        <v>981</v>
      </c>
      <c r="R48" s="107" t="s">
        <v>981</v>
      </c>
      <c r="S48" s="107" t="s">
        <v>981</v>
      </c>
      <c r="T48" s="107" t="s">
        <v>981</v>
      </c>
      <c r="U48" s="107" t="s">
        <v>981</v>
      </c>
      <c r="V48" s="107" t="s">
        <v>981</v>
      </c>
      <c r="W48" s="107" t="s">
        <v>981</v>
      </c>
      <c r="X48" s="107" t="s">
        <v>981</v>
      </c>
      <c r="Y48" s="107" t="s">
        <v>981</v>
      </c>
      <c r="Z48" s="107" t="s">
        <v>981</v>
      </c>
      <c r="AA48" s="107" t="s">
        <v>981</v>
      </c>
      <c r="AB48" s="107" t="s">
        <v>981</v>
      </c>
      <c r="AC48" s="107" t="s">
        <v>981</v>
      </c>
      <c r="AD48" s="107" t="s">
        <v>981</v>
      </c>
      <c r="AE48" s="107" t="s">
        <v>981</v>
      </c>
      <c r="AF48" s="107" t="s">
        <v>981</v>
      </c>
      <c r="AG48" s="107" t="s">
        <v>981</v>
      </c>
      <c r="AH48" s="107" t="s">
        <v>981</v>
      </c>
    </row>
    <row r="49" spans="1:34" s="3" customFormat="1" ht="23.25" customHeight="1" x14ac:dyDescent="0.25">
      <c r="A49" s="95" t="s">
        <v>190</v>
      </c>
      <c r="B49" s="99" t="s">
        <v>948</v>
      </c>
      <c r="C49" s="95" t="s">
        <v>913</v>
      </c>
      <c r="D49" s="107" t="s">
        <v>981</v>
      </c>
      <c r="E49" s="109">
        <f>E50</f>
        <v>0</v>
      </c>
      <c r="F49" s="109">
        <v>0</v>
      </c>
      <c r="G49" s="108">
        <f>G55</f>
        <v>12.199000000000002</v>
      </c>
      <c r="H49" s="109">
        <v>0</v>
      </c>
      <c r="I49" s="107">
        <f>I50+I91</f>
        <v>5</v>
      </c>
      <c r="J49" s="109">
        <v>0</v>
      </c>
      <c r="K49" s="109">
        <v>0</v>
      </c>
      <c r="L49" s="108">
        <f>L55</f>
        <v>12.199000000000002</v>
      </c>
      <c r="M49" s="109">
        <v>0</v>
      </c>
      <c r="N49" s="110">
        <f>N50+N91</f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f>S91</f>
        <v>0</v>
      </c>
      <c r="T49" s="109">
        <v>0</v>
      </c>
      <c r="U49" s="109">
        <v>0</v>
      </c>
      <c r="V49" s="108">
        <f>V55</f>
        <v>12.199000000000002</v>
      </c>
      <c r="W49" s="109">
        <v>0</v>
      </c>
      <c r="X49" s="110">
        <f>X50+X91</f>
        <v>0</v>
      </c>
      <c r="Y49" s="109">
        <v>0</v>
      </c>
      <c r="Z49" s="109">
        <v>0</v>
      </c>
      <c r="AA49" s="108">
        <f>AA55</f>
        <v>0</v>
      </c>
      <c r="AB49" s="109">
        <v>0</v>
      </c>
      <c r="AC49" s="109">
        <v>0</v>
      </c>
      <c r="AD49" s="109">
        <v>0</v>
      </c>
      <c r="AE49" s="109">
        <v>0</v>
      </c>
      <c r="AF49" s="108">
        <f>AF55</f>
        <v>0</v>
      </c>
      <c r="AG49" s="109">
        <v>0</v>
      </c>
      <c r="AH49" s="110">
        <f>AH50+AH91</f>
        <v>0</v>
      </c>
    </row>
    <row r="50" spans="1:34" s="3" customFormat="1" ht="40.5" customHeight="1" x14ac:dyDescent="0.25">
      <c r="A50" s="95" t="s">
        <v>191</v>
      </c>
      <c r="B50" s="99" t="s">
        <v>949</v>
      </c>
      <c r="C50" s="95" t="s">
        <v>913</v>
      </c>
      <c r="D50" s="107" t="s">
        <v>981</v>
      </c>
      <c r="E50" s="109">
        <f>E51</f>
        <v>0</v>
      </c>
      <c r="F50" s="109">
        <v>0</v>
      </c>
      <c r="G50" s="109">
        <v>0</v>
      </c>
      <c r="H50" s="109">
        <v>0</v>
      </c>
      <c r="I50" s="107">
        <f>I51+I53</f>
        <v>4</v>
      </c>
      <c r="J50" s="109">
        <v>0</v>
      </c>
      <c r="K50" s="109">
        <v>0</v>
      </c>
      <c r="L50" s="109">
        <v>0</v>
      </c>
      <c r="M50" s="109">
        <v>0</v>
      </c>
      <c r="N50" s="189">
        <f>N51+N53</f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09"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109">
        <v>0</v>
      </c>
      <c r="AD50" s="109">
        <v>0</v>
      </c>
      <c r="AE50" s="109">
        <v>0</v>
      </c>
      <c r="AF50" s="109">
        <v>0</v>
      </c>
      <c r="AG50" s="109">
        <v>0</v>
      </c>
      <c r="AH50" s="189">
        <f>AH51+AH53</f>
        <v>0</v>
      </c>
    </row>
    <row r="51" spans="1:34" s="3" customFormat="1" ht="28.5" customHeight="1" x14ac:dyDescent="0.25">
      <c r="A51" s="95" t="s">
        <v>192</v>
      </c>
      <c r="B51" s="99" t="s">
        <v>950</v>
      </c>
      <c r="C51" s="95" t="s">
        <v>913</v>
      </c>
      <c r="D51" s="107" t="s">
        <v>981</v>
      </c>
      <c r="E51" s="109">
        <f>E52</f>
        <v>0</v>
      </c>
      <c r="F51" s="109">
        <v>0</v>
      </c>
      <c r="G51" s="109">
        <v>0</v>
      </c>
      <c r="H51" s="109">
        <v>0</v>
      </c>
      <c r="I51" s="107">
        <f>I52</f>
        <v>3</v>
      </c>
      <c r="J51" s="109">
        <v>0</v>
      </c>
      <c r="K51" s="109">
        <v>0</v>
      </c>
      <c r="L51" s="109">
        <v>0</v>
      </c>
      <c r="M51" s="109">
        <v>0</v>
      </c>
      <c r="N51" s="189">
        <f>N52</f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9">
        <v>0</v>
      </c>
      <c r="W51" s="109">
        <v>0</v>
      </c>
      <c r="X51" s="109">
        <v>0</v>
      </c>
      <c r="Y51" s="109">
        <v>0</v>
      </c>
      <c r="Z51" s="109">
        <v>0</v>
      </c>
      <c r="AA51" s="109">
        <v>0</v>
      </c>
      <c r="AB51" s="109">
        <v>0</v>
      </c>
      <c r="AC51" s="109">
        <v>0</v>
      </c>
      <c r="AD51" s="109">
        <v>0</v>
      </c>
      <c r="AE51" s="109">
        <v>0</v>
      </c>
      <c r="AF51" s="109">
        <v>0</v>
      </c>
      <c r="AG51" s="109">
        <v>0</v>
      </c>
      <c r="AH51" s="189">
        <v>0</v>
      </c>
    </row>
    <row r="52" spans="1:34" s="3" customFormat="1" ht="33" customHeight="1" x14ac:dyDescent="0.25">
      <c r="A52" s="123" t="s">
        <v>192</v>
      </c>
      <c r="B52" s="267" t="s">
        <v>1065</v>
      </c>
      <c r="C52" s="65" t="s">
        <v>1066</v>
      </c>
      <c r="D52" s="107" t="s">
        <v>981</v>
      </c>
      <c r="E52" s="109">
        <v>0</v>
      </c>
      <c r="F52" s="109">
        <v>0</v>
      </c>
      <c r="G52" s="109">
        <v>0</v>
      </c>
      <c r="H52" s="109">
        <v>0</v>
      </c>
      <c r="I52" s="107">
        <v>3</v>
      </c>
      <c r="J52" s="109">
        <v>0</v>
      </c>
      <c r="K52" s="109">
        <v>0</v>
      </c>
      <c r="L52" s="109">
        <v>0</v>
      </c>
      <c r="M52" s="109">
        <v>0</v>
      </c>
      <c r="N52" s="189">
        <v>0</v>
      </c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v>0</v>
      </c>
      <c r="W52" s="109">
        <v>0</v>
      </c>
      <c r="X52" s="109">
        <v>0</v>
      </c>
      <c r="Y52" s="109">
        <v>0</v>
      </c>
      <c r="Z52" s="109">
        <v>0</v>
      </c>
      <c r="AA52" s="109">
        <v>0</v>
      </c>
      <c r="AB52" s="109">
        <v>0</v>
      </c>
      <c r="AC52" s="109">
        <v>0</v>
      </c>
      <c r="AD52" s="109">
        <v>0</v>
      </c>
      <c r="AE52" s="109">
        <v>0</v>
      </c>
      <c r="AF52" s="109">
        <v>0</v>
      </c>
      <c r="AG52" s="109">
        <v>0</v>
      </c>
      <c r="AH52" s="189">
        <v>0</v>
      </c>
    </row>
    <row r="53" spans="1:34" s="3" customFormat="1" ht="42" customHeight="1" x14ac:dyDescent="0.25">
      <c r="A53" s="95" t="s">
        <v>193</v>
      </c>
      <c r="B53" s="99" t="s">
        <v>951</v>
      </c>
      <c r="C53" s="95" t="s">
        <v>913</v>
      </c>
      <c r="D53" s="107" t="s">
        <v>981</v>
      </c>
      <c r="E53" s="109">
        <v>0</v>
      </c>
      <c r="F53" s="109">
        <v>0</v>
      </c>
      <c r="G53" s="109">
        <v>0</v>
      </c>
      <c r="H53" s="109">
        <v>0</v>
      </c>
      <c r="I53" s="107">
        <f>I54</f>
        <v>1</v>
      </c>
      <c r="J53" s="109">
        <v>0</v>
      </c>
      <c r="K53" s="109">
        <v>0</v>
      </c>
      <c r="L53" s="109">
        <v>0</v>
      </c>
      <c r="M53" s="109">
        <v>0</v>
      </c>
      <c r="N53" s="189">
        <f>N54</f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89">
        <v>0</v>
      </c>
    </row>
    <row r="54" spans="1:34" s="3" customFormat="1" ht="34.5" customHeight="1" x14ac:dyDescent="0.25">
      <c r="A54" s="214" t="s">
        <v>193</v>
      </c>
      <c r="B54" s="267" t="s">
        <v>1036</v>
      </c>
      <c r="C54" s="65" t="s">
        <v>1049</v>
      </c>
      <c r="D54" s="107" t="s">
        <v>981</v>
      </c>
      <c r="E54" s="109">
        <v>0</v>
      </c>
      <c r="F54" s="109">
        <v>0</v>
      </c>
      <c r="G54" s="109">
        <v>0</v>
      </c>
      <c r="H54" s="109">
        <v>0</v>
      </c>
      <c r="I54" s="107">
        <v>1</v>
      </c>
      <c r="J54" s="109">
        <v>0</v>
      </c>
      <c r="K54" s="109">
        <v>0</v>
      </c>
      <c r="L54" s="109">
        <v>0</v>
      </c>
      <c r="M54" s="109">
        <v>0</v>
      </c>
      <c r="N54" s="18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0</v>
      </c>
      <c r="AB54" s="109">
        <v>0</v>
      </c>
      <c r="AC54" s="109">
        <v>0</v>
      </c>
      <c r="AD54" s="109">
        <v>0</v>
      </c>
      <c r="AE54" s="109">
        <v>0</v>
      </c>
      <c r="AF54" s="109">
        <v>0</v>
      </c>
      <c r="AG54" s="109">
        <v>0</v>
      </c>
      <c r="AH54" s="189">
        <v>0</v>
      </c>
    </row>
    <row r="55" spans="1:34" s="3" customFormat="1" ht="39.75" customHeight="1" x14ac:dyDescent="0.25">
      <c r="A55" s="95" t="s">
        <v>201</v>
      </c>
      <c r="B55" s="99" t="s">
        <v>952</v>
      </c>
      <c r="C55" s="95" t="s">
        <v>913</v>
      </c>
      <c r="D55" s="107" t="s">
        <v>981</v>
      </c>
      <c r="E55" s="109">
        <v>0</v>
      </c>
      <c r="F55" s="109">
        <v>0</v>
      </c>
      <c r="G55" s="108">
        <f>G56</f>
        <v>12.199000000000002</v>
      </c>
      <c r="H55" s="109">
        <v>0</v>
      </c>
      <c r="I55" s="109">
        <v>0</v>
      </c>
      <c r="J55" s="109">
        <v>0</v>
      </c>
      <c r="K55" s="109">
        <v>0</v>
      </c>
      <c r="L55" s="108">
        <f>L56</f>
        <v>12.199000000000002</v>
      </c>
      <c r="M55" s="109">
        <v>0</v>
      </c>
      <c r="N55" s="18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8">
        <f>V56</f>
        <v>12.199000000000002</v>
      </c>
      <c r="W55" s="109">
        <v>0</v>
      </c>
      <c r="X55" s="109">
        <v>0</v>
      </c>
      <c r="Y55" s="109">
        <v>0</v>
      </c>
      <c r="Z55" s="109">
        <v>0</v>
      </c>
      <c r="AA55" s="108">
        <f>AA56</f>
        <v>0</v>
      </c>
      <c r="AB55" s="109">
        <v>0</v>
      </c>
      <c r="AC55" s="109">
        <v>0</v>
      </c>
      <c r="AD55" s="109">
        <v>0</v>
      </c>
      <c r="AE55" s="109">
        <v>0</v>
      </c>
      <c r="AF55" s="108">
        <f>AF56</f>
        <v>0</v>
      </c>
      <c r="AG55" s="109">
        <v>0</v>
      </c>
      <c r="AH55" s="109">
        <v>0</v>
      </c>
    </row>
    <row r="56" spans="1:34" s="3" customFormat="1" ht="30" customHeight="1" x14ac:dyDescent="0.25">
      <c r="A56" s="95" t="s">
        <v>953</v>
      </c>
      <c r="B56" s="99" t="s">
        <v>954</v>
      </c>
      <c r="C56" s="95" t="s">
        <v>913</v>
      </c>
      <c r="D56" s="107" t="s">
        <v>981</v>
      </c>
      <c r="E56" s="109">
        <v>0</v>
      </c>
      <c r="F56" s="109">
        <v>0</v>
      </c>
      <c r="G56" s="108">
        <f>SUM(G57:G89)</f>
        <v>12.199000000000002</v>
      </c>
      <c r="H56" s="109">
        <v>0</v>
      </c>
      <c r="I56" s="109">
        <v>0</v>
      </c>
      <c r="J56" s="109">
        <v>0</v>
      </c>
      <c r="K56" s="109">
        <v>0</v>
      </c>
      <c r="L56" s="108">
        <f>SUM(L57:L89)</f>
        <v>12.199000000000002</v>
      </c>
      <c r="M56" s="109">
        <v>0</v>
      </c>
      <c r="N56" s="189">
        <v>0</v>
      </c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08">
        <f>SUM(V57:V89)</f>
        <v>12.199000000000002</v>
      </c>
      <c r="W56" s="109">
        <v>0</v>
      </c>
      <c r="X56" s="109">
        <v>0</v>
      </c>
      <c r="Y56" s="109">
        <v>0</v>
      </c>
      <c r="Z56" s="109">
        <v>0</v>
      </c>
      <c r="AA56" s="108">
        <f>SUM(AA57:AA61)</f>
        <v>0</v>
      </c>
      <c r="AB56" s="109">
        <v>0</v>
      </c>
      <c r="AC56" s="109">
        <v>0</v>
      </c>
      <c r="AD56" s="109">
        <v>0</v>
      </c>
      <c r="AE56" s="109">
        <v>0</v>
      </c>
      <c r="AF56" s="108">
        <f>SUM(AF58:AF61)</f>
        <v>0</v>
      </c>
      <c r="AG56" s="109">
        <v>0</v>
      </c>
      <c r="AH56" s="109">
        <v>0</v>
      </c>
    </row>
    <row r="57" spans="1:34" s="3" customFormat="1" ht="27" customHeight="1" x14ac:dyDescent="0.25">
      <c r="A57" s="214" t="s">
        <v>953</v>
      </c>
      <c r="B57" s="219" t="s">
        <v>1067</v>
      </c>
      <c r="C57" s="65" t="s">
        <v>1068</v>
      </c>
      <c r="D57" s="107" t="s">
        <v>981</v>
      </c>
      <c r="E57" s="109">
        <v>0</v>
      </c>
      <c r="F57" s="109">
        <v>0</v>
      </c>
      <c r="G57" s="72">
        <v>0.68500000000000005</v>
      </c>
      <c r="H57" s="109">
        <v>0</v>
      </c>
      <c r="I57" s="109">
        <v>0</v>
      </c>
      <c r="J57" s="109">
        <v>0</v>
      </c>
      <c r="K57" s="109">
        <v>0</v>
      </c>
      <c r="L57" s="108">
        <v>0.68500000000000005</v>
      </c>
      <c r="M57" s="109">
        <v>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8">
        <v>0.68500000000000005</v>
      </c>
      <c r="W57" s="109">
        <v>0</v>
      </c>
      <c r="X57" s="109">
        <v>0</v>
      </c>
      <c r="Y57" s="109">
        <v>0</v>
      </c>
      <c r="Z57" s="109">
        <v>0</v>
      </c>
      <c r="AA57" s="109">
        <v>0</v>
      </c>
      <c r="AB57" s="109">
        <v>0</v>
      </c>
      <c r="AC57" s="109">
        <v>0</v>
      </c>
      <c r="AD57" s="109">
        <v>0</v>
      </c>
      <c r="AE57" s="109">
        <v>0</v>
      </c>
      <c r="AF57" s="109">
        <v>0</v>
      </c>
      <c r="AG57" s="109">
        <v>0</v>
      </c>
      <c r="AH57" s="109">
        <v>0</v>
      </c>
    </row>
    <row r="58" spans="1:34" s="3" customFormat="1" ht="26.25" customHeight="1" x14ac:dyDescent="0.25">
      <c r="A58" s="214" t="s">
        <v>953</v>
      </c>
      <c r="B58" s="219" t="s">
        <v>1069</v>
      </c>
      <c r="C58" s="65" t="s">
        <v>1070</v>
      </c>
      <c r="D58" s="107" t="s">
        <v>981</v>
      </c>
      <c r="E58" s="109">
        <v>0</v>
      </c>
      <c r="F58" s="109">
        <v>0</v>
      </c>
      <c r="G58" s="72">
        <v>0.41499999999999998</v>
      </c>
      <c r="H58" s="109">
        <v>0</v>
      </c>
      <c r="I58" s="109">
        <v>0</v>
      </c>
      <c r="J58" s="109">
        <v>0</v>
      </c>
      <c r="K58" s="109">
        <v>0</v>
      </c>
      <c r="L58" s="108">
        <v>0.41499999999999998</v>
      </c>
      <c r="M58" s="109">
        <v>0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8">
        <v>0.41499999999999998</v>
      </c>
      <c r="W58" s="109">
        <v>0</v>
      </c>
      <c r="X58" s="109">
        <v>0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09">
        <v>0</v>
      </c>
      <c r="AF58" s="109">
        <v>0</v>
      </c>
      <c r="AG58" s="109">
        <v>0</v>
      </c>
      <c r="AH58" s="109">
        <v>0</v>
      </c>
    </row>
    <row r="59" spans="1:34" s="3" customFormat="1" ht="24.75" customHeight="1" x14ac:dyDescent="0.25">
      <c r="A59" s="214" t="s">
        <v>953</v>
      </c>
      <c r="B59" s="219" t="s">
        <v>1071</v>
      </c>
      <c r="C59" s="65" t="s">
        <v>1072</v>
      </c>
      <c r="D59" s="107" t="s">
        <v>981</v>
      </c>
      <c r="E59" s="109">
        <v>0</v>
      </c>
      <c r="F59" s="109">
        <v>0</v>
      </c>
      <c r="G59" s="72">
        <v>0.31</v>
      </c>
      <c r="H59" s="109">
        <v>0</v>
      </c>
      <c r="I59" s="109">
        <v>0</v>
      </c>
      <c r="J59" s="109">
        <v>0</v>
      </c>
      <c r="K59" s="109">
        <v>0</v>
      </c>
      <c r="L59" s="108">
        <v>0.31</v>
      </c>
      <c r="M59" s="109">
        <v>0</v>
      </c>
      <c r="N59" s="109">
        <v>0</v>
      </c>
      <c r="O59" s="109">
        <v>0</v>
      </c>
      <c r="P59" s="109">
        <v>0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8">
        <v>0.31</v>
      </c>
      <c r="W59" s="109">
        <v>0</v>
      </c>
      <c r="X59" s="109">
        <v>0</v>
      </c>
      <c r="Y59" s="109">
        <v>0</v>
      </c>
      <c r="Z59" s="109">
        <v>0</v>
      </c>
      <c r="AA59" s="109">
        <v>0</v>
      </c>
      <c r="AB59" s="109">
        <v>0</v>
      </c>
      <c r="AC59" s="109">
        <v>0</v>
      </c>
      <c r="AD59" s="109">
        <v>0</v>
      </c>
      <c r="AE59" s="109">
        <v>0</v>
      </c>
      <c r="AF59" s="109">
        <v>0</v>
      </c>
      <c r="AG59" s="109">
        <v>0</v>
      </c>
      <c r="AH59" s="109">
        <v>0</v>
      </c>
    </row>
    <row r="60" spans="1:34" s="3" customFormat="1" ht="30" customHeight="1" x14ac:dyDescent="0.25">
      <c r="A60" s="214" t="s">
        <v>953</v>
      </c>
      <c r="B60" s="219" t="s">
        <v>1073</v>
      </c>
      <c r="C60" s="65" t="s">
        <v>1074</v>
      </c>
      <c r="D60" s="107" t="s">
        <v>981</v>
      </c>
      <c r="E60" s="109">
        <v>0</v>
      </c>
      <c r="F60" s="109">
        <v>0</v>
      </c>
      <c r="G60" s="72">
        <v>0.43</v>
      </c>
      <c r="H60" s="109">
        <v>0</v>
      </c>
      <c r="I60" s="109">
        <v>0</v>
      </c>
      <c r="J60" s="109">
        <v>0</v>
      </c>
      <c r="K60" s="109">
        <v>0</v>
      </c>
      <c r="L60" s="108">
        <v>0.43</v>
      </c>
      <c r="M60" s="109">
        <v>0</v>
      </c>
      <c r="N60" s="109"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8">
        <v>0.43</v>
      </c>
      <c r="W60" s="109">
        <v>0</v>
      </c>
      <c r="X60" s="109">
        <v>0</v>
      </c>
      <c r="Y60" s="109">
        <v>0</v>
      </c>
      <c r="Z60" s="109">
        <v>0</v>
      </c>
      <c r="AA60" s="109">
        <v>0</v>
      </c>
      <c r="AB60" s="109">
        <v>0</v>
      </c>
      <c r="AC60" s="109">
        <v>0</v>
      </c>
      <c r="AD60" s="109">
        <v>0</v>
      </c>
      <c r="AE60" s="109">
        <v>0</v>
      </c>
      <c r="AF60" s="109">
        <v>0</v>
      </c>
      <c r="AG60" s="109">
        <v>0</v>
      </c>
      <c r="AH60" s="109">
        <v>0</v>
      </c>
    </row>
    <row r="61" spans="1:34" s="3" customFormat="1" ht="24.75" customHeight="1" x14ac:dyDescent="0.25">
      <c r="A61" s="214" t="s">
        <v>953</v>
      </c>
      <c r="B61" s="219" t="s">
        <v>1075</v>
      </c>
      <c r="C61" s="65" t="s">
        <v>1076</v>
      </c>
      <c r="D61" s="107" t="s">
        <v>981</v>
      </c>
      <c r="E61" s="109">
        <v>0</v>
      </c>
      <c r="F61" s="109">
        <v>0</v>
      </c>
      <c r="G61" s="72">
        <v>0.41399999999999998</v>
      </c>
      <c r="H61" s="109">
        <v>0</v>
      </c>
      <c r="I61" s="109">
        <v>0</v>
      </c>
      <c r="J61" s="109">
        <v>0</v>
      </c>
      <c r="K61" s="109">
        <v>0</v>
      </c>
      <c r="L61" s="108">
        <v>0.41399999999999998</v>
      </c>
      <c r="M61" s="109">
        <v>0</v>
      </c>
      <c r="N61" s="109">
        <v>0</v>
      </c>
      <c r="O61" s="109">
        <v>0</v>
      </c>
      <c r="P61" s="109">
        <v>0</v>
      </c>
      <c r="Q61" s="109">
        <v>0</v>
      </c>
      <c r="R61" s="109">
        <v>0</v>
      </c>
      <c r="S61" s="109">
        <v>0</v>
      </c>
      <c r="T61" s="109">
        <v>0</v>
      </c>
      <c r="U61" s="109">
        <v>0</v>
      </c>
      <c r="V61" s="108">
        <v>0.41399999999999998</v>
      </c>
      <c r="W61" s="109">
        <v>0</v>
      </c>
      <c r="X61" s="109">
        <v>0</v>
      </c>
      <c r="Y61" s="109">
        <v>0</v>
      </c>
      <c r="Z61" s="109">
        <v>0</v>
      </c>
      <c r="AA61" s="109">
        <v>0</v>
      </c>
      <c r="AB61" s="109">
        <v>0</v>
      </c>
      <c r="AC61" s="109">
        <v>0</v>
      </c>
      <c r="AD61" s="109">
        <v>0</v>
      </c>
      <c r="AE61" s="109">
        <v>0</v>
      </c>
      <c r="AF61" s="109">
        <v>0</v>
      </c>
      <c r="AG61" s="109">
        <v>0</v>
      </c>
      <c r="AH61" s="109">
        <v>0</v>
      </c>
    </row>
    <row r="62" spans="1:34" s="3" customFormat="1" ht="26.25" customHeight="1" x14ac:dyDescent="0.25">
      <c r="A62" s="214" t="s">
        <v>953</v>
      </c>
      <c r="B62" s="219" t="s">
        <v>1077</v>
      </c>
      <c r="C62" s="65" t="s">
        <v>1078</v>
      </c>
      <c r="D62" s="107" t="s">
        <v>981</v>
      </c>
      <c r="E62" s="109">
        <v>0</v>
      </c>
      <c r="F62" s="109">
        <v>0</v>
      </c>
      <c r="G62" s="72">
        <v>0.42</v>
      </c>
      <c r="H62" s="109">
        <v>0</v>
      </c>
      <c r="I62" s="109">
        <v>0</v>
      </c>
      <c r="J62" s="109">
        <v>0</v>
      </c>
      <c r="K62" s="109">
        <v>0</v>
      </c>
      <c r="L62" s="108">
        <v>0.42</v>
      </c>
      <c r="M62" s="109">
        <v>0</v>
      </c>
      <c r="N62" s="109">
        <v>0</v>
      </c>
      <c r="O62" s="109">
        <v>0</v>
      </c>
      <c r="P62" s="109">
        <v>0</v>
      </c>
      <c r="Q62" s="109">
        <v>0</v>
      </c>
      <c r="R62" s="109">
        <v>0</v>
      </c>
      <c r="S62" s="109">
        <v>0</v>
      </c>
      <c r="T62" s="109">
        <v>0</v>
      </c>
      <c r="U62" s="109">
        <v>0</v>
      </c>
      <c r="V62" s="108">
        <v>0.42</v>
      </c>
      <c r="W62" s="109">
        <v>0</v>
      </c>
      <c r="X62" s="109">
        <v>0</v>
      </c>
      <c r="Y62" s="109">
        <v>0</v>
      </c>
      <c r="Z62" s="109">
        <v>0</v>
      </c>
      <c r="AA62" s="109">
        <v>0</v>
      </c>
      <c r="AB62" s="109">
        <v>0</v>
      </c>
      <c r="AC62" s="109">
        <v>0</v>
      </c>
      <c r="AD62" s="109">
        <v>0</v>
      </c>
      <c r="AE62" s="109">
        <v>0</v>
      </c>
      <c r="AF62" s="109">
        <v>0</v>
      </c>
      <c r="AG62" s="109">
        <v>0</v>
      </c>
      <c r="AH62" s="109">
        <v>0</v>
      </c>
    </row>
    <row r="63" spans="1:34" s="3" customFormat="1" ht="26.25" customHeight="1" x14ac:dyDescent="0.25">
      <c r="A63" s="214" t="s">
        <v>953</v>
      </c>
      <c r="B63" s="219" t="s">
        <v>1079</v>
      </c>
      <c r="C63" s="65" t="s">
        <v>1080</v>
      </c>
      <c r="D63" s="107" t="s">
        <v>981</v>
      </c>
      <c r="E63" s="109">
        <v>0</v>
      </c>
      <c r="F63" s="109">
        <v>0</v>
      </c>
      <c r="G63" s="72">
        <v>0.24</v>
      </c>
      <c r="H63" s="109">
        <v>0</v>
      </c>
      <c r="I63" s="109">
        <v>0</v>
      </c>
      <c r="J63" s="109">
        <v>0</v>
      </c>
      <c r="K63" s="109">
        <v>0</v>
      </c>
      <c r="L63" s="108">
        <v>0.24</v>
      </c>
      <c r="M63" s="109">
        <v>0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109">
        <v>0</v>
      </c>
      <c r="U63" s="109">
        <v>0</v>
      </c>
      <c r="V63" s="108">
        <v>0.24</v>
      </c>
      <c r="W63" s="109">
        <v>0</v>
      </c>
      <c r="X63" s="109">
        <v>0</v>
      </c>
      <c r="Y63" s="109">
        <v>0</v>
      </c>
      <c r="Z63" s="109">
        <v>0</v>
      </c>
      <c r="AA63" s="109">
        <v>0</v>
      </c>
      <c r="AB63" s="109">
        <v>0</v>
      </c>
      <c r="AC63" s="109">
        <v>0</v>
      </c>
      <c r="AD63" s="109">
        <v>0</v>
      </c>
      <c r="AE63" s="109">
        <v>0</v>
      </c>
      <c r="AF63" s="109">
        <v>0</v>
      </c>
      <c r="AG63" s="109">
        <v>0</v>
      </c>
      <c r="AH63" s="109">
        <v>0</v>
      </c>
    </row>
    <row r="64" spans="1:34" s="3" customFormat="1" ht="27" customHeight="1" x14ac:dyDescent="0.25">
      <c r="A64" s="214" t="s">
        <v>953</v>
      </c>
      <c r="B64" s="219" t="s">
        <v>1081</v>
      </c>
      <c r="C64" s="65" t="s">
        <v>1082</v>
      </c>
      <c r="D64" s="107" t="s">
        <v>981</v>
      </c>
      <c r="E64" s="109">
        <v>0</v>
      </c>
      <c r="F64" s="109">
        <v>0</v>
      </c>
      <c r="G64" s="72">
        <v>0.23</v>
      </c>
      <c r="H64" s="109">
        <v>0</v>
      </c>
      <c r="I64" s="109">
        <v>0</v>
      </c>
      <c r="J64" s="109">
        <v>0</v>
      </c>
      <c r="K64" s="109">
        <v>0</v>
      </c>
      <c r="L64" s="108">
        <v>0.23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08">
        <v>0.23</v>
      </c>
      <c r="W64" s="109">
        <v>0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  <c r="AC64" s="109">
        <v>0</v>
      </c>
      <c r="AD64" s="109">
        <v>0</v>
      </c>
      <c r="AE64" s="109">
        <v>0</v>
      </c>
      <c r="AF64" s="109">
        <v>0</v>
      </c>
      <c r="AG64" s="109">
        <v>0</v>
      </c>
      <c r="AH64" s="109">
        <v>0</v>
      </c>
    </row>
    <row r="65" spans="1:34" s="3" customFormat="1" ht="22.5" customHeight="1" x14ac:dyDescent="0.25">
      <c r="A65" s="214" t="s">
        <v>953</v>
      </c>
      <c r="B65" s="219" t="s">
        <v>1083</v>
      </c>
      <c r="C65" s="65" t="s">
        <v>1084</v>
      </c>
      <c r="D65" s="107" t="s">
        <v>981</v>
      </c>
      <c r="E65" s="109">
        <v>0</v>
      </c>
      <c r="F65" s="109">
        <v>0</v>
      </c>
      <c r="G65" s="72">
        <v>0.44</v>
      </c>
      <c r="H65" s="109">
        <v>0</v>
      </c>
      <c r="I65" s="109">
        <v>0</v>
      </c>
      <c r="J65" s="109">
        <v>0</v>
      </c>
      <c r="K65" s="109">
        <v>0</v>
      </c>
      <c r="L65" s="108">
        <v>0.44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109">
        <v>0</v>
      </c>
      <c r="U65" s="109">
        <v>0</v>
      </c>
      <c r="V65" s="108">
        <v>0.44</v>
      </c>
      <c r="W65" s="109">
        <v>0</v>
      </c>
      <c r="X65" s="109">
        <v>0</v>
      </c>
      <c r="Y65" s="109">
        <v>0</v>
      </c>
      <c r="Z65" s="109">
        <v>0</v>
      </c>
      <c r="AA65" s="109">
        <v>0</v>
      </c>
      <c r="AB65" s="109">
        <v>0</v>
      </c>
      <c r="AC65" s="109">
        <v>0</v>
      </c>
      <c r="AD65" s="109">
        <v>0</v>
      </c>
      <c r="AE65" s="109">
        <v>0</v>
      </c>
      <c r="AF65" s="109">
        <v>0</v>
      </c>
      <c r="AG65" s="109">
        <v>0</v>
      </c>
      <c r="AH65" s="109">
        <v>0</v>
      </c>
    </row>
    <row r="66" spans="1:34" s="3" customFormat="1" ht="23.25" customHeight="1" x14ac:dyDescent="0.25">
      <c r="A66" s="214" t="s">
        <v>953</v>
      </c>
      <c r="B66" s="219" t="s">
        <v>1085</v>
      </c>
      <c r="C66" s="65" t="s">
        <v>1086</v>
      </c>
      <c r="D66" s="107" t="s">
        <v>981</v>
      </c>
      <c r="E66" s="109">
        <v>0</v>
      </c>
      <c r="F66" s="109">
        <v>0</v>
      </c>
      <c r="G66" s="72">
        <v>0.41499999999999998</v>
      </c>
      <c r="H66" s="109">
        <v>0</v>
      </c>
      <c r="I66" s="109">
        <v>0</v>
      </c>
      <c r="J66" s="109">
        <v>0</v>
      </c>
      <c r="K66" s="109">
        <v>0</v>
      </c>
      <c r="L66" s="108">
        <v>0.41499999999999998</v>
      </c>
      <c r="M66" s="109">
        <v>0</v>
      </c>
      <c r="N66" s="109">
        <v>0</v>
      </c>
      <c r="O66" s="109">
        <v>0</v>
      </c>
      <c r="P66" s="109">
        <v>0</v>
      </c>
      <c r="Q66" s="109">
        <v>0</v>
      </c>
      <c r="R66" s="109">
        <v>0</v>
      </c>
      <c r="S66" s="109">
        <v>0</v>
      </c>
      <c r="T66" s="109">
        <v>0</v>
      </c>
      <c r="U66" s="109">
        <v>0</v>
      </c>
      <c r="V66" s="108">
        <v>0.41499999999999998</v>
      </c>
      <c r="W66" s="109">
        <v>0</v>
      </c>
      <c r="X66" s="109">
        <v>0</v>
      </c>
      <c r="Y66" s="109">
        <v>0</v>
      </c>
      <c r="Z66" s="109">
        <v>0</v>
      </c>
      <c r="AA66" s="109">
        <v>0</v>
      </c>
      <c r="AB66" s="109">
        <v>0</v>
      </c>
      <c r="AC66" s="109">
        <v>0</v>
      </c>
      <c r="AD66" s="109">
        <v>0</v>
      </c>
      <c r="AE66" s="109">
        <v>0</v>
      </c>
      <c r="AF66" s="109">
        <v>0</v>
      </c>
      <c r="AG66" s="109">
        <v>0</v>
      </c>
      <c r="AH66" s="109">
        <v>0</v>
      </c>
    </row>
    <row r="67" spans="1:34" s="3" customFormat="1" ht="23.25" customHeight="1" x14ac:dyDescent="0.25">
      <c r="A67" s="214" t="s">
        <v>953</v>
      </c>
      <c r="B67" s="219" t="s">
        <v>1087</v>
      </c>
      <c r="C67" s="65" t="s">
        <v>1088</v>
      </c>
      <c r="D67" s="107" t="s">
        <v>981</v>
      </c>
      <c r="E67" s="109">
        <v>0</v>
      </c>
      <c r="F67" s="109">
        <v>0</v>
      </c>
      <c r="G67" s="72">
        <v>0.21</v>
      </c>
      <c r="H67" s="109">
        <v>0</v>
      </c>
      <c r="I67" s="109">
        <v>0</v>
      </c>
      <c r="J67" s="109">
        <v>0</v>
      </c>
      <c r="K67" s="109">
        <v>0</v>
      </c>
      <c r="L67" s="108">
        <v>0.21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08">
        <v>0.21</v>
      </c>
      <c r="W67" s="109">
        <v>0</v>
      </c>
      <c r="X67" s="109">
        <v>0</v>
      </c>
      <c r="Y67" s="109">
        <v>0</v>
      </c>
      <c r="Z67" s="109">
        <v>0</v>
      </c>
      <c r="AA67" s="109">
        <v>0</v>
      </c>
      <c r="AB67" s="109">
        <v>0</v>
      </c>
      <c r="AC67" s="109">
        <v>0</v>
      </c>
      <c r="AD67" s="109">
        <v>0</v>
      </c>
      <c r="AE67" s="109">
        <v>0</v>
      </c>
      <c r="AF67" s="109">
        <v>0</v>
      </c>
      <c r="AG67" s="109">
        <v>0</v>
      </c>
      <c r="AH67" s="109">
        <v>0</v>
      </c>
    </row>
    <row r="68" spans="1:34" s="3" customFormat="1" ht="22.5" customHeight="1" x14ac:dyDescent="0.25">
      <c r="A68" s="214" t="s">
        <v>953</v>
      </c>
      <c r="B68" s="219" t="s">
        <v>1089</v>
      </c>
      <c r="C68" s="65" t="s">
        <v>1090</v>
      </c>
      <c r="D68" s="107" t="s">
        <v>981</v>
      </c>
      <c r="E68" s="109">
        <v>0</v>
      </c>
      <c r="F68" s="109">
        <v>0</v>
      </c>
      <c r="G68" s="72">
        <v>0.27</v>
      </c>
      <c r="H68" s="109">
        <v>0</v>
      </c>
      <c r="I68" s="109">
        <v>0</v>
      </c>
      <c r="J68" s="109">
        <v>0</v>
      </c>
      <c r="K68" s="109">
        <v>0</v>
      </c>
      <c r="L68" s="108">
        <v>0.27</v>
      </c>
      <c r="M68" s="109">
        <v>0</v>
      </c>
      <c r="N68" s="109">
        <v>0</v>
      </c>
      <c r="O68" s="109">
        <v>0</v>
      </c>
      <c r="P68" s="109">
        <v>0</v>
      </c>
      <c r="Q68" s="109">
        <v>0</v>
      </c>
      <c r="R68" s="109">
        <v>0</v>
      </c>
      <c r="S68" s="109">
        <v>0</v>
      </c>
      <c r="T68" s="109">
        <v>0</v>
      </c>
      <c r="U68" s="109">
        <v>0</v>
      </c>
      <c r="V68" s="108">
        <v>0.27</v>
      </c>
      <c r="W68" s="109">
        <v>0</v>
      </c>
      <c r="X68" s="109">
        <v>0</v>
      </c>
      <c r="Y68" s="109">
        <v>0</v>
      </c>
      <c r="Z68" s="109">
        <v>0</v>
      </c>
      <c r="AA68" s="109">
        <v>0</v>
      </c>
      <c r="AB68" s="109">
        <v>0</v>
      </c>
      <c r="AC68" s="109">
        <v>0</v>
      </c>
      <c r="AD68" s="109">
        <v>0</v>
      </c>
      <c r="AE68" s="109">
        <v>0</v>
      </c>
      <c r="AF68" s="109">
        <v>0</v>
      </c>
      <c r="AG68" s="109">
        <v>0</v>
      </c>
      <c r="AH68" s="109">
        <v>0</v>
      </c>
    </row>
    <row r="69" spans="1:34" s="3" customFormat="1" ht="28.5" customHeight="1" x14ac:dyDescent="0.25">
      <c r="A69" s="214" t="s">
        <v>953</v>
      </c>
      <c r="B69" s="219" t="s">
        <v>1091</v>
      </c>
      <c r="C69" s="65" t="s">
        <v>1092</v>
      </c>
      <c r="D69" s="107" t="s">
        <v>981</v>
      </c>
      <c r="E69" s="109">
        <v>0</v>
      </c>
      <c r="F69" s="109">
        <v>0</v>
      </c>
      <c r="G69" s="72">
        <v>0.12</v>
      </c>
      <c r="H69" s="109">
        <v>0</v>
      </c>
      <c r="I69" s="109">
        <v>0</v>
      </c>
      <c r="J69" s="109">
        <v>0</v>
      </c>
      <c r="K69" s="109">
        <v>0</v>
      </c>
      <c r="L69" s="108">
        <v>0.12</v>
      </c>
      <c r="M69" s="109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109">
        <v>0</v>
      </c>
      <c r="U69" s="109">
        <v>0</v>
      </c>
      <c r="V69" s="108">
        <v>0.12</v>
      </c>
      <c r="W69" s="109">
        <v>0</v>
      </c>
      <c r="X69" s="109">
        <v>0</v>
      </c>
      <c r="Y69" s="109">
        <v>0</v>
      </c>
      <c r="Z69" s="109">
        <v>0</v>
      </c>
      <c r="AA69" s="109">
        <v>0</v>
      </c>
      <c r="AB69" s="109">
        <v>0</v>
      </c>
      <c r="AC69" s="109">
        <v>0</v>
      </c>
      <c r="AD69" s="109">
        <v>0</v>
      </c>
      <c r="AE69" s="109">
        <v>0</v>
      </c>
      <c r="AF69" s="109">
        <v>0</v>
      </c>
      <c r="AG69" s="109">
        <v>0</v>
      </c>
      <c r="AH69" s="109">
        <v>0</v>
      </c>
    </row>
    <row r="70" spans="1:34" s="3" customFormat="1" ht="27" customHeight="1" x14ac:dyDescent="0.25">
      <c r="A70" s="214" t="s">
        <v>953</v>
      </c>
      <c r="B70" s="219" t="s">
        <v>1093</v>
      </c>
      <c r="C70" s="65" t="s">
        <v>1094</v>
      </c>
      <c r="D70" s="107" t="s">
        <v>981</v>
      </c>
      <c r="E70" s="109">
        <v>0</v>
      </c>
      <c r="F70" s="109">
        <v>0</v>
      </c>
      <c r="G70" s="72">
        <v>0.08</v>
      </c>
      <c r="H70" s="109">
        <v>0</v>
      </c>
      <c r="I70" s="109">
        <v>0</v>
      </c>
      <c r="J70" s="109">
        <v>0</v>
      </c>
      <c r="K70" s="109">
        <v>0</v>
      </c>
      <c r="L70" s="108">
        <v>0.08</v>
      </c>
      <c r="M70" s="109">
        <v>0</v>
      </c>
      <c r="N70" s="109">
        <v>0</v>
      </c>
      <c r="O70" s="109">
        <v>0</v>
      </c>
      <c r="P70" s="109">
        <v>0</v>
      </c>
      <c r="Q70" s="109">
        <v>0</v>
      </c>
      <c r="R70" s="109">
        <v>0</v>
      </c>
      <c r="S70" s="109">
        <v>0</v>
      </c>
      <c r="T70" s="109">
        <v>0</v>
      </c>
      <c r="U70" s="109">
        <v>0</v>
      </c>
      <c r="V70" s="108">
        <v>0.08</v>
      </c>
      <c r="W70" s="109">
        <v>0</v>
      </c>
      <c r="X70" s="109">
        <v>0</v>
      </c>
      <c r="Y70" s="109">
        <v>0</v>
      </c>
      <c r="Z70" s="109">
        <v>0</v>
      </c>
      <c r="AA70" s="109">
        <v>0</v>
      </c>
      <c r="AB70" s="109">
        <v>0</v>
      </c>
      <c r="AC70" s="109">
        <v>0</v>
      </c>
      <c r="AD70" s="109">
        <v>0</v>
      </c>
      <c r="AE70" s="109">
        <v>0</v>
      </c>
      <c r="AF70" s="109">
        <v>0</v>
      </c>
      <c r="AG70" s="109">
        <v>0</v>
      </c>
      <c r="AH70" s="109">
        <v>0</v>
      </c>
    </row>
    <row r="71" spans="1:34" s="3" customFormat="1" ht="25.5" customHeight="1" x14ac:dyDescent="0.25">
      <c r="A71" s="214" t="s">
        <v>953</v>
      </c>
      <c r="B71" s="219" t="s">
        <v>1095</v>
      </c>
      <c r="C71" s="65" t="s">
        <v>1096</v>
      </c>
      <c r="D71" s="107" t="s">
        <v>981</v>
      </c>
      <c r="E71" s="109">
        <v>0</v>
      </c>
      <c r="F71" s="109">
        <v>0</v>
      </c>
      <c r="G71" s="72">
        <v>0.32</v>
      </c>
      <c r="H71" s="109">
        <v>0</v>
      </c>
      <c r="I71" s="109">
        <v>0</v>
      </c>
      <c r="J71" s="109">
        <v>0</v>
      </c>
      <c r="K71" s="109">
        <v>0</v>
      </c>
      <c r="L71" s="108">
        <v>0.32</v>
      </c>
      <c r="M71" s="109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109">
        <v>0</v>
      </c>
      <c r="U71" s="109">
        <v>0</v>
      </c>
      <c r="V71" s="108">
        <v>0.32</v>
      </c>
      <c r="W71" s="109">
        <v>0</v>
      </c>
      <c r="X71" s="109">
        <v>0</v>
      </c>
      <c r="Y71" s="109">
        <v>0</v>
      </c>
      <c r="Z71" s="109">
        <v>0</v>
      </c>
      <c r="AA71" s="109">
        <v>0</v>
      </c>
      <c r="AB71" s="109">
        <v>0</v>
      </c>
      <c r="AC71" s="109">
        <v>0</v>
      </c>
      <c r="AD71" s="109">
        <v>0</v>
      </c>
      <c r="AE71" s="109">
        <v>0</v>
      </c>
      <c r="AF71" s="109">
        <v>0</v>
      </c>
      <c r="AG71" s="109">
        <v>0</v>
      </c>
      <c r="AH71" s="109">
        <v>0</v>
      </c>
    </row>
    <row r="72" spans="1:34" s="3" customFormat="1" ht="23.25" customHeight="1" x14ac:dyDescent="0.25">
      <c r="A72" s="214" t="s">
        <v>953</v>
      </c>
      <c r="B72" s="219" t="s">
        <v>1097</v>
      </c>
      <c r="C72" s="65" t="s">
        <v>1098</v>
      </c>
      <c r="D72" s="107" t="s">
        <v>981</v>
      </c>
      <c r="E72" s="109">
        <v>0</v>
      </c>
      <c r="F72" s="109">
        <v>0</v>
      </c>
      <c r="G72" s="72">
        <v>0.56499999999999995</v>
      </c>
      <c r="H72" s="109">
        <v>0</v>
      </c>
      <c r="I72" s="109">
        <v>0</v>
      </c>
      <c r="J72" s="109">
        <v>0</v>
      </c>
      <c r="K72" s="109">
        <v>0</v>
      </c>
      <c r="L72" s="108">
        <v>0.56499999999999995</v>
      </c>
      <c r="M72" s="109">
        <v>0</v>
      </c>
      <c r="N72" s="109">
        <v>0</v>
      </c>
      <c r="O72" s="109">
        <v>0</v>
      </c>
      <c r="P72" s="109">
        <v>0</v>
      </c>
      <c r="Q72" s="109">
        <v>0</v>
      </c>
      <c r="R72" s="109">
        <v>0</v>
      </c>
      <c r="S72" s="109">
        <v>0</v>
      </c>
      <c r="T72" s="109">
        <v>0</v>
      </c>
      <c r="U72" s="109">
        <v>0</v>
      </c>
      <c r="V72" s="108">
        <v>0.56499999999999995</v>
      </c>
      <c r="W72" s="109">
        <v>0</v>
      </c>
      <c r="X72" s="109">
        <v>0</v>
      </c>
      <c r="Y72" s="109">
        <v>0</v>
      </c>
      <c r="Z72" s="109">
        <v>0</v>
      </c>
      <c r="AA72" s="109">
        <v>0</v>
      </c>
      <c r="AB72" s="109">
        <v>0</v>
      </c>
      <c r="AC72" s="109">
        <v>0</v>
      </c>
      <c r="AD72" s="109">
        <v>0</v>
      </c>
      <c r="AE72" s="109">
        <v>0</v>
      </c>
      <c r="AF72" s="109">
        <v>0</v>
      </c>
      <c r="AG72" s="109">
        <v>0</v>
      </c>
      <c r="AH72" s="109">
        <v>0</v>
      </c>
    </row>
    <row r="73" spans="1:34" s="3" customFormat="1" ht="26.25" customHeight="1" x14ac:dyDescent="0.25">
      <c r="A73" s="214" t="s">
        <v>953</v>
      </c>
      <c r="B73" s="219" t="s">
        <v>1099</v>
      </c>
      <c r="C73" s="65" t="s">
        <v>1100</v>
      </c>
      <c r="D73" s="107" t="s">
        <v>981</v>
      </c>
      <c r="E73" s="109">
        <v>0</v>
      </c>
      <c r="F73" s="109">
        <v>0</v>
      </c>
      <c r="G73" s="72">
        <v>0.37</v>
      </c>
      <c r="H73" s="109">
        <v>0</v>
      </c>
      <c r="I73" s="109">
        <v>0</v>
      </c>
      <c r="J73" s="109">
        <v>0</v>
      </c>
      <c r="K73" s="109">
        <v>0</v>
      </c>
      <c r="L73" s="108">
        <v>0.37</v>
      </c>
      <c r="M73" s="109">
        <v>0</v>
      </c>
      <c r="N73" s="109">
        <v>0</v>
      </c>
      <c r="O73" s="109">
        <v>0</v>
      </c>
      <c r="P73" s="109">
        <v>0</v>
      </c>
      <c r="Q73" s="109">
        <v>0</v>
      </c>
      <c r="R73" s="109">
        <v>0</v>
      </c>
      <c r="S73" s="109">
        <v>0</v>
      </c>
      <c r="T73" s="109">
        <v>0</v>
      </c>
      <c r="U73" s="109">
        <v>0</v>
      </c>
      <c r="V73" s="108">
        <v>0.37</v>
      </c>
      <c r="W73" s="109">
        <v>0</v>
      </c>
      <c r="X73" s="109">
        <v>0</v>
      </c>
      <c r="Y73" s="109">
        <v>0</v>
      </c>
      <c r="Z73" s="109">
        <v>0</v>
      </c>
      <c r="AA73" s="109">
        <v>0</v>
      </c>
      <c r="AB73" s="109">
        <v>0</v>
      </c>
      <c r="AC73" s="109">
        <v>0</v>
      </c>
      <c r="AD73" s="109">
        <v>0</v>
      </c>
      <c r="AE73" s="109">
        <v>0</v>
      </c>
      <c r="AF73" s="109">
        <v>0</v>
      </c>
      <c r="AG73" s="109">
        <v>0</v>
      </c>
      <c r="AH73" s="109">
        <v>0</v>
      </c>
    </row>
    <row r="74" spans="1:34" s="3" customFormat="1" ht="25.5" customHeight="1" x14ac:dyDescent="0.25">
      <c r="A74" s="214" t="s">
        <v>953</v>
      </c>
      <c r="B74" s="219" t="s">
        <v>1101</v>
      </c>
      <c r="C74" s="65" t="s">
        <v>1102</v>
      </c>
      <c r="D74" s="107" t="s">
        <v>981</v>
      </c>
      <c r="E74" s="109">
        <v>0</v>
      </c>
      <c r="F74" s="109">
        <v>0</v>
      </c>
      <c r="G74" s="72">
        <v>0.42</v>
      </c>
      <c r="H74" s="109">
        <v>0</v>
      </c>
      <c r="I74" s="109">
        <v>0</v>
      </c>
      <c r="J74" s="109">
        <v>0</v>
      </c>
      <c r="K74" s="109">
        <v>0</v>
      </c>
      <c r="L74" s="108">
        <v>0.42</v>
      </c>
      <c r="M74" s="109">
        <v>0</v>
      </c>
      <c r="N74" s="109">
        <v>0</v>
      </c>
      <c r="O74" s="109">
        <v>0</v>
      </c>
      <c r="P74" s="109">
        <v>0</v>
      </c>
      <c r="Q74" s="109">
        <v>0</v>
      </c>
      <c r="R74" s="109">
        <v>0</v>
      </c>
      <c r="S74" s="109">
        <v>0</v>
      </c>
      <c r="T74" s="109">
        <v>0</v>
      </c>
      <c r="U74" s="109">
        <v>0</v>
      </c>
      <c r="V74" s="108">
        <v>0.42</v>
      </c>
      <c r="W74" s="109">
        <v>0</v>
      </c>
      <c r="X74" s="109">
        <v>0</v>
      </c>
      <c r="Y74" s="109">
        <v>0</v>
      </c>
      <c r="Z74" s="109">
        <v>0</v>
      </c>
      <c r="AA74" s="109">
        <v>0</v>
      </c>
      <c r="AB74" s="109">
        <v>0</v>
      </c>
      <c r="AC74" s="109">
        <v>0</v>
      </c>
      <c r="AD74" s="109">
        <v>0</v>
      </c>
      <c r="AE74" s="109">
        <v>0</v>
      </c>
      <c r="AF74" s="109">
        <v>0</v>
      </c>
      <c r="AG74" s="109">
        <v>0</v>
      </c>
      <c r="AH74" s="109">
        <v>0</v>
      </c>
    </row>
    <row r="75" spans="1:34" s="3" customFormat="1" ht="22.5" customHeight="1" x14ac:dyDescent="0.25">
      <c r="A75" s="214" t="s">
        <v>953</v>
      </c>
      <c r="B75" s="219" t="s">
        <v>1103</v>
      </c>
      <c r="C75" s="65" t="s">
        <v>1104</v>
      </c>
      <c r="D75" s="107" t="s">
        <v>981</v>
      </c>
      <c r="E75" s="109">
        <v>0</v>
      </c>
      <c r="F75" s="109">
        <v>0</v>
      </c>
      <c r="G75" s="72">
        <v>0.48699999999999999</v>
      </c>
      <c r="H75" s="109">
        <v>0</v>
      </c>
      <c r="I75" s="109">
        <v>0</v>
      </c>
      <c r="J75" s="109">
        <v>0</v>
      </c>
      <c r="K75" s="109">
        <v>0</v>
      </c>
      <c r="L75" s="108">
        <v>0.48699999999999999</v>
      </c>
      <c r="M75" s="109">
        <v>0</v>
      </c>
      <c r="N75" s="109">
        <v>0</v>
      </c>
      <c r="O75" s="109">
        <v>0</v>
      </c>
      <c r="P75" s="109">
        <v>0</v>
      </c>
      <c r="Q75" s="109">
        <v>0</v>
      </c>
      <c r="R75" s="109">
        <v>0</v>
      </c>
      <c r="S75" s="109">
        <v>0</v>
      </c>
      <c r="T75" s="109">
        <v>0</v>
      </c>
      <c r="U75" s="109">
        <v>0</v>
      </c>
      <c r="V75" s="108">
        <v>0.48699999999999999</v>
      </c>
      <c r="W75" s="109">
        <v>0</v>
      </c>
      <c r="X75" s="109">
        <v>0</v>
      </c>
      <c r="Y75" s="109">
        <v>0</v>
      </c>
      <c r="Z75" s="109">
        <v>0</v>
      </c>
      <c r="AA75" s="109">
        <v>0</v>
      </c>
      <c r="AB75" s="109">
        <v>0</v>
      </c>
      <c r="AC75" s="109">
        <v>0</v>
      </c>
      <c r="AD75" s="109">
        <v>0</v>
      </c>
      <c r="AE75" s="109">
        <v>0</v>
      </c>
      <c r="AF75" s="109">
        <v>0</v>
      </c>
      <c r="AG75" s="109">
        <v>0</v>
      </c>
      <c r="AH75" s="109">
        <v>0</v>
      </c>
    </row>
    <row r="76" spans="1:34" s="3" customFormat="1" ht="26.25" customHeight="1" x14ac:dyDescent="0.25">
      <c r="A76" s="214" t="s">
        <v>953</v>
      </c>
      <c r="B76" s="219" t="s">
        <v>1105</v>
      </c>
      <c r="C76" s="65" t="s">
        <v>1106</v>
      </c>
      <c r="D76" s="107" t="s">
        <v>981</v>
      </c>
      <c r="E76" s="109">
        <v>0</v>
      </c>
      <c r="F76" s="109">
        <v>0</v>
      </c>
      <c r="G76" s="72">
        <v>0.33</v>
      </c>
      <c r="H76" s="109">
        <v>0</v>
      </c>
      <c r="I76" s="109">
        <v>0</v>
      </c>
      <c r="J76" s="109">
        <v>0</v>
      </c>
      <c r="K76" s="109">
        <v>0</v>
      </c>
      <c r="L76" s="108">
        <v>0.33</v>
      </c>
      <c r="M76" s="109">
        <v>0</v>
      </c>
      <c r="N76" s="109">
        <v>0</v>
      </c>
      <c r="O76" s="109">
        <v>0</v>
      </c>
      <c r="P76" s="109">
        <v>0</v>
      </c>
      <c r="Q76" s="109">
        <v>0</v>
      </c>
      <c r="R76" s="109">
        <v>0</v>
      </c>
      <c r="S76" s="109">
        <v>0</v>
      </c>
      <c r="T76" s="109">
        <v>0</v>
      </c>
      <c r="U76" s="109">
        <v>0</v>
      </c>
      <c r="V76" s="108">
        <v>0.33</v>
      </c>
      <c r="W76" s="109">
        <v>0</v>
      </c>
      <c r="X76" s="109">
        <v>0</v>
      </c>
      <c r="Y76" s="109">
        <v>0</v>
      </c>
      <c r="Z76" s="109">
        <v>0</v>
      </c>
      <c r="AA76" s="109">
        <v>0</v>
      </c>
      <c r="AB76" s="109">
        <v>0</v>
      </c>
      <c r="AC76" s="109">
        <v>0</v>
      </c>
      <c r="AD76" s="109">
        <v>0</v>
      </c>
      <c r="AE76" s="109">
        <v>0</v>
      </c>
      <c r="AF76" s="109">
        <v>0</v>
      </c>
      <c r="AG76" s="109">
        <v>0</v>
      </c>
      <c r="AH76" s="109">
        <v>0</v>
      </c>
    </row>
    <row r="77" spans="1:34" s="3" customFormat="1" ht="26.25" customHeight="1" x14ac:dyDescent="0.25">
      <c r="A77" s="214" t="s">
        <v>953</v>
      </c>
      <c r="B77" s="219" t="s">
        <v>1107</v>
      </c>
      <c r="C77" s="65" t="s">
        <v>1108</v>
      </c>
      <c r="D77" s="107" t="s">
        <v>981</v>
      </c>
      <c r="E77" s="109">
        <v>0</v>
      </c>
      <c r="F77" s="109">
        <v>0</v>
      </c>
      <c r="G77" s="72">
        <v>0.11799999999999999</v>
      </c>
      <c r="H77" s="109">
        <v>0</v>
      </c>
      <c r="I77" s="109">
        <v>0</v>
      </c>
      <c r="J77" s="109">
        <v>0</v>
      </c>
      <c r="K77" s="109">
        <v>0</v>
      </c>
      <c r="L77" s="108">
        <v>0.11799999999999999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109">
        <v>0</v>
      </c>
      <c r="T77" s="109">
        <v>0</v>
      </c>
      <c r="U77" s="109">
        <v>0</v>
      </c>
      <c r="V77" s="108">
        <v>0.11799999999999999</v>
      </c>
      <c r="W77" s="109">
        <v>0</v>
      </c>
      <c r="X77" s="109">
        <v>0</v>
      </c>
      <c r="Y77" s="109">
        <v>0</v>
      </c>
      <c r="Z77" s="109">
        <v>0</v>
      </c>
      <c r="AA77" s="109">
        <v>0</v>
      </c>
      <c r="AB77" s="109">
        <v>0</v>
      </c>
      <c r="AC77" s="109">
        <v>0</v>
      </c>
      <c r="AD77" s="109">
        <v>0</v>
      </c>
      <c r="AE77" s="109">
        <v>0</v>
      </c>
      <c r="AF77" s="109">
        <v>0</v>
      </c>
      <c r="AG77" s="109">
        <v>0</v>
      </c>
      <c r="AH77" s="109">
        <v>0</v>
      </c>
    </row>
    <row r="78" spans="1:34" s="3" customFormat="1" ht="22.5" customHeight="1" x14ac:dyDescent="0.25">
      <c r="A78" s="214" t="s">
        <v>953</v>
      </c>
      <c r="B78" s="219" t="s">
        <v>1109</v>
      </c>
      <c r="C78" s="65" t="s">
        <v>1110</v>
      </c>
      <c r="D78" s="107" t="s">
        <v>981</v>
      </c>
      <c r="E78" s="109">
        <v>0</v>
      </c>
      <c r="F78" s="109">
        <v>0</v>
      </c>
      <c r="G78" s="72">
        <v>0.17</v>
      </c>
      <c r="H78" s="109">
        <v>0</v>
      </c>
      <c r="I78" s="109">
        <v>0</v>
      </c>
      <c r="J78" s="109">
        <v>0</v>
      </c>
      <c r="K78" s="109">
        <v>0</v>
      </c>
      <c r="L78" s="108">
        <v>0.17</v>
      </c>
      <c r="M78" s="109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09">
        <v>0</v>
      </c>
      <c r="T78" s="109">
        <v>0</v>
      </c>
      <c r="U78" s="109">
        <v>0</v>
      </c>
      <c r="V78" s="108">
        <v>0.17</v>
      </c>
      <c r="W78" s="109">
        <v>0</v>
      </c>
      <c r="X78" s="109">
        <v>0</v>
      </c>
      <c r="Y78" s="109">
        <v>0</v>
      </c>
      <c r="Z78" s="109">
        <v>0</v>
      </c>
      <c r="AA78" s="109">
        <v>0</v>
      </c>
      <c r="AB78" s="109">
        <v>0</v>
      </c>
      <c r="AC78" s="109">
        <v>0</v>
      </c>
      <c r="AD78" s="109">
        <v>0</v>
      </c>
      <c r="AE78" s="109">
        <v>0</v>
      </c>
      <c r="AF78" s="109">
        <v>0</v>
      </c>
      <c r="AG78" s="109">
        <v>0</v>
      </c>
      <c r="AH78" s="109">
        <v>0</v>
      </c>
    </row>
    <row r="79" spans="1:34" s="3" customFormat="1" ht="27" customHeight="1" x14ac:dyDescent="0.25">
      <c r="A79" s="214" t="s">
        <v>953</v>
      </c>
      <c r="B79" s="219" t="s">
        <v>1111</v>
      </c>
      <c r="C79" s="65" t="s">
        <v>1112</v>
      </c>
      <c r="D79" s="107" t="s">
        <v>981</v>
      </c>
      <c r="E79" s="109">
        <v>0</v>
      </c>
      <c r="F79" s="109">
        <v>0</v>
      </c>
      <c r="G79" s="72">
        <v>0.46500000000000002</v>
      </c>
      <c r="H79" s="109">
        <v>0</v>
      </c>
      <c r="I79" s="109">
        <v>0</v>
      </c>
      <c r="J79" s="109">
        <v>0</v>
      </c>
      <c r="K79" s="109">
        <v>0</v>
      </c>
      <c r="L79" s="108">
        <v>0.46500000000000002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8">
        <v>0.46500000000000002</v>
      </c>
      <c r="W79" s="109">
        <v>0</v>
      </c>
      <c r="X79" s="109">
        <v>0</v>
      </c>
      <c r="Y79" s="109">
        <v>0</v>
      </c>
      <c r="Z79" s="109">
        <v>0</v>
      </c>
      <c r="AA79" s="109">
        <v>0</v>
      </c>
      <c r="AB79" s="109">
        <v>0</v>
      </c>
      <c r="AC79" s="109">
        <v>0</v>
      </c>
      <c r="AD79" s="109">
        <v>0</v>
      </c>
      <c r="AE79" s="109">
        <v>0</v>
      </c>
      <c r="AF79" s="109">
        <v>0</v>
      </c>
      <c r="AG79" s="109">
        <v>0</v>
      </c>
      <c r="AH79" s="109">
        <v>0</v>
      </c>
    </row>
    <row r="80" spans="1:34" s="3" customFormat="1" ht="26.25" customHeight="1" x14ac:dyDescent="0.25">
      <c r="A80" s="214" t="s">
        <v>953</v>
      </c>
      <c r="B80" s="219" t="s">
        <v>1113</v>
      </c>
      <c r="C80" s="65" t="s">
        <v>1114</v>
      </c>
      <c r="D80" s="107" t="s">
        <v>981</v>
      </c>
      <c r="E80" s="109">
        <v>0</v>
      </c>
      <c r="F80" s="109">
        <v>0</v>
      </c>
      <c r="G80" s="72">
        <v>0.27</v>
      </c>
      <c r="H80" s="109">
        <v>0</v>
      </c>
      <c r="I80" s="109">
        <v>0</v>
      </c>
      <c r="J80" s="109">
        <v>0</v>
      </c>
      <c r="K80" s="109">
        <v>0</v>
      </c>
      <c r="L80" s="108">
        <v>0.27</v>
      </c>
      <c r="M80" s="109">
        <v>0</v>
      </c>
      <c r="N80" s="109">
        <v>0</v>
      </c>
      <c r="O80" s="109">
        <v>0</v>
      </c>
      <c r="P80" s="109">
        <v>0</v>
      </c>
      <c r="Q80" s="109">
        <v>0</v>
      </c>
      <c r="R80" s="109">
        <v>0</v>
      </c>
      <c r="S80" s="109">
        <v>0</v>
      </c>
      <c r="T80" s="109">
        <v>0</v>
      </c>
      <c r="U80" s="109">
        <v>0</v>
      </c>
      <c r="V80" s="108">
        <v>0.27</v>
      </c>
      <c r="W80" s="109">
        <v>0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</v>
      </c>
      <c r="AH80" s="109">
        <v>0</v>
      </c>
    </row>
    <row r="81" spans="1:34" s="3" customFormat="1" ht="27" customHeight="1" x14ac:dyDescent="0.25">
      <c r="A81" s="214" t="s">
        <v>953</v>
      </c>
      <c r="B81" s="219" t="s">
        <v>1115</v>
      </c>
      <c r="C81" s="65" t="s">
        <v>1116</v>
      </c>
      <c r="D81" s="107" t="s">
        <v>981</v>
      </c>
      <c r="E81" s="109">
        <v>0</v>
      </c>
      <c r="F81" s="109">
        <v>0</v>
      </c>
      <c r="G81" s="72">
        <v>0.45</v>
      </c>
      <c r="H81" s="109">
        <v>0</v>
      </c>
      <c r="I81" s="109">
        <v>0</v>
      </c>
      <c r="J81" s="109">
        <v>0</v>
      </c>
      <c r="K81" s="109">
        <v>0</v>
      </c>
      <c r="L81" s="108">
        <v>0.45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8">
        <v>0.45</v>
      </c>
      <c r="W81" s="109">
        <v>0</v>
      </c>
      <c r="X81" s="109">
        <v>0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</v>
      </c>
      <c r="AH81" s="109">
        <v>0</v>
      </c>
    </row>
    <row r="82" spans="1:34" s="3" customFormat="1" ht="23.25" customHeight="1" x14ac:dyDescent="0.25">
      <c r="A82" s="214" t="s">
        <v>953</v>
      </c>
      <c r="B82" s="219" t="s">
        <v>1117</v>
      </c>
      <c r="C82" s="65" t="s">
        <v>1118</v>
      </c>
      <c r="D82" s="107" t="s">
        <v>981</v>
      </c>
      <c r="E82" s="109">
        <v>0</v>
      </c>
      <c r="F82" s="109">
        <v>0</v>
      </c>
      <c r="G82" s="72">
        <v>0.52500000000000002</v>
      </c>
      <c r="H82" s="109">
        <v>0</v>
      </c>
      <c r="I82" s="109">
        <v>0</v>
      </c>
      <c r="J82" s="109">
        <v>0</v>
      </c>
      <c r="K82" s="109">
        <v>0</v>
      </c>
      <c r="L82" s="108">
        <v>0.52500000000000002</v>
      </c>
      <c r="M82" s="109">
        <v>0</v>
      </c>
      <c r="N82" s="109">
        <v>0</v>
      </c>
      <c r="O82" s="109">
        <v>0</v>
      </c>
      <c r="P82" s="109">
        <v>0</v>
      </c>
      <c r="Q82" s="109">
        <v>0</v>
      </c>
      <c r="R82" s="109">
        <v>0</v>
      </c>
      <c r="S82" s="109">
        <v>0</v>
      </c>
      <c r="T82" s="109">
        <v>0</v>
      </c>
      <c r="U82" s="109">
        <v>0</v>
      </c>
      <c r="V82" s="108">
        <v>0.52500000000000002</v>
      </c>
      <c r="W82" s="109">
        <v>0</v>
      </c>
      <c r="X82" s="109">
        <v>0</v>
      </c>
      <c r="Y82" s="109">
        <v>0</v>
      </c>
      <c r="Z82" s="109">
        <v>0</v>
      </c>
      <c r="AA82" s="109">
        <v>0</v>
      </c>
      <c r="AB82" s="109">
        <v>0</v>
      </c>
      <c r="AC82" s="109">
        <v>0</v>
      </c>
      <c r="AD82" s="109">
        <v>0</v>
      </c>
      <c r="AE82" s="109">
        <v>0</v>
      </c>
      <c r="AF82" s="109">
        <v>0</v>
      </c>
      <c r="AG82" s="109">
        <v>0</v>
      </c>
      <c r="AH82" s="109">
        <v>0</v>
      </c>
    </row>
    <row r="83" spans="1:34" s="3" customFormat="1" ht="29.25" customHeight="1" x14ac:dyDescent="0.25">
      <c r="A83" s="214" t="s">
        <v>953</v>
      </c>
      <c r="B83" s="219" t="s">
        <v>1119</v>
      </c>
      <c r="C83" s="65" t="s">
        <v>1120</v>
      </c>
      <c r="D83" s="107" t="s">
        <v>981</v>
      </c>
      <c r="E83" s="109">
        <v>0</v>
      </c>
      <c r="F83" s="109">
        <v>0</v>
      </c>
      <c r="G83" s="72">
        <v>0.79800000000000004</v>
      </c>
      <c r="H83" s="109">
        <v>0</v>
      </c>
      <c r="I83" s="109">
        <v>0</v>
      </c>
      <c r="J83" s="109">
        <v>0</v>
      </c>
      <c r="K83" s="109">
        <v>0</v>
      </c>
      <c r="L83" s="108">
        <v>0.79800000000000004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8">
        <v>0.79800000000000004</v>
      </c>
      <c r="W83" s="109">
        <v>0</v>
      </c>
      <c r="X83" s="109">
        <v>0</v>
      </c>
      <c r="Y83" s="109">
        <v>0</v>
      </c>
      <c r="Z83" s="109">
        <v>0</v>
      </c>
      <c r="AA83" s="109">
        <v>0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0</v>
      </c>
      <c r="AH83" s="109">
        <v>0</v>
      </c>
    </row>
    <row r="84" spans="1:34" s="3" customFormat="1" ht="28.5" customHeight="1" x14ac:dyDescent="0.25">
      <c r="A84" s="214" t="s">
        <v>953</v>
      </c>
      <c r="B84" s="219" t="s">
        <v>1121</v>
      </c>
      <c r="C84" s="65" t="s">
        <v>1122</v>
      </c>
      <c r="D84" s="107" t="s">
        <v>981</v>
      </c>
      <c r="E84" s="109">
        <v>0</v>
      </c>
      <c r="F84" s="109">
        <v>0</v>
      </c>
      <c r="G84" s="72">
        <v>0.33</v>
      </c>
      <c r="H84" s="109">
        <v>0</v>
      </c>
      <c r="I84" s="109">
        <v>0</v>
      </c>
      <c r="J84" s="109">
        <v>0</v>
      </c>
      <c r="K84" s="109">
        <v>0</v>
      </c>
      <c r="L84" s="108">
        <v>0.33</v>
      </c>
      <c r="M84" s="109">
        <v>0</v>
      </c>
      <c r="N84" s="109">
        <v>0</v>
      </c>
      <c r="O84" s="109">
        <v>0</v>
      </c>
      <c r="P84" s="109">
        <v>0</v>
      </c>
      <c r="Q84" s="109">
        <v>0</v>
      </c>
      <c r="R84" s="109">
        <v>0</v>
      </c>
      <c r="S84" s="109">
        <v>0</v>
      </c>
      <c r="T84" s="109">
        <v>0</v>
      </c>
      <c r="U84" s="109">
        <v>0</v>
      </c>
      <c r="V84" s="108">
        <v>0.33</v>
      </c>
      <c r="W84" s="109">
        <v>0</v>
      </c>
      <c r="X84" s="109">
        <v>0</v>
      </c>
      <c r="Y84" s="109">
        <v>0</v>
      </c>
      <c r="Z84" s="109">
        <v>0</v>
      </c>
      <c r="AA84" s="109">
        <v>0</v>
      </c>
      <c r="AB84" s="109">
        <v>0</v>
      </c>
      <c r="AC84" s="109">
        <v>0</v>
      </c>
      <c r="AD84" s="109">
        <v>0</v>
      </c>
      <c r="AE84" s="109">
        <v>0</v>
      </c>
      <c r="AF84" s="109">
        <v>0</v>
      </c>
      <c r="AG84" s="109">
        <v>0</v>
      </c>
      <c r="AH84" s="109">
        <v>0</v>
      </c>
    </row>
    <row r="85" spans="1:34" s="3" customFormat="1" ht="25.5" customHeight="1" x14ac:dyDescent="0.25">
      <c r="A85" s="214" t="s">
        <v>953</v>
      </c>
      <c r="B85" s="219" t="s">
        <v>1123</v>
      </c>
      <c r="C85" s="65" t="s">
        <v>1124</v>
      </c>
      <c r="D85" s="107" t="s">
        <v>981</v>
      </c>
      <c r="E85" s="109">
        <v>0</v>
      </c>
      <c r="F85" s="109">
        <v>0</v>
      </c>
      <c r="G85" s="72">
        <v>0.32</v>
      </c>
      <c r="H85" s="109">
        <v>0</v>
      </c>
      <c r="I85" s="109">
        <v>0</v>
      </c>
      <c r="J85" s="109">
        <v>0</v>
      </c>
      <c r="K85" s="109">
        <v>0</v>
      </c>
      <c r="L85" s="108">
        <v>0.32</v>
      </c>
      <c r="M85" s="109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8">
        <v>0.32</v>
      </c>
      <c r="W85" s="109">
        <v>0</v>
      </c>
      <c r="X85" s="109">
        <v>0</v>
      </c>
      <c r="Y85" s="109">
        <v>0</v>
      </c>
      <c r="Z85" s="109">
        <v>0</v>
      </c>
      <c r="AA85" s="109">
        <v>0</v>
      </c>
      <c r="AB85" s="109">
        <v>0</v>
      </c>
      <c r="AC85" s="109">
        <v>0</v>
      </c>
      <c r="AD85" s="109">
        <v>0</v>
      </c>
      <c r="AE85" s="109">
        <v>0</v>
      </c>
      <c r="AF85" s="109">
        <v>0</v>
      </c>
      <c r="AG85" s="109">
        <v>0</v>
      </c>
      <c r="AH85" s="109">
        <v>0</v>
      </c>
    </row>
    <row r="86" spans="1:34" s="3" customFormat="1" ht="26.25" customHeight="1" x14ac:dyDescent="0.25">
      <c r="A86" s="214" t="s">
        <v>953</v>
      </c>
      <c r="B86" s="219" t="s">
        <v>1125</v>
      </c>
      <c r="C86" s="65" t="s">
        <v>1126</v>
      </c>
      <c r="D86" s="107" t="s">
        <v>981</v>
      </c>
      <c r="E86" s="109">
        <v>0</v>
      </c>
      <c r="F86" s="109">
        <v>0</v>
      </c>
      <c r="G86" s="72">
        <v>0.35</v>
      </c>
      <c r="H86" s="109">
        <v>0</v>
      </c>
      <c r="I86" s="109">
        <v>0</v>
      </c>
      <c r="J86" s="109">
        <v>0</v>
      </c>
      <c r="K86" s="109">
        <v>0</v>
      </c>
      <c r="L86" s="108">
        <v>0.35</v>
      </c>
      <c r="M86" s="109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8">
        <v>0.35</v>
      </c>
      <c r="W86" s="109">
        <v>0</v>
      </c>
      <c r="X86" s="109">
        <v>0</v>
      </c>
      <c r="Y86" s="109">
        <v>0</v>
      </c>
      <c r="Z86" s="109">
        <v>0</v>
      </c>
      <c r="AA86" s="109">
        <v>0</v>
      </c>
      <c r="AB86" s="109">
        <v>0</v>
      </c>
      <c r="AC86" s="109">
        <v>0</v>
      </c>
      <c r="AD86" s="109">
        <v>0</v>
      </c>
      <c r="AE86" s="109">
        <v>0</v>
      </c>
      <c r="AF86" s="109">
        <v>0</v>
      </c>
      <c r="AG86" s="109">
        <v>0</v>
      </c>
      <c r="AH86" s="109">
        <v>0</v>
      </c>
    </row>
    <row r="87" spans="1:34" s="3" customFormat="1" ht="24.75" customHeight="1" x14ac:dyDescent="0.25">
      <c r="A87" s="214" t="s">
        <v>953</v>
      </c>
      <c r="B87" s="219" t="s">
        <v>1127</v>
      </c>
      <c r="C87" s="65" t="s">
        <v>1128</v>
      </c>
      <c r="D87" s="107" t="s">
        <v>981</v>
      </c>
      <c r="E87" s="109">
        <v>0</v>
      </c>
      <c r="F87" s="109">
        <v>0</v>
      </c>
      <c r="G87" s="72">
        <v>0.56999999999999995</v>
      </c>
      <c r="H87" s="109">
        <v>0</v>
      </c>
      <c r="I87" s="109">
        <v>0</v>
      </c>
      <c r="J87" s="109">
        <v>0</v>
      </c>
      <c r="K87" s="109">
        <v>0</v>
      </c>
      <c r="L87" s="108">
        <v>0.56999999999999995</v>
      </c>
      <c r="M87" s="109">
        <v>0</v>
      </c>
      <c r="N87" s="109">
        <v>0</v>
      </c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8">
        <v>0.56999999999999995</v>
      </c>
      <c r="W87" s="109">
        <v>0</v>
      </c>
      <c r="X87" s="109">
        <v>0</v>
      </c>
      <c r="Y87" s="109">
        <v>0</v>
      </c>
      <c r="Z87" s="109">
        <v>0</v>
      </c>
      <c r="AA87" s="109">
        <v>0</v>
      </c>
      <c r="AB87" s="109">
        <v>0</v>
      </c>
      <c r="AC87" s="109">
        <v>0</v>
      </c>
      <c r="AD87" s="109">
        <v>0</v>
      </c>
      <c r="AE87" s="109">
        <v>0</v>
      </c>
      <c r="AF87" s="109">
        <v>0</v>
      </c>
      <c r="AG87" s="109">
        <v>0</v>
      </c>
      <c r="AH87" s="109">
        <v>0</v>
      </c>
    </row>
    <row r="88" spans="1:34" s="3" customFormat="1" ht="26.25" customHeight="1" x14ac:dyDescent="0.25">
      <c r="A88" s="214" t="s">
        <v>953</v>
      </c>
      <c r="B88" s="219" t="s">
        <v>1129</v>
      </c>
      <c r="C88" s="65" t="s">
        <v>1130</v>
      </c>
      <c r="D88" s="107" t="s">
        <v>981</v>
      </c>
      <c r="E88" s="109">
        <v>0</v>
      </c>
      <c r="F88" s="109">
        <v>0</v>
      </c>
      <c r="G88" s="72">
        <v>0.34200000000000003</v>
      </c>
      <c r="H88" s="109">
        <v>0</v>
      </c>
      <c r="I88" s="109">
        <v>0</v>
      </c>
      <c r="J88" s="109">
        <v>0</v>
      </c>
      <c r="K88" s="109">
        <v>0</v>
      </c>
      <c r="L88" s="108">
        <v>0.34200000000000003</v>
      </c>
      <c r="M88" s="109">
        <v>0</v>
      </c>
      <c r="N88" s="109">
        <v>0</v>
      </c>
      <c r="O88" s="109">
        <v>0</v>
      </c>
      <c r="P88" s="109">
        <v>0</v>
      </c>
      <c r="Q88" s="109">
        <v>0</v>
      </c>
      <c r="R88" s="109">
        <v>0</v>
      </c>
      <c r="S88" s="109">
        <v>0</v>
      </c>
      <c r="T88" s="109">
        <v>0</v>
      </c>
      <c r="U88" s="109">
        <v>0</v>
      </c>
      <c r="V88" s="108">
        <v>0.34200000000000003</v>
      </c>
      <c r="W88" s="109">
        <v>0</v>
      </c>
      <c r="X88" s="109">
        <v>0</v>
      </c>
      <c r="Y88" s="109">
        <v>0</v>
      </c>
      <c r="Z88" s="109">
        <v>0</v>
      </c>
      <c r="AA88" s="109">
        <v>0</v>
      </c>
      <c r="AB88" s="109">
        <v>0</v>
      </c>
      <c r="AC88" s="109">
        <v>0</v>
      </c>
      <c r="AD88" s="109">
        <v>0</v>
      </c>
      <c r="AE88" s="109">
        <v>0</v>
      </c>
      <c r="AF88" s="109">
        <v>0</v>
      </c>
      <c r="AG88" s="109">
        <v>0</v>
      </c>
      <c r="AH88" s="109">
        <v>0</v>
      </c>
    </row>
    <row r="89" spans="1:34" s="3" customFormat="1" ht="26.25" customHeight="1" x14ac:dyDescent="0.25">
      <c r="A89" s="214" t="s">
        <v>953</v>
      </c>
      <c r="B89" s="219" t="s">
        <v>1131</v>
      </c>
      <c r="C89" s="65" t="s">
        <v>1132</v>
      </c>
      <c r="D89" s="107" t="s">
        <v>981</v>
      </c>
      <c r="E89" s="109">
        <v>0</v>
      </c>
      <c r="F89" s="109">
        <v>0</v>
      </c>
      <c r="G89" s="72">
        <v>0.32</v>
      </c>
      <c r="H89" s="109">
        <v>0</v>
      </c>
      <c r="I89" s="109">
        <v>0</v>
      </c>
      <c r="J89" s="109">
        <v>0</v>
      </c>
      <c r="K89" s="109">
        <v>0</v>
      </c>
      <c r="L89" s="108">
        <v>0.32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8">
        <v>0.32</v>
      </c>
      <c r="W89" s="109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0</v>
      </c>
      <c r="AG89" s="109">
        <v>0</v>
      </c>
      <c r="AH89" s="109">
        <v>0</v>
      </c>
    </row>
    <row r="90" spans="1:34" s="3" customFormat="1" ht="26.25" customHeight="1" x14ac:dyDescent="0.25">
      <c r="A90" s="95" t="s">
        <v>955</v>
      </c>
      <c r="B90" s="99" t="s">
        <v>956</v>
      </c>
      <c r="C90" s="95" t="s">
        <v>913</v>
      </c>
      <c r="D90" s="107" t="s">
        <v>981</v>
      </c>
      <c r="E90" s="107" t="s">
        <v>981</v>
      </c>
      <c r="F90" s="107" t="s">
        <v>981</v>
      </c>
      <c r="G90" s="107" t="s">
        <v>981</v>
      </c>
      <c r="H90" s="107" t="s">
        <v>981</v>
      </c>
      <c r="I90" s="107" t="s">
        <v>981</v>
      </c>
      <c r="J90" s="107" t="s">
        <v>981</v>
      </c>
      <c r="K90" s="107" t="s">
        <v>981</v>
      </c>
      <c r="L90" s="107" t="s">
        <v>981</v>
      </c>
      <c r="M90" s="107" t="s">
        <v>981</v>
      </c>
      <c r="N90" s="107" t="s">
        <v>981</v>
      </c>
      <c r="O90" s="107" t="s">
        <v>981</v>
      </c>
      <c r="P90" s="107" t="s">
        <v>981</v>
      </c>
      <c r="Q90" s="107" t="s">
        <v>981</v>
      </c>
      <c r="R90" s="107" t="s">
        <v>981</v>
      </c>
      <c r="S90" s="107" t="s">
        <v>981</v>
      </c>
      <c r="T90" s="107" t="s">
        <v>981</v>
      </c>
      <c r="U90" s="107" t="s">
        <v>981</v>
      </c>
      <c r="V90" s="107" t="s">
        <v>981</v>
      </c>
      <c r="W90" s="107" t="s">
        <v>981</v>
      </c>
      <c r="X90" s="107" t="s">
        <v>981</v>
      </c>
      <c r="Y90" s="107" t="s">
        <v>981</v>
      </c>
      <c r="Z90" s="107" t="s">
        <v>981</v>
      </c>
      <c r="AA90" s="107" t="s">
        <v>981</v>
      </c>
      <c r="AB90" s="107" t="s">
        <v>981</v>
      </c>
      <c r="AC90" s="107" t="s">
        <v>981</v>
      </c>
      <c r="AD90" s="107" t="s">
        <v>981</v>
      </c>
      <c r="AE90" s="107" t="s">
        <v>981</v>
      </c>
      <c r="AF90" s="107" t="s">
        <v>981</v>
      </c>
      <c r="AG90" s="107" t="s">
        <v>981</v>
      </c>
      <c r="AH90" s="107" t="s">
        <v>981</v>
      </c>
    </row>
    <row r="91" spans="1:34" s="3" customFormat="1" ht="27" customHeight="1" x14ac:dyDescent="0.25">
      <c r="A91" s="95" t="s">
        <v>202</v>
      </c>
      <c r="B91" s="99" t="s">
        <v>957</v>
      </c>
      <c r="C91" s="95" t="s">
        <v>913</v>
      </c>
      <c r="D91" s="107" t="s">
        <v>981</v>
      </c>
      <c r="E91" s="109">
        <v>0</v>
      </c>
      <c r="F91" s="109">
        <v>0</v>
      </c>
      <c r="G91" s="109">
        <v>0</v>
      </c>
      <c r="H91" s="109">
        <v>0</v>
      </c>
      <c r="I91" s="107">
        <f>I96</f>
        <v>1</v>
      </c>
      <c r="J91" s="109">
        <v>0</v>
      </c>
      <c r="K91" s="109">
        <v>0</v>
      </c>
      <c r="L91" s="109">
        <v>0</v>
      </c>
      <c r="M91" s="109">
        <v>0</v>
      </c>
      <c r="N91" s="110">
        <f>N96</f>
        <v>0</v>
      </c>
      <c r="O91" s="109">
        <v>0</v>
      </c>
      <c r="P91" s="109">
        <v>0</v>
      </c>
      <c r="Q91" s="109">
        <v>0</v>
      </c>
      <c r="R91" s="109">
        <v>0</v>
      </c>
      <c r="S91" s="109">
        <f>S96</f>
        <v>0</v>
      </c>
      <c r="T91" s="109">
        <v>0</v>
      </c>
      <c r="U91" s="109">
        <v>0</v>
      </c>
      <c r="V91" s="109">
        <v>0</v>
      </c>
      <c r="W91" s="109">
        <v>0</v>
      </c>
      <c r="X91" s="110">
        <f>X96</f>
        <v>0</v>
      </c>
      <c r="Y91" s="109">
        <v>0</v>
      </c>
      <c r="Z91" s="109">
        <v>0</v>
      </c>
      <c r="AA91" s="109">
        <v>0</v>
      </c>
      <c r="AB91" s="109">
        <v>0</v>
      </c>
      <c r="AC91" s="109">
        <v>0</v>
      </c>
      <c r="AD91" s="109">
        <v>0</v>
      </c>
      <c r="AE91" s="109">
        <v>0</v>
      </c>
      <c r="AF91" s="109">
        <v>0</v>
      </c>
      <c r="AG91" s="109">
        <v>0</v>
      </c>
      <c r="AH91" s="110">
        <f>AH96</f>
        <v>0</v>
      </c>
    </row>
    <row r="92" spans="1:34" s="3" customFormat="1" ht="31.5" customHeight="1" x14ac:dyDescent="0.25">
      <c r="A92" s="95" t="s">
        <v>204</v>
      </c>
      <c r="B92" s="99" t="s">
        <v>958</v>
      </c>
      <c r="C92" s="95" t="s">
        <v>913</v>
      </c>
      <c r="D92" s="107" t="s">
        <v>981</v>
      </c>
      <c r="E92" s="107" t="s">
        <v>981</v>
      </c>
      <c r="F92" s="107" t="s">
        <v>981</v>
      </c>
      <c r="G92" s="107" t="s">
        <v>981</v>
      </c>
      <c r="H92" s="107" t="s">
        <v>981</v>
      </c>
      <c r="I92" s="107" t="s">
        <v>981</v>
      </c>
      <c r="J92" s="107" t="s">
        <v>981</v>
      </c>
      <c r="K92" s="107" t="s">
        <v>981</v>
      </c>
      <c r="L92" s="107" t="s">
        <v>981</v>
      </c>
      <c r="M92" s="107" t="s">
        <v>981</v>
      </c>
      <c r="N92" s="110" t="s">
        <v>981</v>
      </c>
      <c r="O92" s="107" t="s">
        <v>981</v>
      </c>
      <c r="P92" s="107" t="s">
        <v>981</v>
      </c>
      <c r="Q92" s="107" t="s">
        <v>981</v>
      </c>
      <c r="R92" s="107" t="s">
        <v>981</v>
      </c>
      <c r="S92" s="107" t="s">
        <v>981</v>
      </c>
      <c r="T92" s="107" t="s">
        <v>981</v>
      </c>
      <c r="U92" s="107" t="s">
        <v>981</v>
      </c>
      <c r="V92" s="107" t="s">
        <v>981</v>
      </c>
      <c r="W92" s="107" t="s">
        <v>981</v>
      </c>
      <c r="X92" s="107" t="s">
        <v>981</v>
      </c>
      <c r="Y92" s="107" t="s">
        <v>981</v>
      </c>
      <c r="Z92" s="107" t="s">
        <v>981</v>
      </c>
      <c r="AA92" s="107" t="s">
        <v>981</v>
      </c>
      <c r="AB92" s="107" t="s">
        <v>981</v>
      </c>
      <c r="AC92" s="107" t="s">
        <v>981</v>
      </c>
      <c r="AD92" s="107" t="s">
        <v>981</v>
      </c>
      <c r="AE92" s="107" t="s">
        <v>981</v>
      </c>
      <c r="AF92" s="107" t="s">
        <v>981</v>
      </c>
      <c r="AG92" s="107" t="s">
        <v>981</v>
      </c>
      <c r="AH92" s="110" t="s">
        <v>981</v>
      </c>
    </row>
    <row r="93" spans="1:34" s="3" customFormat="1" ht="35.25" customHeight="1" x14ac:dyDescent="0.25">
      <c r="A93" s="95" t="s">
        <v>205</v>
      </c>
      <c r="B93" s="99" t="s">
        <v>959</v>
      </c>
      <c r="C93" s="95" t="s">
        <v>913</v>
      </c>
      <c r="D93" s="107" t="s">
        <v>981</v>
      </c>
      <c r="E93" s="107" t="s">
        <v>981</v>
      </c>
      <c r="F93" s="107" t="s">
        <v>981</v>
      </c>
      <c r="G93" s="107" t="s">
        <v>981</v>
      </c>
      <c r="H93" s="107" t="s">
        <v>981</v>
      </c>
      <c r="I93" s="107" t="s">
        <v>981</v>
      </c>
      <c r="J93" s="107" t="s">
        <v>981</v>
      </c>
      <c r="K93" s="107" t="s">
        <v>981</v>
      </c>
      <c r="L93" s="107" t="s">
        <v>981</v>
      </c>
      <c r="M93" s="107" t="s">
        <v>981</v>
      </c>
      <c r="N93" s="110" t="s">
        <v>981</v>
      </c>
      <c r="O93" s="107" t="s">
        <v>981</v>
      </c>
      <c r="P93" s="107" t="s">
        <v>981</v>
      </c>
      <c r="Q93" s="107" t="s">
        <v>981</v>
      </c>
      <c r="R93" s="107" t="s">
        <v>981</v>
      </c>
      <c r="S93" s="107" t="s">
        <v>981</v>
      </c>
      <c r="T93" s="107" t="s">
        <v>981</v>
      </c>
      <c r="U93" s="107" t="s">
        <v>981</v>
      </c>
      <c r="V93" s="107" t="s">
        <v>981</v>
      </c>
      <c r="W93" s="107" t="s">
        <v>981</v>
      </c>
      <c r="X93" s="107" t="s">
        <v>981</v>
      </c>
      <c r="Y93" s="107" t="s">
        <v>981</v>
      </c>
      <c r="Z93" s="107" t="s">
        <v>981</v>
      </c>
      <c r="AA93" s="107" t="s">
        <v>981</v>
      </c>
      <c r="AB93" s="107" t="s">
        <v>981</v>
      </c>
      <c r="AC93" s="107" t="s">
        <v>981</v>
      </c>
      <c r="AD93" s="107" t="s">
        <v>981</v>
      </c>
      <c r="AE93" s="107" t="s">
        <v>981</v>
      </c>
      <c r="AF93" s="107" t="s">
        <v>981</v>
      </c>
      <c r="AG93" s="107" t="s">
        <v>981</v>
      </c>
      <c r="AH93" s="107" t="s">
        <v>981</v>
      </c>
    </row>
    <row r="94" spans="1:34" s="3" customFormat="1" ht="36" customHeight="1" x14ac:dyDescent="0.25">
      <c r="A94" s="95" t="s">
        <v>206</v>
      </c>
      <c r="B94" s="99" t="s">
        <v>960</v>
      </c>
      <c r="C94" s="95" t="s">
        <v>913</v>
      </c>
      <c r="D94" s="107" t="s">
        <v>981</v>
      </c>
      <c r="E94" s="107" t="s">
        <v>981</v>
      </c>
      <c r="F94" s="107" t="s">
        <v>981</v>
      </c>
      <c r="G94" s="107" t="s">
        <v>981</v>
      </c>
      <c r="H94" s="107" t="s">
        <v>981</v>
      </c>
      <c r="I94" s="107" t="s">
        <v>981</v>
      </c>
      <c r="J94" s="107" t="s">
        <v>981</v>
      </c>
      <c r="K94" s="107" t="s">
        <v>981</v>
      </c>
      <c r="L94" s="107" t="s">
        <v>981</v>
      </c>
      <c r="M94" s="107" t="s">
        <v>981</v>
      </c>
      <c r="N94" s="110" t="s">
        <v>981</v>
      </c>
      <c r="O94" s="107" t="s">
        <v>981</v>
      </c>
      <c r="P94" s="107" t="s">
        <v>981</v>
      </c>
      <c r="Q94" s="107" t="s">
        <v>981</v>
      </c>
      <c r="R94" s="107" t="s">
        <v>981</v>
      </c>
      <c r="S94" s="107" t="s">
        <v>981</v>
      </c>
      <c r="T94" s="107" t="s">
        <v>981</v>
      </c>
      <c r="U94" s="107" t="s">
        <v>981</v>
      </c>
      <c r="V94" s="107" t="s">
        <v>981</v>
      </c>
      <c r="W94" s="107" t="s">
        <v>981</v>
      </c>
      <c r="X94" s="107" t="s">
        <v>981</v>
      </c>
      <c r="Y94" s="107" t="s">
        <v>981</v>
      </c>
      <c r="Z94" s="107" t="s">
        <v>981</v>
      </c>
      <c r="AA94" s="107" t="s">
        <v>981</v>
      </c>
      <c r="AB94" s="107" t="s">
        <v>981</v>
      </c>
      <c r="AC94" s="107" t="s">
        <v>981</v>
      </c>
      <c r="AD94" s="107" t="s">
        <v>981</v>
      </c>
      <c r="AE94" s="107" t="s">
        <v>981</v>
      </c>
      <c r="AF94" s="107" t="s">
        <v>981</v>
      </c>
      <c r="AG94" s="107" t="s">
        <v>981</v>
      </c>
      <c r="AH94" s="107" t="s">
        <v>981</v>
      </c>
    </row>
    <row r="95" spans="1:34" s="3" customFormat="1" ht="39" customHeight="1" x14ac:dyDescent="0.25">
      <c r="A95" s="95" t="s">
        <v>207</v>
      </c>
      <c r="B95" s="99" t="s">
        <v>961</v>
      </c>
      <c r="C95" s="95" t="s">
        <v>913</v>
      </c>
      <c r="D95" s="107" t="s">
        <v>981</v>
      </c>
      <c r="E95" s="107" t="s">
        <v>981</v>
      </c>
      <c r="F95" s="107" t="s">
        <v>981</v>
      </c>
      <c r="G95" s="107" t="s">
        <v>981</v>
      </c>
      <c r="H95" s="107" t="s">
        <v>981</v>
      </c>
      <c r="I95" s="107" t="s">
        <v>981</v>
      </c>
      <c r="J95" s="107" t="s">
        <v>981</v>
      </c>
      <c r="K95" s="107" t="s">
        <v>981</v>
      </c>
      <c r="L95" s="107" t="s">
        <v>981</v>
      </c>
      <c r="M95" s="107" t="s">
        <v>981</v>
      </c>
      <c r="N95" s="110" t="s">
        <v>981</v>
      </c>
      <c r="O95" s="107" t="s">
        <v>981</v>
      </c>
      <c r="P95" s="107" t="s">
        <v>981</v>
      </c>
      <c r="Q95" s="107" t="s">
        <v>981</v>
      </c>
      <c r="R95" s="107" t="s">
        <v>981</v>
      </c>
      <c r="S95" s="107" t="s">
        <v>981</v>
      </c>
      <c r="T95" s="107" t="s">
        <v>981</v>
      </c>
      <c r="U95" s="107" t="s">
        <v>981</v>
      </c>
      <c r="V95" s="107" t="s">
        <v>981</v>
      </c>
      <c r="W95" s="107" t="s">
        <v>981</v>
      </c>
      <c r="X95" s="107" t="s">
        <v>981</v>
      </c>
      <c r="Y95" s="107" t="s">
        <v>981</v>
      </c>
      <c r="Z95" s="107" t="s">
        <v>981</v>
      </c>
      <c r="AA95" s="107" t="s">
        <v>981</v>
      </c>
      <c r="AB95" s="107" t="s">
        <v>981</v>
      </c>
      <c r="AC95" s="107" t="s">
        <v>981</v>
      </c>
      <c r="AD95" s="107" t="s">
        <v>981</v>
      </c>
      <c r="AE95" s="107" t="s">
        <v>981</v>
      </c>
      <c r="AF95" s="107" t="s">
        <v>981</v>
      </c>
      <c r="AG95" s="107" t="s">
        <v>981</v>
      </c>
      <c r="AH95" s="107" t="s">
        <v>981</v>
      </c>
    </row>
    <row r="96" spans="1:34" s="3" customFormat="1" ht="36.75" customHeight="1" x14ac:dyDescent="0.25">
      <c r="A96" s="95" t="s">
        <v>208</v>
      </c>
      <c r="B96" s="99" t="s">
        <v>962</v>
      </c>
      <c r="C96" s="95" t="s">
        <v>913</v>
      </c>
      <c r="D96" s="107" t="s">
        <v>981</v>
      </c>
      <c r="E96" s="109">
        <v>0</v>
      </c>
      <c r="F96" s="109">
        <v>0</v>
      </c>
      <c r="G96" s="109">
        <v>0</v>
      </c>
      <c r="H96" s="109">
        <v>0</v>
      </c>
      <c r="I96" s="107">
        <f>I97</f>
        <v>1</v>
      </c>
      <c r="J96" s="109">
        <v>0</v>
      </c>
      <c r="K96" s="109">
        <v>0</v>
      </c>
      <c r="L96" s="109">
        <v>0</v>
      </c>
      <c r="M96" s="109">
        <v>0</v>
      </c>
      <c r="N96" s="110">
        <f>N97</f>
        <v>0</v>
      </c>
      <c r="O96" s="109">
        <v>0</v>
      </c>
      <c r="P96" s="109">
        <v>0</v>
      </c>
      <c r="Q96" s="109">
        <v>0</v>
      </c>
      <c r="R96" s="109">
        <v>0</v>
      </c>
      <c r="S96" s="109">
        <f>S97</f>
        <v>0</v>
      </c>
      <c r="T96" s="109">
        <v>0</v>
      </c>
      <c r="U96" s="109">
        <v>0</v>
      </c>
      <c r="V96" s="109">
        <v>0</v>
      </c>
      <c r="W96" s="109">
        <v>0</v>
      </c>
      <c r="X96" s="110">
        <f>X97</f>
        <v>0</v>
      </c>
      <c r="Y96" s="109">
        <v>0</v>
      </c>
      <c r="Z96" s="109">
        <v>0</v>
      </c>
      <c r="AA96" s="109">
        <v>0</v>
      </c>
      <c r="AB96" s="109">
        <v>0</v>
      </c>
      <c r="AC96" s="109">
        <v>0</v>
      </c>
      <c r="AD96" s="109">
        <v>0</v>
      </c>
      <c r="AE96" s="109">
        <v>0</v>
      </c>
      <c r="AF96" s="109">
        <v>0</v>
      </c>
      <c r="AG96" s="109">
        <v>0</v>
      </c>
      <c r="AH96" s="189">
        <v>0</v>
      </c>
    </row>
    <row r="97" spans="1:34" s="3" customFormat="1" ht="35.25" customHeight="1" x14ac:dyDescent="0.25">
      <c r="A97" s="214" t="s">
        <v>208</v>
      </c>
      <c r="B97" s="220" t="s">
        <v>1037</v>
      </c>
      <c r="C97" s="65" t="s">
        <v>1133</v>
      </c>
      <c r="D97" s="107" t="s">
        <v>981</v>
      </c>
      <c r="E97" s="109">
        <v>0</v>
      </c>
      <c r="F97" s="109">
        <v>0</v>
      </c>
      <c r="G97" s="109">
        <v>0</v>
      </c>
      <c r="H97" s="109">
        <v>0</v>
      </c>
      <c r="I97" s="107">
        <v>1</v>
      </c>
      <c r="J97" s="109">
        <v>0</v>
      </c>
      <c r="K97" s="109">
        <v>0</v>
      </c>
      <c r="L97" s="109">
        <v>0</v>
      </c>
      <c r="M97" s="109">
        <v>0</v>
      </c>
      <c r="N97" s="110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10">
        <v>0</v>
      </c>
      <c r="Y97" s="109">
        <v>0</v>
      </c>
      <c r="Z97" s="109">
        <v>0</v>
      </c>
      <c r="AA97" s="109">
        <v>0</v>
      </c>
      <c r="AB97" s="109">
        <v>0</v>
      </c>
      <c r="AC97" s="109">
        <v>0</v>
      </c>
      <c r="AD97" s="109">
        <v>0</v>
      </c>
      <c r="AE97" s="109">
        <v>0</v>
      </c>
      <c r="AF97" s="109">
        <v>0</v>
      </c>
      <c r="AG97" s="109">
        <v>0</v>
      </c>
      <c r="AH97" s="109">
        <v>0</v>
      </c>
    </row>
    <row r="98" spans="1:34" s="3" customFormat="1" ht="42" customHeight="1" x14ac:dyDescent="0.25">
      <c r="A98" s="95" t="s">
        <v>209</v>
      </c>
      <c r="B98" s="99" t="s">
        <v>963</v>
      </c>
      <c r="C98" s="95" t="s">
        <v>913</v>
      </c>
      <c r="D98" s="107" t="s">
        <v>981</v>
      </c>
      <c r="E98" s="107" t="s">
        <v>981</v>
      </c>
      <c r="F98" s="107" t="s">
        <v>981</v>
      </c>
      <c r="G98" s="107" t="s">
        <v>981</v>
      </c>
      <c r="H98" s="107" t="s">
        <v>981</v>
      </c>
      <c r="I98" s="107" t="s">
        <v>981</v>
      </c>
      <c r="J98" s="107" t="s">
        <v>981</v>
      </c>
      <c r="K98" s="107" t="s">
        <v>981</v>
      </c>
      <c r="L98" s="107" t="s">
        <v>981</v>
      </c>
      <c r="M98" s="107" t="s">
        <v>981</v>
      </c>
      <c r="N98" s="107" t="s">
        <v>981</v>
      </c>
      <c r="O98" s="107" t="s">
        <v>981</v>
      </c>
      <c r="P98" s="107" t="s">
        <v>981</v>
      </c>
      <c r="Q98" s="107" t="s">
        <v>981</v>
      </c>
      <c r="R98" s="107" t="s">
        <v>981</v>
      </c>
      <c r="S98" s="107" t="s">
        <v>981</v>
      </c>
      <c r="T98" s="107" t="s">
        <v>981</v>
      </c>
      <c r="U98" s="107" t="s">
        <v>981</v>
      </c>
      <c r="V98" s="107" t="s">
        <v>981</v>
      </c>
      <c r="W98" s="107" t="s">
        <v>981</v>
      </c>
      <c r="X98" s="107" t="s">
        <v>981</v>
      </c>
      <c r="Y98" s="107" t="s">
        <v>981</v>
      </c>
      <c r="Z98" s="107" t="s">
        <v>981</v>
      </c>
      <c r="AA98" s="107" t="s">
        <v>981</v>
      </c>
      <c r="AB98" s="107" t="s">
        <v>981</v>
      </c>
      <c r="AC98" s="107" t="s">
        <v>981</v>
      </c>
      <c r="AD98" s="107" t="s">
        <v>981</v>
      </c>
      <c r="AE98" s="107" t="s">
        <v>981</v>
      </c>
      <c r="AF98" s="107" t="s">
        <v>981</v>
      </c>
      <c r="AG98" s="107" t="s">
        <v>981</v>
      </c>
      <c r="AH98" s="107" t="s">
        <v>981</v>
      </c>
    </row>
    <row r="99" spans="1:34" s="3" customFormat="1" ht="31.5" customHeight="1" x14ac:dyDescent="0.25">
      <c r="A99" s="95" t="s">
        <v>210</v>
      </c>
      <c r="B99" s="99" t="s">
        <v>964</v>
      </c>
      <c r="C99" s="95" t="s">
        <v>913</v>
      </c>
      <c r="D99" s="107" t="s">
        <v>981</v>
      </c>
      <c r="E99" s="107" t="s">
        <v>981</v>
      </c>
      <c r="F99" s="107" t="s">
        <v>981</v>
      </c>
      <c r="G99" s="107" t="s">
        <v>981</v>
      </c>
      <c r="H99" s="107" t="s">
        <v>981</v>
      </c>
      <c r="I99" s="107" t="s">
        <v>981</v>
      </c>
      <c r="J99" s="107" t="s">
        <v>981</v>
      </c>
      <c r="K99" s="107" t="s">
        <v>981</v>
      </c>
      <c r="L99" s="107" t="s">
        <v>981</v>
      </c>
      <c r="M99" s="107" t="s">
        <v>981</v>
      </c>
      <c r="N99" s="107" t="s">
        <v>981</v>
      </c>
      <c r="O99" s="107" t="s">
        <v>981</v>
      </c>
      <c r="P99" s="107" t="s">
        <v>981</v>
      </c>
      <c r="Q99" s="107" t="s">
        <v>981</v>
      </c>
      <c r="R99" s="107" t="s">
        <v>981</v>
      </c>
      <c r="S99" s="107" t="s">
        <v>981</v>
      </c>
      <c r="T99" s="107" t="s">
        <v>981</v>
      </c>
      <c r="U99" s="107" t="s">
        <v>981</v>
      </c>
      <c r="V99" s="107" t="s">
        <v>981</v>
      </c>
      <c r="W99" s="107" t="s">
        <v>981</v>
      </c>
      <c r="X99" s="107" t="s">
        <v>981</v>
      </c>
      <c r="Y99" s="107" t="s">
        <v>981</v>
      </c>
      <c r="Z99" s="107" t="s">
        <v>981</v>
      </c>
      <c r="AA99" s="107" t="s">
        <v>981</v>
      </c>
      <c r="AB99" s="107" t="s">
        <v>981</v>
      </c>
      <c r="AC99" s="107" t="s">
        <v>981</v>
      </c>
      <c r="AD99" s="107" t="s">
        <v>981</v>
      </c>
      <c r="AE99" s="107" t="s">
        <v>981</v>
      </c>
      <c r="AF99" s="107" t="s">
        <v>981</v>
      </c>
      <c r="AG99" s="107" t="s">
        <v>981</v>
      </c>
      <c r="AH99" s="107" t="s">
        <v>981</v>
      </c>
    </row>
    <row r="100" spans="1:34" s="3" customFormat="1" ht="42" customHeight="1" x14ac:dyDescent="0.25">
      <c r="A100" s="95" t="s">
        <v>965</v>
      </c>
      <c r="B100" s="99" t="s">
        <v>966</v>
      </c>
      <c r="C100" s="95" t="s">
        <v>913</v>
      </c>
      <c r="D100" s="107" t="s">
        <v>981</v>
      </c>
      <c r="E100" s="107" t="s">
        <v>981</v>
      </c>
      <c r="F100" s="107" t="s">
        <v>981</v>
      </c>
      <c r="G100" s="107" t="s">
        <v>981</v>
      </c>
      <c r="H100" s="107" t="s">
        <v>981</v>
      </c>
      <c r="I100" s="107" t="s">
        <v>981</v>
      </c>
      <c r="J100" s="107" t="s">
        <v>981</v>
      </c>
      <c r="K100" s="107" t="s">
        <v>981</v>
      </c>
      <c r="L100" s="107" t="s">
        <v>981</v>
      </c>
      <c r="M100" s="107" t="s">
        <v>981</v>
      </c>
      <c r="N100" s="107" t="s">
        <v>981</v>
      </c>
      <c r="O100" s="107" t="s">
        <v>981</v>
      </c>
      <c r="P100" s="107" t="s">
        <v>981</v>
      </c>
      <c r="Q100" s="107" t="s">
        <v>981</v>
      </c>
      <c r="R100" s="107" t="s">
        <v>981</v>
      </c>
      <c r="S100" s="107" t="s">
        <v>981</v>
      </c>
      <c r="T100" s="107" t="s">
        <v>981</v>
      </c>
      <c r="U100" s="107" t="s">
        <v>981</v>
      </c>
      <c r="V100" s="107" t="s">
        <v>981</v>
      </c>
      <c r="W100" s="107" t="s">
        <v>981</v>
      </c>
      <c r="X100" s="107" t="s">
        <v>981</v>
      </c>
      <c r="Y100" s="107" t="s">
        <v>981</v>
      </c>
      <c r="Z100" s="107" t="s">
        <v>981</v>
      </c>
      <c r="AA100" s="107" t="s">
        <v>981</v>
      </c>
      <c r="AB100" s="107" t="s">
        <v>981</v>
      </c>
      <c r="AC100" s="107" t="s">
        <v>981</v>
      </c>
      <c r="AD100" s="107" t="s">
        <v>981</v>
      </c>
      <c r="AE100" s="107" t="s">
        <v>981</v>
      </c>
      <c r="AF100" s="107" t="s">
        <v>981</v>
      </c>
      <c r="AG100" s="107" t="s">
        <v>981</v>
      </c>
      <c r="AH100" s="107" t="s">
        <v>981</v>
      </c>
    </row>
    <row r="101" spans="1:34" s="3" customFormat="1" ht="34.5" customHeight="1" x14ac:dyDescent="0.25">
      <c r="A101" s="95" t="s">
        <v>967</v>
      </c>
      <c r="B101" s="99" t="s">
        <v>968</v>
      </c>
      <c r="C101" s="95" t="s">
        <v>913</v>
      </c>
      <c r="D101" s="107" t="s">
        <v>981</v>
      </c>
      <c r="E101" s="107" t="s">
        <v>981</v>
      </c>
      <c r="F101" s="107" t="s">
        <v>981</v>
      </c>
      <c r="G101" s="107" t="s">
        <v>981</v>
      </c>
      <c r="H101" s="107" t="s">
        <v>981</v>
      </c>
      <c r="I101" s="107" t="s">
        <v>981</v>
      </c>
      <c r="J101" s="107" t="s">
        <v>981</v>
      </c>
      <c r="K101" s="107" t="s">
        <v>981</v>
      </c>
      <c r="L101" s="107" t="s">
        <v>981</v>
      </c>
      <c r="M101" s="107" t="s">
        <v>981</v>
      </c>
      <c r="N101" s="107" t="s">
        <v>981</v>
      </c>
      <c r="O101" s="107" t="s">
        <v>981</v>
      </c>
      <c r="P101" s="107" t="s">
        <v>981</v>
      </c>
      <c r="Q101" s="107" t="s">
        <v>981</v>
      </c>
      <c r="R101" s="107" t="s">
        <v>981</v>
      </c>
      <c r="S101" s="107" t="s">
        <v>981</v>
      </c>
      <c r="T101" s="107" t="s">
        <v>981</v>
      </c>
      <c r="U101" s="107" t="s">
        <v>981</v>
      </c>
      <c r="V101" s="107" t="s">
        <v>981</v>
      </c>
      <c r="W101" s="107" t="s">
        <v>981</v>
      </c>
      <c r="X101" s="107" t="s">
        <v>981</v>
      </c>
      <c r="Y101" s="107" t="s">
        <v>981</v>
      </c>
      <c r="Z101" s="107" t="s">
        <v>981</v>
      </c>
      <c r="AA101" s="107" t="s">
        <v>981</v>
      </c>
      <c r="AB101" s="107" t="s">
        <v>981</v>
      </c>
      <c r="AC101" s="107" t="s">
        <v>981</v>
      </c>
      <c r="AD101" s="107" t="s">
        <v>981</v>
      </c>
      <c r="AE101" s="107" t="s">
        <v>981</v>
      </c>
      <c r="AF101" s="107" t="s">
        <v>981</v>
      </c>
      <c r="AG101" s="107" t="s">
        <v>981</v>
      </c>
      <c r="AH101" s="107" t="s">
        <v>981</v>
      </c>
    </row>
    <row r="102" spans="1:34" s="3" customFormat="1" ht="30.75" customHeight="1" x14ac:dyDescent="0.25">
      <c r="A102" s="95" t="s">
        <v>969</v>
      </c>
      <c r="B102" s="99" t="s">
        <v>970</v>
      </c>
      <c r="C102" s="95" t="s">
        <v>913</v>
      </c>
      <c r="D102" s="107" t="s">
        <v>981</v>
      </c>
      <c r="E102" s="107" t="s">
        <v>981</v>
      </c>
      <c r="F102" s="107" t="s">
        <v>981</v>
      </c>
      <c r="G102" s="107" t="s">
        <v>981</v>
      </c>
      <c r="H102" s="107" t="s">
        <v>981</v>
      </c>
      <c r="I102" s="107" t="s">
        <v>981</v>
      </c>
      <c r="J102" s="107" t="s">
        <v>981</v>
      </c>
      <c r="K102" s="107" t="s">
        <v>981</v>
      </c>
      <c r="L102" s="107" t="s">
        <v>981</v>
      </c>
      <c r="M102" s="107" t="s">
        <v>981</v>
      </c>
      <c r="N102" s="107" t="s">
        <v>981</v>
      </c>
      <c r="O102" s="107" t="s">
        <v>981</v>
      </c>
      <c r="P102" s="107" t="s">
        <v>981</v>
      </c>
      <c r="Q102" s="107" t="s">
        <v>981</v>
      </c>
      <c r="R102" s="107" t="s">
        <v>981</v>
      </c>
      <c r="S102" s="107" t="s">
        <v>981</v>
      </c>
      <c r="T102" s="107" t="s">
        <v>981</v>
      </c>
      <c r="U102" s="107" t="s">
        <v>981</v>
      </c>
      <c r="V102" s="107" t="s">
        <v>981</v>
      </c>
      <c r="W102" s="107" t="s">
        <v>981</v>
      </c>
      <c r="X102" s="107" t="s">
        <v>981</v>
      </c>
      <c r="Y102" s="107" t="s">
        <v>981</v>
      </c>
      <c r="Z102" s="107" t="s">
        <v>981</v>
      </c>
      <c r="AA102" s="107" t="s">
        <v>981</v>
      </c>
      <c r="AB102" s="107" t="s">
        <v>981</v>
      </c>
      <c r="AC102" s="107" t="s">
        <v>981</v>
      </c>
      <c r="AD102" s="107" t="s">
        <v>981</v>
      </c>
      <c r="AE102" s="107" t="s">
        <v>981</v>
      </c>
      <c r="AF102" s="107" t="s">
        <v>981</v>
      </c>
      <c r="AG102" s="107" t="s">
        <v>981</v>
      </c>
      <c r="AH102" s="107" t="s">
        <v>981</v>
      </c>
    </row>
    <row r="103" spans="1:34" s="3" customFormat="1" ht="31.5" customHeight="1" x14ac:dyDescent="0.25">
      <c r="A103" s="95" t="s">
        <v>971</v>
      </c>
      <c r="B103" s="99" t="s">
        <v>972</v>
      </c>
      <c r="C103" s="95" t="s">
        <v>913</v>
      </c>
      <c r="D103" s="107" t="s">
        <v>981</v>
      </c>
      <c r="E103" s="107" t="s">
        <v>981</v>
      </c>
      <c r="F103" s="107" t="s">
        <v>981</v>
      </c>
      <c r="G103" s="107" t="s">
        <v>981</v>
      </c>
      <c r="H103" s="107" t="s">
        <v>981</v>
      </c>
      <c r="I103" s="107" t="s">
        <v>981</v>
      </c>
      <c r="J103" s="107" t="s">
        <v>981</v>
      </c>
      <c r="K103" s="107" t="s">
        <v>981</v>
      </c>
      <c r="L103" s="107" t="s">
        <v>981</v>
      </c>
      <c r="M103" s="107" t="s">
        <v>981</v>
      </c>
      <c r="N103" s="107" t="s">
        <v>981</v>
      </c>
      <c r="O103" s="107" t="s">
        <v>981</v>
      </c>
      <c r="P103" s="107" t="s">
        <v>981</v>
      </c>
      <c r="Q103" s="107" t="s">
        <v>981</v>
      </c>
      <c r="R103" s="107" t="s">
        <v>981</v>
      </c>
      <c r="S103" s="107" t="s">
        <v>981</v>
      </c>
      <c r="T103" s="107" t="s">
        <v>981</v>
      </c>
      <c r="U103" s="107" t="s">
        <v>981</v>
      </c>
      <c r="V103" s="107" t="s">
        <v>981</v>
      </c>
      <c r="W103" s="107" t="s">
        <v>981</v>
      </c>
      <c r="X103" s="107" t="s">
        <v>981</v>
      </c>
      <c r="Y103" s="107" t="s">
        <v>981</v>
      </c>
      <c r="Z103" s="107" t="s">
        <v>981</v>
      </c>
      <c r="AA103" s="107" t="s">
        <v>981</v>
      </c>
      <c r="AB103" s="107" t="s">
        <v>981</v>
      </c>
      <c r="AC103" s="107" t="s">
        <v>981</v>
      </c>
      <c r="AD103" s="107" t="s">
        <v>981</v>
      </c>
      <c r="AE103" s="107" t="s">
        <v>981</v>
      </c>
      <c r="AF103" s="107" t="s">
        <v>981</v>
      </c>
      <c r="AG103" s="107" t="s">
        <v>981</v>
      </c>
      <c r="AH103" s="107" t="s">
        <v>981</v>
      </c>
    </row>
    <row r="104" spans="1:34" s="3" customFormat="1" ht="41.25" customHeight="1" x14ac:dyDescent="0.25">
      <c r="A104" s="95" t="s">
        <v>213</v>
      </c>
      <c r="B104" s="99" t="s">
        <v>973</v>
      </c>
      <c r="C104" s="95" t="s">
        <v>913</v>
      </c>
      <c r="D104" s="107" t="s">
        <v>981</v>
      </c>
      <c r="E104" s="107" t="s">
        <v>981</v>
      </c>
      <c r="F104" s="107" t="s">
        <v>981</v>
      </c>
      <c r="G104" s="107" t="s">
        <v>981</v>
      </c>
      <c r="H104" s="107" t="s">
        <v>981</v>
      </c>
      <c r="I104" s="107" t="s">
        <v>981</v>
      </c>
      <c r="J104" s="107" t="s">
        <v>981</v>
      </c>
      <c r="K104" s="107" t="s">
        <v>981</v>
      </c>
      <c r="L104" s="107" t="s">
        <v>981</v>
      </c>
      <c r="M104" s="107" t="s">
        <v>981</v>
      </c>
      <c r="N104" s="107" t="s">
        <v>981</v>
      </c>
      <c r="O104" s="107" t="s">
        <v>981</v>
      </c>
      <c r="P104" s="107" t="s">
        <v>981</v>
      </c>
      <c r="Q104" s="107" t="s">
        <v>981</v>
      </c>
      <c r="R104" s="107" t="s">
        <v>981</v>
      </c>
      <c r="S104" s="107" t="s">
        <v>981</v>
      </c>
      <c r="T104" s="107" t="s">
        <v>981</v>
      </c>
      <c r="U104" s="107" t="s">
        <v>981</v>
      </c>
      <c r="V104" s="107" t="s">
        <v>981</v>
      </c>
      <c r="W104" s="107" t="s">
        <v>981</v>
      </c>
      <c r="X104" s="107" t="s">
        <v>981</v>
      </c>
      <c r="Y104" s="107" t="s">
        <v>981</v>
      </c>
      <c r="Z104" s="107" t="s">
        <v>981</v>
      </c>
      <c r="AA104" s="107" t="s">
        <v>981</v>
      </c>
      <c r="AB104" s="107" t="s">
        <v>981</v>
      </c>
      <c r="AC104" s="107" t="s">
        <v>981</v>
      </c>
      <c r="AD104" s="107" t="s">
        <v>981</v>
      </c>
      <c r="AE104" s="107" t="s">
        <v>981</v>
      </c>
      <c r="AF104" s="107" t="s">
        <v>981</v>
      </c>
      <c r="AG104" s="107" t="s">
        <v>981</v>
      </c>
      <c r="AH104" s="107" t="s">
        <v>981</v>
      </c>
    </row>
    <row r="105" spans="1:34" s="3" customFormat="1" ht="45" customHeight="1" x14ac:dyDescent="0.25">
      <c r="A105" s="95" t="s">
        <v>974</v>
      </c>
      <c r="B105" s="99" t="s">
        <v>975</v>
      </c>
      <c r="C105" s="95" t="s">
        <v>913</v>
      </c>
      <c r="D105" s="107" t="s">
        <v>981</v>
      </c>
      <c r="E105" s="107" t="s">
        <v>981</v>
      </c>
      <c r="F105" s="107" t="s">
        <v>981</v>
      </c>
      <c r="G105" s="107" t="s">
        <v>981</v>
      </c>
      <c r="H105" s="107" t="s">
        <v>981</v>
      </c>
      <c r="I105" s="107" t="s">
        <v>981</v>
      </c>
      <c r="J105" s="107" t="s">
        <v>981</v>
      </c>
      <c r="K105" s="107" t="s">
        <v>981</v>
      </c>
      <c r="L105" s="107" t="s">
        <v>981</v>
      </c>
      <c r="M105" s="107" t="s">
        <v>981</v>
      </c>
      <c r="N105" s="107" t="s">
        <v>981</v>
      </c>
      <c r="O105" s="107" t="s">
        <v>981</v>
      </c>
      <c r="P105" s="107" t="s">
        <v>981</v>
      </c>
      <c r="Q105" s="107" t="s">
        <v>981</v>
      </c>
      <c r="R105" s="107" t="s">
        <v>981</v>
      </c>
      <c r="S105" s="107" t="s">
        <v>981</v>
      </c>
      <c r="T105" s="107" t="s">
        <v>981</v>
      </c>
      <c r="U105" s="107" t="s">
        <v>981</v>
      </c>
      <c r="V105" s="107" t="s">
        <v>981</v>
      </c>
      <c r="W105" s="107" t="s">
        <v>981</v>
      </c>
      <c r="X105" s="107" t="s">
        <v>981</v>
      </c>
      <c r="Y105" s="107" t="s">
        <v>981</v>
      </c>
      <c r="Z105" s="107" t="s">
        <v>981</v>
      </c>
      <c r="AA105" s="107" t="s">
        <v>981</v>
      </c>
      <c r="AB105" s="107" t="s">
        <v>981</v>
      </c>
      <c r="AC105" s="107" t="s">
        <v>981</v>
      </c>
      <c r="AD105" s="107" t="s">
        <v>981</v>
      </c>
      <c r="AE105" s="107" t="s">
        <v>981</v>
      </c>
      <c r="AF105" s="107" t="s">
        <v>981</v>
      </c>
      <c r="AG105" s="107" t="s">
        <v>981</v>
      </c>
      <c r="AH105" s="107" t="s">
        <v>981</v>
      </c>
    </row>
    <row r="106" spans="1:34" s="3" customFormat="1" ht="38.25" customHeight="1" x14ac:dyDescent="0.25">
      <c r="A106" s="95" t="s">
        <v>976</v>
      </c>
      <c r="B106" s="99" t="s">
        <v>977</v>
      </c>
      <c r="C106" s="95" t="s">
        <v>913</v>
      </c>
      <c r="D106" s="107" t="s">
        <v>981</v>
      </c>
      <c r="E106" s="107" t="s">
        <v>981</v>
      </c>
      <c r="F106" s="107" t="s">
        <v>981</v>
      </c>
      <c r="G106" s="107" t="s">
        <v>981</v>
      </c>
      <c r="H106" s="107" t="s">
        <v>981</v>
      </c>
      <c r="I106" s="107" t="s">
        <v>981</v>
      </c>
      <c r="J106" s="107" t="s">
        <v>981</v>
      </c>
      <c r="K106" s="107" t="s">
        <v>981</v>
      </c>
      <c r="L106" s="107" t="s">
        <v>981</v>
      </c>
      <c r="M106" s="107" t="s">
        <v>981</v>
      </c>
      <c r="N106" s="107" t="s">
        <v>981</v>
      </c>
      <c r="O106" s="107" t="s">
        <v>981</v>
      </c>
      <c r="P106" s="107" t="s">
        <v>981</v>
      </c>
      <c r="Q106" s="107" t="s">
        <v>981</v>
      </c>
      <c r="R106" s="107" t="s">
        <v>981</v>
      </c>
      <c r="S106" s="107" t="s">
        <v>981</v>
      </c>
      <c r="T106" s="107" t="s">
        <v>981</v>
      </c>
      <c r="U106" s="107" t="s">
        <v>981</v>
      </c>
      <c r="V106" s="107" t="s">
        <v>981</v>
      </c>
      <c r="W106" s="107" t="s">
        <v>981</v>
      </c>
      <c r="X106" s="107" t="s">
        <v>981</v>
      </c>
      <c r="Y106" s="107" t="s">
        <v>981</v>
      </c>
      <c r="Z106" s="107" t="s">
        <v>981</v>
      </c>
      <c r="AA106" s="107" t="s">
        <v>981</v>
      </c>
      <c r="AB106" s="107" t="s">
        <v>981</v>
      </c>
      <c r="AC106" s="107" t="s">
        <v>981</v>
      </c>
      <c r="AD106" s="107" t="s">
        <v>981</v>
      </c>
      <c r="AE106" s="107" t="s">
        <v>981</v>
      </c>
      <c r="AF106" s="107" t="s">
        <v>981</v>
      </c>
      <c r="AG106" s="107" t="s">
        <v>981</v>
      </c>
      <c r="AH106" s="107" t="s">
        <v>981</v>
      </c>
    </row>
    <row r="107" spans="1:34" s="3" customFormat="1" ht="20.25" customHeight="1" x14ac:dyDescent="0.25">
      <c r="A107" s="95" t="s">
        <v>214</v>
      </c>
      <c r="B107" s="99" t="s">
        <v>978</v>
      </c>
      <c r="C107" s="95" t="s">
        <v>913</v>
      </c>
      <c r="D107" s="107" t="s">
        <v>981</v>
      </c>
      <c r="E107" s="109">
        <f t="shared" ref="E107:F107" si="5">SUM(E108:E110)</f>
        <v>0</v>
      </c>
      <c r="F107" s="109">
        <f t="shared" si="5"/>
        <v>0</v>
      </c>
      <c r="G107" s="108">
        <f>SUM(G108:G110)</f>
        <v>1.4970000000000001</v>
      </c>
      <c r="H107" s="109">
        <f t="shared" ref="H107:N107" si="6">SUM(H108:H110)</f>
        <v>0</v>
      </c>
      <c r="I107" s="109">
        <f t="shared" si="6"/>
        <v>0</v>
      </c>
      <c r="J107" s="109">
        <f t="shared" si="6"/>
        <v>0</v>
      </c>
      <c r="K107" s="109">
        <f t="shared" si="6"/>
        <v>0</v>
      </c>
      <c r="L107" s="108">
        <f t="shared" si="6"/>
        <v>1.4970000000000001</v>
      </c>
      <c r="M107" s="109">
        <f t="shared" si="6"/>
        <v>0</v>
      </c>
      <c r="N107" s="109">
        <f t="shared" si="6"/>
        <v>0</v>
      </c>
      <c r="O107" s="109">
        <v>0</v>
      </c>
      <c r="P107" s="109">
        <v>0</v>
      </c>
      <c r="Q107" s="109">
        <v>0</v>
      </c>
      <c r="R107" s="109">
        <v>0</v>
      </c>
      <c r="S107" s="109">
        <v>0</v>
      </c>
      <c r="T107" s="109">
        <f t="shared" ref="T107:AH107" si="7">SUM(T108:T110)</f>
        <v>0</v>
      </c>
      <c r="U107" s="109">
        <f t="shared" si="7"/>
        <v>0</v>
      </c>
      <c r="V107" s="108">
        <f t="shared" si="7"/>
        <v>1.4970000000000001</v>
      </c>
      <c r="W107" s="109">
        <f t="shared" si="7"/>
        <v>0</v>
      </c>
      <c r="X107" s="109">
        <f t="shared" si="7"/>
        <v>0</v>
      </c>
      <c r="Y107" s="109">
        <f t="shared" si="7"/>
        <v>0</v>
      </c>
      <c r="Z107" s="109">
        <f t="shared" si="7"/>
        <v>0</v>
      </c>
      <c r="AA107" s="109">
        <f t="shared" si="7"/>
        <v>0</v>
      </c>
      <c r="AB107" s="109">
        <f t="shared" si="7"/>
        <v>0</v>
      </c>
      <c r="AC107" s="109">
        <f t="shared" si="7"/>
        <v>0</v>
      </c>
      <c r="AD107" s="109">
        <f t="shared" si="7"/>
        <v>0</v>
      </c>
      <c r="AE107" s="109">
        <f t="shared" si="7"/>
        <v>0</v>
      </c>
      <c r="AF107" s="109">
        <f t="shared" si="7"/>
        <v>0</v>
      </c>
      <c r="AG107" s="109">
        <f t="shared" si="7"/>
        <v>0</v>
      </c>
      <c r="AH107" s="109">
        <f t="shared" si="7"/>
        <v>0</v>
      </c>
    </row>
    <row r="108" spans="1:34" s="3" customFormat="1" ht="30" customHeight="1" x14ac:dyDescent="0.25">
      <c r="A108" s="214" t="s">
        <v>214</v>
      </c>
      <c r="B108" s="220" t="s">
        <v>1134</v>
      </c>
      <c r="C108" s="65" t="s">
        <v>1135</v>
      </c>
      <c r="D108" s="107" t="s">
        <v>981</v>
      </c>
      <c r="E108" s="109">
        <v>0</v>
      </c>
      <c r="F108" s="109">
        <v>0</v>
      </c>
      <c r="G108" s="72">
        <v>0.45</v>
      </c>
      <c r="H108" s="109">
        <v>0</v>
      </c>
      <c r="I108" s="109">
        <v>0</v>
      </c>
      <c r="J108" s="109">
        <v>0</v>
      </c>
      <c r="K108" s="109">
        <v>0</v>
      </c>
      <c r="L108" s="108">
        <v>0.45</v>
      </c>
      <c r="M108" s="109">
        <v>0</v>
      </c>
      <c r="N108" s="109">
        <v>0</v>
      </c>
      <c r="O108" s="109">
        <v>0</v>
      </c>
      <c r="P108" s="109">
        <v>0</v>
      </c>
      <c r="Q108" s="109">
        <v>0</v>
      </c>
      <c r="R108" s="109">
        <v>0</v>
      </c>
      <c r="S108" s="109">
        <v>0</v>
      </c>
      <c r="T108" s="109">
        <v>0</v>
      </c>
      <c r="U108" s="109">
        <v>0</v>
      </c>
      <c r="V108" s="108">
        <v>0.45</v>
      </c>
      <c r="W108" s="109">
        <v>0</v>
      </c>
      <c r="X108" s="109">
        <v>0</v>
      </c>
      <c r="Y108" s="109">
        <v>0</v>
      </c>
      <c r="Z108" s="109">
        <v>0</v>
      </c>
      <c r="AA108" s="109">
        <v>0</v>
      </c>
      <c r="AB108" s="109">
        <v>0</v>
      </c>
      <c r="AC108" s="109">
        <v>0</v>
      </c>
      <c r="AD108" s="109">
        <v>0</v>
      </c>
      <c r="AE108" s="109">
        <v>0</v>
      </c>
      <c r="AF108" s="109">
        <v>0</v>
      </c>
      <c r="AG108" s="109">
        <v>0</v>
      </c>
      <c r="AH108" s="109">
        <v>0</v>
      </c>
    </row>
    <row r="109" spans="1:34" s="3" customFormat="1" ht="31.5" customHeight="1" x14ac:dyDescent="0.25">
      <c r="A109" s="214" t="s">
        <v>214</v>
      </c>
      <c r="B109" s="220" t="s">
        <v>1136</v>
      </c>
      <c r="C109" s="65" t="s">
        <v>1137</v>
      </c>
      <c r="D109" s="107" t="s">
        <v>981</v>
      </c>
      <c r="E109" s="109">
        <v>0</v>
      </c>
      <c r="F109" s="109">
        <v>0</v>
      </c>
      <c r="G109" s="72">
        <v>0.39200000000000002</v>
      </c>
      <c r="H109" s="109">
        <v>0</v>
      </c>
      <c r="I109" s="109">
        <v>0</v>
      </c>
      <c r="J109" s="109">
        <v>0</v>
      </c>
      <c r="K109" s="109">
        <v>0</v>
      </c>
      <c r="L109" s="108">
        <v>0.39200000000000002</v>
      </c>
      <c r="M109" s="109">
        <v>0</v>
      </c>
      <c r="N109" s="109">
        <v>0</v>
      </c>
      <c r="O109" s="109">
        <v>0</v>
      </c>
      <c r="P109" s="109">
        <v>0</v>
      </c>
      <c r="Q109" s="109">
        <v>0</v>
      </c>
      <c r="R109" s="109">
        <v>0</v>
      </c>
      <c r="S109" s="109">
        <v>0</v>
      </c>
      <c r="T109" s="109">
        <v>0</v>
      </c>
      <c r="U109" s="109">
        <v>0</v>
      </c>
      <c r="V109" s="108">
        <v>0.39200000000000002</v>
      </c>
      <c r="W109" s="109">
        <v>0</v>
      </c>
      <c r="X109" s="109">
        <v>0</v>
      </c>
      <c r="Y109" s="109">
        <v>0</v>
      </c>
      <c r="Z109" s="109">
        <v>0</v>
      </c>
      <c r="AA109" s="109">
        <v>0</v>
      </c>
      <c r="AB109" s="109">
        <v>0</v>
      </c>
      <c r="AC109" s="109">
        <v>0</v>
      </c>
      <c r="AD109" s="109">
        <v>0</v>
      </c>
      <c r="AE109" s="109">
        <v>0</v>
      </c>
      <c r="AF109" s="109">
        <v>0</v>
      </c>
      <c r="AG109" s="109">
        <v>0</v>
      </c>
      <c r="AH109" s="109">
        <v>0</v>
      </c>
    </row>
    <row r="110" spans="1:34" s="3" customFormat="1" ht="36" customHeight="1" x14ac:dyDescent="0.25">
      <c r="A110" s="214" t="s">
        <v>214</v>
      </c>
      <c r="B110" s="220" t="s">
        <v>1138</v>
      </c>
      <c r="C110" s="65" t="s">
        <v>1139</v>
      </c>
      <c r="D110" s="107" t="s">
        <v>981</v>
      </c>
      <c r="E110" s="109">
        <v>0</v>
      </c>
      <c r="F110" s="109">
        <v>0</v>
      </c>
      <c r="G110" s="72">
        <v>0.65500000000000003</v>
      </c>
      <c r="H110" s="109">
        <v>0</v>
      </c>
      <c r="I110" s="109">
        <v>0</v>
      </c>
      <c r="J110" s="109">
        <v>0</v>
      </c>
      <c r="K110" s="109">
        <v>0</v>
      </c>
      <c r="L110" s="108">
        <v>0.65500000000000003</v>
      </c>
      <c r="M110" s="109">
        <v>0</v>
      </c>
      <c r="N110" s="109">
        <v>0</v>
      </c>
      <c r="O110" s="109">
        <v>0</v>
      </c>
      <c r="P110" s="109">
        <v>0</v>
      </c>
      <c r="Q110" s="109">
        <v>0</v>
      </c>
      <c r="R110" s="109">
        <v>0</v>
      </c>
      <c r="S110" s="109">
        <v>0</v>
      </c>
      <c r="T110" s="109">
        <v>0</v>
      </c>
      <c r="U110" s="109">
        <v>0</v>
      </c>
      <c r="V110" s="108">
        <v>0.65500000000000003</v>
      </c>
      <c r="W110" s="109">
        <v>0</v>
      </c>
      <c r="X110" s="109">
        <v>0</v>
      </c>
      <c r="Y110" s="109">
        <v>0</v>
      </c>
      <c r="Z110" s="109">
        <v>0</v>
      </c>
      <c r="AA110" s="109">
        <v>0</v>
      </c>
      <c r="AB110" s="109">
        <v>0</v>
      </c>
      <c r="AC110" s="109">
        <v>0</v>
      </c>
      <c r="AD110" s="109">
        <v>0</v>
      </c>
      <c r="AE110" s="109">
        <v>0</v>
      </c>
      <c r="AF110" s="109">
        <v>0</v>
      </c>
      <c r="AG110" s="109">
        <v>0</v>
      </c>
      <c r="AH110" s="109">
        <v>0</v>
      </c>
    </row>
    <row r="111" spans="1:34" s="3" customFormat="1" ht="24.75" customHeight="1" x14ac:dyDescent="0.25">
      <c r="A111" s="95" t="s">
        <v>280</v>
      </c>
      <c r="B111" s="99" t="s">
        <v>979</v>
      </c>
      <c r="C111" s="95" t="s">
        <v>913</v>
      </c>
      <c r="D111" s="107" t="s">
        <v>981</v>
      </c>
      <c r="E111" s="107" t="s">
        <v>981</v>
      </c>
      <c r="F111" s="107" t="s">
        <v>981</v>
      </c>
      <c r="G111" s="107" t="s">
        <v>981</v>
      </c>
      <c r="H111" s="107" t="s">
        <v>981</v>
      </c>
      <c r="I111" s="107" t="s">
        <v>981</v>
      </c>
      <c r="J111" s="107" t="s">
        <v>981</v>
      </c>
      <c r="K111" s="107" t="s">
        <v>981</v>
      </c>
      <c r="L111" s="107" t="s">
        <v>981</v>
      </c>
      <c r="M111" s="107" t="s">
        <v>981</v>
      </c>
      <c r="N111" s="107" t="s">
        <v>981</v>
      </c>
      <c r="O111" s="107" t="s">
        <v>981</v>
      </c>
      <c r="P111" s="107" t="s">
        <v>981</v>
      </c>
      <c r="Q111" s="107" t="s">
        <v>981</v>
      </c>
      <c r="R111" s="107" t="s">
        <v>981</v>
      </c>
      <c r="S111" s="107" t="s">
        <v>981</v>
      </c>
      <c r="T111" s="107" t="s">
        <v>981</v>
      </c>
      <c r="U111" s="107" t="s">
        <v>981</v>
      </c>
      <c r="V111" s="107" t="s">
        <v>981</v>
      </c>
      <c r="W111" s="107" t="s">
        <v>981</v>
      </c>
      <c r="X111" s="107" t="s">
        <v>981</v>
      </c>
      <c r="Y111" s="107" t="s">
        <v>981</v>
      </c>
      <c r="Z111" s="107" t="s">
        <v>981</v>
      </c>
      <c r="AA111" s="107" t="s">
        <v>981</v>
      </c>
      <c r="AB111" s="107" t="s">
        <v>981</v>
      </c>
      <c r="AC111" s="107" t="s">
        <v>981</v>
      </c>
      <c r="AD111" s="107" t="s">
        <v>981</v>
      </c>
      <c r="AE111" s="107" t="s">
        <v>981</v>
      </c>
      <c r="AF111" s="107" t="s">
        <v>981</v>
      </c>
      <c r="AG111" s="107" t="s">
        <v>981</v>
      </c>
      <c r="AH111" s="107" t="s">
        <v>981</v>
      </c>
    </row>
    <row r="112" spans="1:34" s="3" customFormat="1" ht="20.25" customHeight="1" x14ac:dyDescent="0.25">
      <c r="A112" s="95" t="s">
        <v>282</v>
      </c>
      <c r="B112" s="99" t="s">
        <v>980</v>
      </c>
      <c r="C112" s="95" t="s">
        <v>913</v>
      </c>
      <c r="D112" s="107" t="s">
        <v>981</v>
      </c>
      <c r="E112" s="109">
        <v>0</v>
      </c>
      <c r="F112" s="109">
        <v>0</v>
      </c>
      <c r="G112" s="109">
        <v>0</v>
      </c>
      <c r="H112" s="109">
        <v>0</v>
      </c>
      <c r="I112" s="110">
        <f>I113+I114</f>
        <v>3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09">
        <v>0</v>
      </c>
      <c r="R112" s="109">
        <v>0</v>
      </c>
      <c r="S112" s="109">
        <v>0</v>
      </c>
      <c r="T112" s="109">
        <v>0</v>
      </c>
      <c r="U112" s="109">
        <v>0</v>
      </c>
      <c r="V112" s="109">
        <v>0</v>
      </c>
      <c r="W112" s="109">
        <v>0</v>
      </c>
      <c r="X112" s="109">
        <f>X113+X114</f>
        <v>0</v>
      </c>
      <c r="Y112" s="109">
        <v>0</v>
      </c>
      <c r="Z112" s="109">
        <v>0</v>
      </c>
      <c r="AA112" s="109">
        <v>0</v>
      </c>
      <c r="AB112" s="109">
        <v>0</v>
      </c>
      <c r="AC112" s="109">
        <v>0</v>
      </c>
      <c r="AD112" s="109">
        <v>0</v>
      </c>
      <c r="AE112" s="109">
        <v>0</v>
      </c>
      <c r="AF112" s="109">
        <v>0</v>
      </c>
      <c r="AG112" s="109">
        <v>0</v>
      </c>
      <c r="AH112" s="189">
        <f>AH113+AH114</f>
        <v>0</v>
      </c>
    </row>
    <row r="113" spans="1:34" s="3" customFormat="1" ht="20.25" customHeight="1" x14ac:dyDescent="0.25">
      <c r="A113" s="213">
        <v>1.6</v>
      </c>
      <c r="B113" s="40" t="s">
        <v>1140</v>
      </c>
      <c r="C113" s="65" t="s">
        <v>1141</v>
      </c>
      <c r="D113" s="107" t="s">
        <v>981</v>
      </c>
      <c r="E113" s="109">
        <v>0</v>
      </c>
      <c r="F113" s="109">
        <v>0</v>
      </c>
      <c r="G113" s="109">
        <v>0</v>
      </c>
      <c r="H113" s="109">
        <v>0</v>
      </c>
      <c r="I113" s="75">
        <v>2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09">
        <v>0</v>
      </c>
      <c r="R113" s="109">
        <v>0</v>
      </c>
      <c r="S113" s="109">
        <v>0</v>
      </c>
      <c r="T113" s="109">
        <v>0</v>
      </c>
      <c r="U113" s="109">
        <v>0</v>
      </c>
      <c r="V113" s="109">
        <v>0</v>
      </c>
      <c r="W113" s="109">
        <v>0</v>
      </c>
      <c r="X113" s="109">
        <v>0</v>
      </c>
      <c r="Y113" s="109">
        <v>0</v>
      </c>
      <c r="Z113" s="109">
        <v>0</v>
      </c>
      <c r="AA113" s="109">
        <v>0</v>
      </c>
      <c r="AB113" s="109">
        <v>0</v>
      </c>
      <c r="AC113" s="109">
        <v>0</v>
      </c>
      <c r="AD113" s="109">
        <v>0</v>
      </c>
      <c r="AE113" s="109">
        <v>0</v>
      </c>
      <c r="AF113" s="109">
        <v>0</v>
      </c>
      <c r="AG113" s="109">
        <v>0</v>
      </c>
      <c r="AH113" s="109">
        <v>0</v>
      </c>
    </row>
    <row r="114" spans="1:34" s="3" customFormat="1" ht="20.25" customHeight="1" x14ac:dyDescent="0.25">
      <c r="A114" s="213">
        <v>1.6</v>
      </c>
      <c r="B114" s="34" t="s">
        <v>1142</v>
      </c>
      <c r="C114" s="65" t="s">
        <v>1143</v>
      </c>
      <c r="D114" s="107" t="s">
        <v>981</v>
      </c>
      <c r="E114" s="109">
        <v>0</v>
      </c>
      <c r="F114" s="109">
        <v>0</v>
      </c>
      <c r="G114" s="109">
        <v>0</v>
      </c>
      <c r="H114" s="109">
        <v>0</v>
      </c>
      <c r="I114" s="75">
        <v>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09">
        <v>0</v>
      </c>
      <c r="R114" s="109">
        <v>0</v>
      </c>
      <c r="S114" s="109">
        <v>0</v>
      </c>
      <c r="T114" s="109">
        <v>0</v>
      </c>
      <c r="U114" s="109">
        <v>0</v>
      </c>
      <c r="V114" s="109">
        <v>0</v>
      </c>
      <c r="W114" s="109">
        <v>0</v>
      </c>
      <c r="X114" s="109">
        <v>0</v>
      </c>
      <c r="Y114" s="109">
        <v>0</v>
      </c>
      <c r="Z114" s="109">
        <v>0</v>
      </c>
      <c r="AA114" s="109">
        <v>0</v>
      </c>
      <c r="AB114" s="109">
        <v>0</v>
      </c>
      <c r="AC114" s="109">
        <v>0</v>
      </c>
      <c r="AD114" s="109">
        <v>0</v>
      </c>
      <c r="AE114" s="109">
        <v>0</v>
      </c>
      <c r="AF114" s="109">
        <v>0</v>
      </c>
      <c r="AG114" s="109">
        <v>0</v>
      </c>
      <c r="AH114" s="109">
        <v>0</v>
      </c>
    </row>
    <row r="115" spans="1:34" s="5" customFormat="1" ht="48" customHeight="1" x14ac:dyDescent="0.25">
      <c r="A115" s="384" t="s">
        <v>151</v>
      </c>
      <c r="B115" s="384"/>
      <c r="C115" s="384"/>
      <c r="D115" s="384"/>
      <c r="E115" s="384"/>
      <c r="F115" s="384"/>
      <c r="G115" s="384"/>
      <c r="H115" s="384"/>
      <c r="I115" s="384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</row>
    <row r="116" spans="1:34" s="3" customFormat="1" x14ac:dyDescent="0.25"/>
    <row r="117" spans="1:34" s="3" customFormat="1" x14ac:dyDescent="0.25"/>
    <row r="118" spans="1:34" s="3" customFormat="1" x14ac:dyDescent="0.25"/>
    <row r="119" spans="1:34" s="3" customFormat="1" x14ac:dyDescent="0.25"/>
    <row r="120" spans="1:34" s="3" customFormat="1" x14ac:dyDescent="0.25"/>
    <row r="121" spans="1:34" s="3" customFormat="1" x14ac:dyDescent="0.25"/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2">
    <mergeCell ref="A12:AH12"/>
    <mergeCell ref="A13:AH13"/>
    <mergeCell ref="A4:AH4"/>
    <mergeCell ref="A5:AH5"/>
    <mergeCell ref="A7:AH7"/>
    <mergeCell ref="A8:AH8"/>
    <mergeCell ref="A10:AH10"/>
    <mergeCell ref="A115:I115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" right="0" top="0.39370078740157483" bottom="0" header="0.51181102362204722" footer="0.51181102362204722"/>
  <pageSetup paperSize="9" scale="5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19"/>
  <sheetViews>
    <sheetView view="pageBreakPreview" topLeftCell="AC10" zoomScale="70" zoomScaleNormal="60" zoomScaleSheetLayoutView="70" workbookViewId="0">
      <selection activeCell="Y121" sqref="X121:Y121"/>
    </sheetView>
  </sheetViews>
  <sheetFormatPr defaultRowHeight="15.75" x14ac:dyDescent="0.25"/>
  <cols>
    <col min="1" max="1" width="6.625" style="3" customWidth="1"/>
    <col min="2" max="2" width="58.25" style="3" customWidth="1"/>
    <col min="3" max="3" width="10.125" style="3" customWidth="1"/>
    <col min="4" max="4" width="12.125" style="3" customWidth="1"/>
    <col min="5" max="5" width="6.375" style="3" customWidth="1"/>
    <col min="6" max="6" width="4.625" style="3" customWidth="1"/>
    <col min="7" max="7" width="8.75" style="3" customWidth="1"/>
    <col min="8" max="8" width="5.5" style="3" customWidth="1"/>
    <col min="9" max="9" width="5" style="3" customWidth="1"/>
    <col min="10" max="10" width="3.625" style="3" customWidth="1"/>
    <col min="11" max="11" width="6.75" style="3" customWidth="1"/>
    <col min="12" max="12" width="5.5" style="3" customWidth="1"/>
    <col min="13" max="14" width="4.875" style="3" customWidth="1"/>
    <col min="15" max="15" width="5.25" style="3" customWidth="1"/>
    <col min="16" max="16" width="4.5" style="3" customWidth="1"/>
    <col min="17" max="17" width="3.625" style="3" customWidth="1"/>
    <col min="18" max="18" width="5.125" style="3" customWidth="1"/>
    <col min="19" max="19" width="5" style="3" customWidth="1"/>
    <col min="20" max="20" width="4.875" style="3" customWidth="1"/>
    <col min="21" max="21" width="7" style="3" customWidth="1"/>
    <col min="22" max="22" width="5.5" style="3" customWidth="1"/>
    <col min="23" max="23" width="4.5" style="3" customWidth="1"/>
    <col min="24" max="24" width="4.875" style="3" customWidth="1"/>
    <col min="25" max="25" width="5.125" style="3" customWidth="1"/>
    <col min="26" max="26" width="6.25" style="3" customWidth="1"/>
    <col min="27" max="27" width="4" style="3" hidden="1" customWidth="1"/>
    <col min="28" max="28" width="6.125" style="3" customWidth="1"/>
    <col min="29" max="29" width="4.625" style="3" customWidth="1"/>
    <col min="30" max="31" width="5.625" style="3" customWidth="1"/>
    <col min="32" max="32" width="5.875" style="3" customWidth="1"/>
    <col min="33" max="33" width="5.75" style="3" customWidth="1"/>
    <col min="34" max="34" width="5" style="3" customWidth="1"/>
    <col min="35" max="35" width="4.75" style="3" customWidth="1"/>
    <col min="36" max="36" width="4.125" style="3" customWidth="1"/>
    <col min="37" max="37" width="5.375" style="3" customWidth="1"/>
    <col min="38" max="39" width="5.5" style="3" customWidth="1"/>
    <col min="40" max="40" width="4.5" style="3" customWidth="1"/>
    <col min="41" max="41" width="5.125" style="3" customWidth="1"/>
    <col min="42" max="42" width="6.625" style="3" customWidth="1"/>
    <col min="43" max="43" width="4.75" style="3" customWidth="1"/>
    <col min="44" max="44" width="5.875" style="3" customWidth="1"/>
    <col min="45" max="45" width="5.5" style="3" customWidth="1"/>
    <col min="46" max="46" width="6.75" style="3" customWidth="1"/>
    <col min="47" max="47" width="6.125" style="3" customWidth="1"/>
    <col min="48" max="48" width="5.5" style="3" customWidth="1"/>
    <col min="49" max="49" width="6.125" style="3" customWidth="1"/>
    <col min="50" max="51" width="4.5" style="3" customWidth="1"/>
    <col min="52" max="52" width="5.625" style="3" customWidth="1"/>
    <col min="53" max="53" width="5.125" style="3" customWidth="1"/>
    <col min="54" max="54" width="5.25" style="3" customWidth="1"/>
    <col min="55" max="55" width="4.5" style="3" customWidth="1"/>
    <col min="56" max="56" width="8" style="3" customWidth="1"/>
    <col min="57" max="57" width="5.5" style="3" customWidth="1"/>
    <col min="58" max="58" width="4.625" style="3" hidden="1" customWidth="1"/>
    <col min="59" max="59" width="5.75" style="3" customWidth="1"/>
    <col min="60" max="60" width="7.25" style="3" customWidth="1"/>
    <col min="61" max="61" width="5.5" style="3" customWidth="1"/>
    <col min="62" max="62" width="5" style="3" customWidth="1"/>
    <col min="63" max="63" width="6.375" style="3" customWidth="1"/>
    <col min="64" max="64" width="6.125" style="3" customWidth="1"/>
    <col min="65" max="66" width="6" style="3" customWidth="1"/>
    <col min="67" max="67" width="5.875" style="3" customWidth="1"/>
    <col min="68" max="68" width="6.125" style="3" customWidth="1"/>
    <col min="69" max="69" width="7" style="3" customWidth="1"/>
    <col min="70" max="70" width="6.5" style="3" customWidth="1"/>
    <col min="71" max="71" width="5.75" style="3" customWidth="1"/>
    <col min="72" max="72" width="5.625" style="3" customWidth="1"/>
    <col min="73" max="73" width="5.375" style="3" customWidth="1"/>
    <col min="74" max="75" width="4.875" style="3" customWidth="1"/>
    <col min="76" max="76" width="4.75" style="3" customWidth="1"/>
    <col min="77" max="77" width="7" style="3" customWidth="1"/>
    <col min="78" max="78" width="4.75" style="3" customWidth="1"/>
    <col min="79" max="79" width="7.125" style="3" customWidth="1"/>
    <col min="80" max="80" width="4.5" style="3" customWidth="1"/>
    <col min="81" max="81" width="5.125" style="3" customWidth="1"/>
    <col min="82" max="82" width="31.75" style="3" customWidth="1"/>
    <col min="83" max="83" width="9" style="3"/>
    <col min="84" max="16384" width="9" style="2"/>
  </cols>
  <sheetData>
    <row r="1" spans="1:82" s="3" customFormat="1" ht="18.75" x14ac:dyDescent="0.25">
      <c r="Z1" s="6"/>
      <c r="CD1" s="184" t="s">
        <v>59</v>
      </c>
    </row>
    <row r="2" spans="1:82" s="3" customFormat="1" ht="18.75" x14ac:dyDescent="0.3">
      <c r="Z2" s="6"/>
      <c r="CD2" s="185" t="s">
        <v>0</v>
      </c>
    </row>
    <row r="3" spans="1:82" s="3" customFormat="1" ht="18.75" x14ac:dyDescent="0.3">
      <c r="Z3" s="6"/>
      <c r="CD3" s="185" t="s">
        <v>899</v>
      </c>
    </row>
    <row r="4" spans="1:82" s="191" customFormat="1" ht="18.75" customHeight="1" x14ac:dyDescent="0.25">
      <c r="A4" s="392" t="s">
        <v>886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</row>
    <row r="5" spans="1:82" s="5" customFormat="1" ht="18.75" customHeight="1" x14ac:dyDescent="0.3">
      <c r="A5" s="347" t="s">
        <v>1145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</row>
    <row r="6" spans="1:82" s="5" customFormat="1" ht="18.75" x14ac:dyDescent="0.3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</row>
    <row r="7" spans="1:82" s="5" customFormat="1" ht="18.75" customHeight="1" x14ac:dyDescent="0.3">
      <c r="A7" s="347" t="s">
        <v>988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</row>
    <row r="8" spans="1:82" s="3" customFormat="1" ht="15.75" customHeight="1" x14ac:dyDescent="0.25">
      <c r="A8" s="403" t="s">
        <v>78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</row>
    <row r="9" spans="1:82" s="3" customFormat="1" x14ac:dyDescent="0.25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</row>
    <row r="10" spans="1:82" s="3" customFormat="1" ht="18.75" x14ac:dyDescent="0.3">
      <c r="A10" s="348" t="s">
        <v>1050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</row>
    <row r="11" spans="1:82" s="3" customFormat="1" ht="18.75" x14ac:dyDescent="0.3">
      <c r="AB11" s="185"/>
    </row>
    <row r="12" spans="1:82" s="3" customFormat="1" ht="18.75" x14ac:dyDescent="0.25">
      <c r="A12" s="341" t="s">
        <v>1147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</row>
    <row r="13" spans="1:82" s="3" customFormat="1" x14ac:dyDescent="0.25">
      <c r="A13" s="342" t="s">
        <v>66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</row>
    <row r="14" spans="1:82" s="3" customFormat="1" ht="18.75" x14ac:dyDescent="0.3">
      <c r="A14" s="385"/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</row>
    <row r="15" spans="1:82" s="3" customFormat="1" ht="15.75" customHeight="1" x14ac:dyDescent="0.25">
      <c r="A15" s="367" t="s">
        <v>1158</v>
      </c>
      <c r="B15" s="370" t="s">
        <v>18</v>
      </c>
      <c r="C15" s="367" t="s">
        <v>1157</v>
      </c>
      <c r="D15" s="364" t="s">
        <v>167</v>
      </c>
      <c r="E15" s="393" t="s">
        <v>1058</v>
      </c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4"/>
      <c r="BC15" s="394"/>
      <c r="BD15" s="394"/>
      <c r="BE15" s="394"/>
      <c r="BF15" s="394"/>
      <c r="BG15" s="394"/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  <c r="BR15" s="394"/>
      <c r="BS15" s="394"/>
      <c r="BT15" s="394"/>
      <c r="BU15" s="394"/>
      <c r="BV15" s="395"/>
      <c r="BW15" s="386" t="s">
        <v>853</v>
      </c>
      <c r="BX15" s="387"/>
      <c r="BY15" s="387"/>
      <c r="BZ15" s="387"/>
      <c r="CA15" s="387"/>
      <c r="CB15" s="387"/>
      <c r="CC15" s="388"/>
      <c r="CD15" s="334" t="s">
        <v>79</v>
      </c>
    </row>
    <row r="16" spans="1:82" s="3" customFormat="1" ht="15.75" customHeight="1" x14ac:dyDescent="0.25">
      <c r="A16" s="368"/>
      <c r="B16" s="370"/>
      <c r="C16" s="368"/>
      <c r="D16" s="365"/>
      <c r="E16" s="396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  <c r="BO16" s="397"/>
      <c r="BP16" s="397"/>
      <c r="BQ16" s="397"/>
      <c r="BR16" s="397"/>
      <c r="BS16" s="397"/>
      <c r="BT16" s="397"/>
      <c r="BU16" s="397"/>
      <c r="BV16" s="398"/>
      <c r="BW16" s="400"/>
      <c r="BX16" s="401"/>
      <c r="BY16" s="401"/>
      <c r="BZ16" s="401"/>
      <c r="CA16" s="401"/>
      <c r="CB16" s="401"/>
      <c r="CC16" s="402"/>
      <c r="CD16" s="334"/>
    </row>
    <row r="17" spans="1:83" s="3" customFormat="1" ht="31.5" customHeight="1" x14ac:dyDescent="0.25">
      <c r="A17" s="368"/>
      <c r="B17" s="370"/>
      <c r="C17" s="368"/>
      <c r="D17" s="365"/>
      <c r="E17" s="374" t="s">
        <v>9</v>
      </c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 t="s">
        <v>10</v>
      </c>
      <c r="AO17" s="374"/>
      <c r="AP17" s="374"/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4"/>
      <c r="BB17" s="374"/>
      <c r="BC17" s="374"/>
      <c r="BD17" s="374"/>
      <c r="BE17" s="374"/>
      <c r="BF17" s="374"/>
      <c r="BG17" s="374"/>
      <c r="BH17" s="374"/>
      <c r="BI17" s="374"/>
      <c r="BJ17" s="374"/>
      <c r="BK17" s="374"/>
      <c r="BL17" s="374"/>
      <c r="BM17" s="374"/>
      <c r="BN17" s="374"/>
      <c r="BO17" s="374"/>
      <c r="BP17" s="374"/>
      <c r="BQ17" s="374"/>
      <c r="BR17" s="374"/>
      <c r="BS17" s="374"/>
      <c r="BT17" s="374"/>
      <c r="BU17" s="374"/>
      <c r="BV17" s="374"/>
      <c r="BW17" s="400"/>
      <c r="BX17" s="401"/>
      <c r="BY17" s="401"/>
      <c r="BZ17" s="401"/>
      <c r="CA17" s="401"/>
      <c r="CB17" s="401"/>
      <c r="CC17" s="402"/>
      <c r="CD17" s="334"/>
    </row>
    <row r="18" spans="1:83" s="3" customFormat="1" ht="30" customHeight="1" x14ac:dyDescent="0.25">
      <c r="A18" s="368"/>
      <c r="B18" s="370"/>
      <c r="C18" s="368"/>
      <c r="D18" s="365"/>
      <c r="E18" s="374" t="s">
        <v>12</v>
      </c>
      <c r="F18" s="374"/>
      <c r="G18" s="374"/>
      <c r="H18" s="374"/>
      <c r="I18" s="374"/>
      <c r="J18" s="374"/>
      <c r="K18" s="374"/>
      <c r="L18" s="374" t="s">
        <v>72</v>
      </c>
      <c r="M18" s="374"/>
      <c r="N18" s="374"/>
      <c r="O18" s="374"/>
      <c r="P18" s="374"/>
      <c r="Q18" s="374"/>
      <c r="R18" s="374"/>
      <c r="S18" s="374" t="s">
        <v>73</v>
      </c>
      <c r="T18" s="374"/>
      <c r="U18" s="374"/>
      <c r="V18" s="374"/>
      <c r="W18" s="374"/>
      <c r="X18" s="374"/>
      <c r="Y18" s="374"/>
      <c r="Z18" s="374" t="s">
        <v>74</v>
      </c>
      <c r="AA18" s="374"/>
      <c r="AB18" s="374"/>
      <c r="AC18" s="374"/>
      <c r="AD18" s="374"/>
      <c r="AE18" s="374"/>
      <c r="AF18" s="374"/>
      <c r="AG18" s="374" t="s">
        <v>75</v>
      </c>
      <c r="AH18" s="374"/>
      <c r="AI18" s="374"/>
      <c r="AJ18" s="374"/>
      <c r="AK18" s="374"/>
      <c r="AL18" s="374"/>
      <c r="AM18" s="374"/>
      <c r="AN18" s="374" t="s">
        <v>12</v>
      </c>
      <c r="AO18" s="374"/>
      <c r="AP18" s="374"/>
      <c r="AQ18" s="374"/>
      <c r="AR18" s="374"/>
      <c r="AS18" s="374"/>
      <c r="AT18" s="374"/>
      <c r="AU18" s="374" t="s">
        <v>72</v>
      </c>
      <c r="AV18" s="374"/>
      <c r="AW18" s="374"/>
      <c r="AX18" s="374"/>
      <c r="AY18" s="374"/>
      <c r="AZ18" s="374"/>
      <c r="BA18" s="374"/>
      <c r="BB18" s="374" t="s">
        <v>73</v>
      </c>
      <c r="BC18" s="374"/>
      <c r="BD18" s="374"/>
      <c r="BE18" s="374"/>
      <c r="BF18" s="374"/>
      <c r="BG18" s="374"/>
      <c r="BH18" s="374"/>
      <c r="BI18" s="374" t="s">
        <v>74</v>
      </c>
      <c r="BJ18" s="374"/>
      <c r="BK18" s="374"/>
      <c r="BL18" s="374"/>
      <c r="BM18" s="374"/>
      <c r="BN18" s="374"/>
      <c r="BO18" s="374"/>
      <c r="BP18" s="374" t="s">
        <v>75</v>
      </c>
      <c r="BQ18" s="374"/>
      <c r="BR18" s="374"/>
      <c r="BS18" s="374"/>
      <c r="BT18" s="374"/>
      <c r="BU18" s="374"/>
      <c r="BV18" s="374"/>
      <c r="BW18" s="389"/>
      <c r="BX18" s="390"/>
      <c r="BY18" s="390"/>
      <c r="BZ18" s="390"/>
      <c r="CA18" s="390"/>
      <c r="CB18" s="390"/>
      <c r="CC18" s="391"/>
      <c r="CD18" s="334"/>
    </row>
    <row r="19" spans="1:83" s="3" customFormat="1" ht="109.5" customHeight="1" x14ac:dyDescent="0.25">
      <c r="A19" s="369"/>
      <c r="B19" s="370"/>
      <c r="C19" s="369"/>
      <c r="D19" s="366"/>
      <c r="E19" s="235" t="s">
        <v>2</v>
      </c>
      <c r="F19" s="235" t="s">
        <v>3</v>
      </c>
      <c r="G19" s="235" t="s">
        <v>244</v>
      </c>
      <c r="H19" s="235" t="s">
        <v>245</v>
      </c>
      <c r="I19" s="235" t="s">
        <v>6</v>
      </c>
      <c r="J19" s="235" t="s">
        <v>1</v>
      </c>
      <c r="K19" s="103" t="s">
        <v>11</v>
      </c>
      <c r="L19" s="235" t="s">
        <v>2</v>
      </c>
      <c r="M19" s="235" t="s">
        <v>3</v>
      </c>
      <c r="N19" s="235" t="s">
        <v>244</v>
      </c>
      <c r="O19" s="235" t="s">
        <v>245</v>
      </c>
      <c r="P19" s="235" t="s">
        <v>6</v>
      </c>
      <c r="Q19" s="235" t="s">
        <v>1</v>
      </c>
      <c r="R19" s="103" t="s">
        <v>11</v>
      </c>
      <c r="S19" s="235" t="s">
        <v>2</v>
      </c>
      <c r="T19" s="235" t="s">
        <v>3</v>
      </c>
      <c r="U19" s="235" t="s">
        <v>244</v>
      </c>
      <c r="V19" s="235" t="s">
        <v>245</v>
      </c>
      <c r="W19" s="235" t="s">
        <v>6</v>
      </c>
      <c r="X19" s="235" t="s">
        <v>1</v>
      </c>
      <c r="Y19" s="103" t="s">
        <v>11</v>
      </c>
      <c r="Z19" s="235" t="s">
        <v>2</v>
      </c>
      <c r="AA19" s="235" t="s">
        <v>3</v>
      </c>
      <c r="AB19" s="235" t="s">
        <v>244</v>
      </c>
      <c r="AC19" s="235" t="s">
        <v>245</v>
      </c>
      <c r="AD19" s="235" t="s">
        <v>6</v>
      </c>
      <c r="AE19" s="235" t="s">
        <v>1</v>
      </c>
      <c r="AF19" s="103" t="s">
        <v>11</v>
      </c>
      <c r="AG19" s="235" t="s">
        <v>2</v>
      </c>
      <c r="AH19" s="235" t="s">
        <v>3</v>
      </c>
      <c r="AI19" s="235" t="s">
        <v>244</v>
      </c>
      <c r="AJ19" s="235" t="s">
        <v>245</v>
      </c>
      <c r="AK19" s="235" t="s">
        <v>6</v>
      </c>
      <c r="AL19" s="235" t="s">
        <v>1</v>
      </c>
      <c r="AM19" s="103" t="s">
        <v>11</v>
      </c>
      <c r="AN19" s="235" t="s">
        <v>2</v>
      </c>
      <c r="AO19" s="235" t="s">
        <v>3</v>
      </c>
      <c r="AP19" s="235" t="s">
        <v>244</v>
      </c>
      <c r="AQ19" s="235" t="s">
        <v>245</v>
      </c>
      <c r="AR19" s="235" t="s">
        <v>6</v>
      </c>
      <c r="AS19" s="235" t="s">
        <v>1</v>
      </c>
      <c r="AT19" s="103" t="s">
        <v>11</v>
      </c>
      <c r="AU19" s="235" t="s">
        <v>2</v>
      </c>
      <c r="AV19" s="235" t="s">
        <v>3</v>
      </c>
      <c r="AW19" s="235" t="s">
        <v>244</v>
      </c>
      <c r="AX19" s="235" t="s">
        <v>245</v>
      </c>
      <c r="AY19" s="235" t="s">
        <v>6</v>
      </c>
      <c r="AZ19" s="235" t="s">
        <v>1</v>
      </c>
      <c r="BA19" s="103" t="s">
        <v>11</v>
      </c>
      <c r="BB19" s="235" t="s">
        <v>2</v>
      </c>
      <c r="BC19" s="235" t="s">
        <v>3</v>
      </c>
      <c r="BD19" s="235" t="s">
        <v>244</v>
      </c>
      <c r="BE19" s="235" t="s">
        <v>245</v>
      </c>
      <c r="BF19" s="235" t="s">
        <v>6</v>
      </c>
      <c r="BG19" s="235" t="s">
        <v>1</v>
      </c>
      <c r="BH19" s="103" t="s">
        <v>11</v>
      </c>
      <c r="BI19" s="235" t="s">
        <v>2</v>
      </c>
      <c r="BJ19" s="235" t="s">
        <v>3</v>
      </c>
      <c r="BK19" s="235" t="s">
        <v>244</v>
      </c>
      <c r="BL19" s="235" t="s">
        <v>245</v>
      </c>
      <c r="BM19" s="235" t="s">
        <v>6</v>
      </c>
      <c r="BN19" s="235" t="s">
        <v>1</v>
      </c>
      <c r="BO19" s="103" t="s">
        <v>11</v>
      </c>
      <c r="BP19" s="235" t="s">
        <v>2</v>
      </c>
      <c r="BQ19" s="235" t="s">
        <v>3</v>
      </c>
      <c r="BR19" s="235" t="s">
        <v>244</v>
      </c>
      <c r="BS19" s="235" t="s">
        <v>245</v>
      </c>
      <c r="BT19" s="235" t="s">
        <v>6</v>
      </c>
      <c r="BU19" s="235" t="s">
        <v>1</v>
      </c>
      <c r="BV19" s="103" t="s">
        <v>11</v>
      </c>
      <c r="BW19" s="235" t="s">
        <v>2</v>
      </c>
      <c r="BX19" s="235" t="s">
        <v>3</v>
      </c>
      <c r="BY19" s="235" t="s">
        <v>244</v>
      </c>
      <c r="BZ19" s="235" t="s">
        <v>245</v>
      </c>
      <c r="CA19" s="235" t="s">
        <v>6</v>
      </c>
      <c r="CB19" s="235" t="s">
        <v>1</v>
      </c>
      <c r="CC19" s="103" t="s">
        <v>11</v>
      </c>
      <c r="CD19" s="334"/>
    </row>
    <row r="20" spans="1:83" s="3" customFormat="1" x14ac:dyDescent="0.25">
      <c r="A20" s="116">
        <v>1</v>
      </c>
      <c r="B20" s="116">
        <v>2</v>
      </c>
      <c r="C20" s="116">
        <v>3</v>
      </c>
      <c r="D20" s="116">
        <v>4</v>
      </c>
      <c r="E20" s="116" t="s">
        <v>80</v>
      </c>
      <c r="F20" s="116" t="s">
        <v>81</v>
      </c>
      <c r="G20" s="116" t="s">
        <v>82</v>
      </c>
      <c r="H20" s="116" t="s">
        <v>83</v>
      </c>
      <c r="I20" s="116" t="s">
        <v>84</v>
      </c>
      <c r="J20" s="116" t="s">
        <v>85</v>
      </c>
      <c r="K20" s="116" t="s">
        <v>86</v>
      </c>
      <c r="L20" s="116" t="s">
        <v>87</v>
      </c>
      <c r="M20" s="271" t="s">
        <v>88</v>
      </c>
      <c r="N20" s="116" t="s">
        <v>89</v>
      </c>
      <c r="O20" s="116" t="s">
        <v>90</v>
      </c>
      <c r="P20" s="116" t="s">
        <v>91</v>
      </c>
      <c r="Q20" s="116" t="s">
        <v>92</v>
      </c>
      <c r="R20" s="116" t="s">
        <v>93</v>
      </c>
      <c r="S20" s="116" t="s">
        <v>94</v>
      </c>
      <c r="T20" s="116" t="s">
        <v>95</v>
      </c>
      <c r="U20" s="116" t="s">
        <v>96</v>
      </c>
      <c r="V20" s="116" t="s">
        <v>97</v>
      </c>
      <c r="W20" s="116" t="s">
        <v>98</v>
      </c>
      <c r="X20" s="116" t="s">
        <v>99</v>
      </c>
      <c r="Y20" s="116" t="s">
        <v>100</v>
      </c>
      <c r="Z20" s="116" t="s">
        <v>101</v>
      </c>
      <c r="AA20" s="116" t="s">
        <v>102</v>
      </c>
      <c r="AB20" s="116" t="s">
        <v>103</v>
      </c>
      <c r="AC20" s="116" t="s">
        <v>104</v>
      </c>
      <c r="AD20" s="116" t="s">
        <v>105</v>
      </c>
      <c r="AE20" s="116" t="s">
        <v>106</v>
      </c>
      <c r="AF20" s="116" t="s">
        <v>107</v>
      </c>
      <c r="AG20" s="116" t="s">
        <v>108</v>
      </c>
      <c r="AH20" s="116" t="s">
        <v>109</v>
      </c>
      <c r="AI20" s="116" t="s">
        <v>110</v>
      </c>
      <c r="AJ20" s="116" t="s">
        <v>111</v>
      </c>
      <c r="AK20" s="116" t="s">
        <v>112</v>
      </c>
      <c r="AL20" s="116" t="s">
        <v>113</v>
      </c>
      <c r="AM20" s="116" t="s">
        <v>114</v>
      </c>
      <c r="AN20" s="116" t="s">
        <v>115</v>
      </c>
      <c r="AO20" s="116" t="s">
        <v>116</v>
      </c>
      <c r="AP20" s="116" t="s">
        <v>117</v>
      </c>
      <c r="AQ20" s="116" t="s">
        <v>118</v>
      </c>
      <c r="AR20" s="116" t="s">
        <v>119</v>
      </c>
      <c r="AS20" s="116" t="s">
        <v>120</v>
      </c>
      <c r="AT20" s="116" t="s">
        <v>121</v>
      </c>
      <c r="AU20" s="116" t="s">
        <v>122</v>
      </c>
      <c r="AV20" s="116" t="s">
        <v>123</v>
      </c>
      <c r="AW20" s="116" t="s">
        <v>124</v>
      </c>
      <c r="AX20" s="116" t="s">
        <v>125</v>
      </c>
      <c r="AY20" s="116" t="s">
        <v>150</v>
      </c>
      <c r="AZ20" s="116" t="s">
        <v>127</v>
      </c>
      <c r="BA20" s="116" t="s">
        <v>128</v>
      </c>
      <c r="BB20" s="116" t="s">
        <v>129</v>
      </c>
      <c r="BC20" s="116" t="s">
        <v>130</v>
      </c>
      <c r="BD20" s="116" t="s">
        <v>131</v>
      </c>
      <c r="BE20" s="116" t="s">
        <v>132</v>
      </c>
      <c r="BF20" s="116" t="s">
        <v>133</v>
      </c>
      <c r="BG20" s="116" t="s">
        <v>134</v>
      </c>
      <c r="BH20" s="116" t="s">
        <v>135</v>
      </c>
      <c r="BI20" s="116" t="s">
        <v>136</v>
      </c>
      <c r="BJ20" s="116" t="s">
        <v>137</v>
      </c>
      <c r="BK20" s="116" t="s">
        <v>138</v>
      </c>
      <c r="BL20" s="116" t="s">
        <v>139</v>
      </c>
      <c r="BM20" s="116" t="s">
        <v>140</v>
      </c>
      <c r="BN20" s="116" t="s">
        <v>141</v>
      </c>
      <c r="BO20" s="116" t="s">
        <v>142</v>
      </c>
      <c r="BP20" s="116" t="s">
        <v>143</v>
      </c>
      <c r="BQ20" s="116" t="s">
        <v>144</v>
      </c>
      <c r="BR20" s="116" t="s">
        <v>145</v>
      </c>
      <c r="BS20" s="116" t="s">
        <v>146</v>
      </c>
      <c r="BT20" s="116" t="s">
        <v>147</v>
      </c>
      <c r="BU20" s="116" t="s">
        <v>148</v>
      </c>
      <c r="BV20" s="116" t="s">
        <v>149</v>
      </c>
      <c r="BW20" s="116" t="s">
        <v>156</v>
      </c>
      <c r="BX20" s="116" t="s">
        <v>157</v>
      </c>
      <c r="BY20" s="116" t="s">
        <v>158</v>
      </c>
      <c r="BZ20" s="116" t="s">
        <v>159</v>
      </c>
      <c r="CA20" s="116" t="s">
        <v>241</v>
      </c>
      <c r="CB20" s="116" t="s">
        <v>242</v>
      </c>
      <c r="CC20" s="116" t="s">
        <v>243</v>
      </c>
      <c r="CD20" s="116">
        <v>8</v>
      </c>
    </row>
    <row r="21" spans="1:83" s="3" customFormat="1" ht="24.75" customHeight="1" x14ac:dyDescent="0.25">
      <c r="A21" s="117" t="s">
        <v>982</v>
      </c>
      <c r="B21" s="118" t="s">
        <v>166</v>
      </c>
      <c r="C21" s="117" t="s">
        <v>981</v>
      </c>
      <c r="D21" s="117" t="s">
        <v>981</v>
      </c>
      <c r="E21" s="186">
        <f>E23</f>
        <v>0</v>
      </c>
      <c r="F21" s="137">
        <v>0</v>
      </c>
      <c r="G21" s="119">
        <f>G23+G25</f>
        <v>13.696000000000002</v>
      </c>
      <c r="H21" s="137">
        <v>0</v>
      </c>
      <c r="I21" s="186">
        <f>I23</f>
        <v>0</v>
      </c>
      <c r="J21" s="137">
        <v>0</v>
      </c>
      <c r="K21" s="117">
        <f>K23+K27</f>
        <v>8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19">
        <f>U23+U25</f>
        <v>8.6560000000000006</v>
      </c>
      <c r="V21" s="137">
        <v>0</v>
      </c>
      <c r="W21" s="137">
        <v>0</v>
      </c>
      <c r="X21" s="137">
        <v>0</v>
      </c>
      <c r="Y21" s="137">
        <f>Y23+Y27</f>
        <v>0</v>
      </c>
      <c r="Z21" s="137">
        <v>0</v>
      </c>
      <c r="AA21" s="137">
        <v>0</v>
      </c>
      <c r="AB21" s="119">
        <f>AB23+AB25</f>
        <v>5.04</v>
      </c>
      <c r="AC21" s="137">
        <v>0</v>
      </c>
      <c r="AD21" s="137">
        <v>0</v>
      </c>
      <c r="AE21" s="137">
        <v>0</v>
      </c>
      <c r="AF21" s="137">
        <f>AF23+AF27</f>
        <v>1</v>
      </c>
      <c r="AG21" s="137">
        <f>AG23</f>
        <v>0</v>
      </c>
      <c r="AH21" s="137">
        <v>0</v>
      </c>
      <c r="AI21" s="137">
        <f>AI23+AI27</f>
        <v>0</v>
      </c>
      <c r="AJ21" s="137">
        <v>0</v>
      </c>
      <c r="AK21" s="137">
        <v>0</v>
      </c>
      <c r="AL21" s="137">
        <v>0</v>
      </c>
      <c r="AM21" s="137">
        <f>AM23+AM27</f>
        <v>7</v>
      </c>
      <c r="AN21" s="137">
        <v>0</v>
      </c>
      <c r="AO21" s="137">
        <v>0</v>
      </c>
      <c r="AP21" s="119">
        <f>AP23+AP25</f>
        <v>13.696000000000002</v>
      </c>
      <c r="AQ21" s="137">
        <v>0</v>
      </c>
      <c r="AR21" s="137">
        <v>0</v>
      </c>
      <c r="AS21" s="137">
        <v>0</v>
      </c>
      <c r="AT21" s="137">
        <f>AT23+AT27</f>
        <v>0</v>
      </c>
      <c r="AU21" s="137">
        <v>0</v>
      </c>
      <c r="AV21" s="137">
        <v>0</v>
      </c>
      <c r="AW21" s="137">
        <v>0</v>
      </c>
      <c r="AX21" s="137">
        <v>0</v>
      </c>
      <c r="AY21" s="137">
        <v>0</v>
      </c>
      <c r="AZ21" s="137">
        <v>0</v>
      </c>
      <c r="BA21" s="137">
        <v>0</v>
      </c>
      <c r="BB21" s="137">
        <v>0</v>
      </c>
      <c r="BC21" s="137">
        <v>0</v>
      </c>
      <c r="BD21" s="119">
        <f>BD23+BD25</f>
        <v>13.696000000000002</v>
      </c>
      <c r="BE21" s="137">
        <v>0</v>
      </c>
      <c r="BF21" s="137">
        <v>0</v>
      </c>
      <c r="BG21" s="137">
        <v>0</v>
      </c>
      <c r="BH21" s="137">
        <f>BH23+BH27</f>
        <v>0</v>
      </c>
      <c r="BI21" s="137">
        <v>0</v>
      </c>
      <c r="BJ21" s="137">
        <v>0</v>
      </c>
      <c r="BK21" s="137">
        <f>BK23+BK27</f>
        <v>0</v>
      </c>
      <c r="BL21" s="137">
        <v>0</v>
      </c>
      <c r="BM21" s="137">
        <v>0</v>
      </c>
      <c r="BN21" s="137">
        <v>0</v>
      </c>
      <c r="BO21" s="137">
        <v>0</v>
      </c>
      <c r="BP21" s="137">
        <v>0</v>
      </c>
      <c r="BQ21" s="137">
        <v>0</v>
      </c>
      <c r="BR21" s="137">
        <f>BR23</f>
        <v>0</v>
      </c>
      <c r="BS21" s="137">
        <v>0</v>
      </c>
      <c r="BT21" s="137">
        <v>0</v>
      </c>
      <c r="BU21" s="137">
        <v>0</v>
      </c>
      <c r="BV21" s="137">
        <f>BV23+BV27</f>
        <v>0</v>
      </c>
      <c r="BW21" s="137">
        <f>BW23</f>
        <v>0</v>
      </c>
      <c r="BX21" s="137">
        <v>0</v>
      </c>
      <c r="BY21" s="137">
        <f>BY23</f>
        <v>0</v>
      </c>
      <c r="BZ21" s="137">
        <v>0</v>
      </c>
      <c r="CA21" s="137">
        <f>CA23</f>
        <v>0</v>
      </c>
      <c r="CB21" s="137">
        <v>0</v>
      </c>
      <c r="CC21" s="137">
        <f>AT21-K21</f>
        <v>-8</v>
      </c>
      <c r="CD21" s="120" t="s">
        <v>981</v>
      </c>
      <c r="CE21" s="192"/>
    </row>
    <row r="22" spans="1:83" s="5" customFormat="1" ht="22.5" customHeight="1" x14ac:dyDescent="0.25">
      <c r="A22" s="95" t="s">
        <v>911</v>
      </c>
      <c r="B22" s="99" t="s">
        <v>912</v>
      </c>
      <c r="C22" s="95" t="s">
        <v>913</v>
      </c>
      <c r="D22" s="107" t="s">
        <v>981</v>
      </c>
      <c r="E22" s="110" t="s">
        <v>981</v>
      </c>
      <c r="F22" s="110" t="s">
        <v>981</v>
      </c>
      <c r="G22" s="107" t="s">
        <v>981</v>
      </c>
      <c r="H22" s="110" t="s">
        <v>981</v>
      </c>
      <c r="I22" s="110" t="s">
        <v>981</v>
      </c>
      <c r="J22" s="110" t="s">
        <v>981</v>
      </c>
      <c r="K22" s="107" t="s">
        <v>981</v>
      </c>
      <c r="L22" s="110" t="s">
        <v>981</v>
      </c>
      <c r="M22" s="110" t="s">
        <v>981</v>
      </c>
      <c r="N22" s="110" t="s">
        <v>981</v>
      </c>
      <c r="O22" s="110" t="s">
        <v>981</v>
      </c>
      <c r="P22" s="110" t="s">
        <v>981</v>
      </c>
      <c r="Q22" s="110" t="s">
        <v>981</v>
      </c>
      <c r="R22" s="110" t="s">
        <v>981</v>
      </c>
      <c r="S22" s="110" t="s">
        <v>981</v>
      </c>
      <c r="T22" s="110" t="s">
        <v>981</v>
      </c>
      <c r="U22" s="110" t="s">
        <v>981</v>
      </c>
      <c r="V22" s="110" t="s">
        <v>981</v>
      </c>
      <c r="W22" s="110" t="s">
        <v>981</v>
      </c>
      <c r="X22" s="110" t="s">
        <v>981</v>
      </c>
      <c r="Y22" s="110" t="s">
        <v>981</v>
      </c>
      <c r="Z22" s="110" t="s">
        <v>981</v>
      </c>
      <c r="AA22" s="110" t="s">
        <v>981</v>
      </c>
      <c r="AB22" s="107" t="s">
        <v>981</v>
      </c>
      <c r="AC22" s="110" t="s">
        <v>981</v>
      </c>
      <c r="AD22" s="110" t="s">
        <v>981</v>
      </c>
      <c r="AE22" s="110" t="s">
        <v>981</v>
      </c>
      <c r="AF22" s="110" t="s">
        <v>981</v>
      </c>
      <c r="AG22" s="110" t="s">
        <v>981</v>
      </c>
      <c r="AH22" s="110" t="s">
        <v>981</v>
      </c>
      <c r="AI22" s="110" t="s">
        <v>981</v>
      </c>
      <c r="AJ22" s="110" t="s">
        <v>981</v>
      </c>
      <c r="AK22" s="108" t="s">
        <v>981</v>
      </c>
      <c r="AL22" s="110" t="s">
        <v>981</v>
      </c>
      <c r="AM22" s="110" t="s">
        <v>981</v>
      </c>
      <c r="AN22" s="110" t="s">
        <v>981</v>
      </c>
      <c r="AO22" s="110" t="s">
        <v>981</v>
      </c>
      <c r="AP22" s="110" t="s">
        <v>981</v>
      </c>
      <c r="AQ22" s="110" t="s">
        <v>981</v>
      </c>
      <c r="AR22" s="110" t="s">
        <v>981</v>
      </c>
      <c r="AS22" s="110" t="s">
        <v>981</v>
      </c>
      <c r="AT22" s="110" t="s">
        <v>981</v>
      </c>
      <c r="AU22" s="110" t="s">
        <v>981</v>
      </c>
      <c r="AV22" s="110" t="s">
        <v>981</v>
      </c>
      <c r="AW22" s="110" t="s">
        <v>981</v>
      </c>
      <c r="AX22" s="110" t="s">
        <v>981</v>
      </c>
      <c r="AY22" s="110" t="s">
        <v>981</v>
      </c>
      <c r="AZ22" s="110" t="s">
        <v>981</v>
      </c>
      <c r="BA22" s="110" t="s">
        <v>981</v>
      </c>
      <c r="BB22" s="110" t="s">
        <v>981</v>
      </c>
      <c r="BC22" s="110" t="s">
        <v>981</v>
      </c>
      <c r="BD22" s="110" t="s">
        <v>981</v>
      </c>
      <c r="BE22" s="110" t="s">
        <v>981</v>
      </c>
      <c r="BF22" s="110" t="s">
        <v>981</v>
      </c>
      <c r="BG22" s="110" t="s">
        <v>981</v>
      </c>
      <c r="BH22" s="110" t="s">
        <v>981</v>
      </c>
      <c r="BI22" s="110" t="s">
        <v>981</v>
      </c>
      <c r="BJ22" s="110" t="s">
        <v>981</v>
      </c>
      <c r="BK22" s="110" t="s">
        <v>981</v>
      </c>
      <c r="BL22" s="110" t="s">
        <v>981</v>
      </c>
      <c r="BM22" s="110" t="s">
        <v>981</v>
      </c>
      <c r="BN22" s="110" t="s">
        <v>981</v>
      </c>
      <c r="BO22" s="110" t="s">
        <v>981</v>
      </c>
      <c r="BP22" s="110" t="s">
        <v>981</v>
      </c>
      <c r="BQ22" s="110" t="s">
        <v>981</v>
      </c>
      <c r="BR22" s="110" t="s">
        <v>981</v>
      </c>
      <c r="BS22" s="110" t="s">
        <v>981</v>
      </c>
      <c r="BT22" s="110" t="s">
        <v>981</v>
      </c>
      <c r="BU22" s="110" t="s">
        <v>981</v>
      </c>
      <c r="BV22" s="110" t="s">
        <v>981</v>
      </c>
      <c r="BW22" s="110" t="s">
        <v>981</v>
      </c>
      <c r="BX22" s="110" t="s">
        <v>981</v>
      </c>
      <c r="BY22" s="110" t="s">
        <v>981</v>
      </c>
      <c r="BZ22" s="110" t="s">
        <v>981</v>
      </c>
      <c r="CA22" s="110" t="s">
        <v>981</v>
      </c>
      <c r="CB22" s="110" t="s">
        <v>981</v>
      </c>
      <c r="CC22" s="110" t="s">
        <v>981</v>
      </c>
      <c r="CD22" s="95" t="s">
        <v>981</v>
      </c>
      <c r="CE22" s="193"/>
    </row>
    <row r="23" spans="1:83" s="5" customFormat="1" ht="28.5" customHeight="1" x14ac:dyDescent="0.25">
      <c r="A23" s="95" t="s">
        <v>914</v>
      </c>
      <c r="B23" s="99" t="s">
        <v>915</v>
      </c>
      <c r="C23" s="95" t="s">
        <v>913</v>
      </c>
      <c r="D23" s="107" t="s">
        <v>981</v>
      </c>
      <c r="E23" s="109">
        <f>E49</f>
        <v>0</v>
      </c>
      <c r="F23" s="110">
        <v>0</v>
      </c>
      <c r="G23" s="108">
        <f>G49</f>
        <v>12.199000000000002</v>
      </c>
      <c r="H23" s="110">
        <v>0</v>
      </c>
      <c r="I23" s="109">
        <f>I49</f>
        <v>0</v>
      </c>
      <c r="J23" s="110">
        <v>0</v>
      </c>
      <c r="K23" s="107">
        <f>K49</f>
        <v>5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08">
        <f>U49</f>
        <v>7.8140000000000001</v>
      </c>
      <c r="V23" s="110">
        <v>0</v>
      </c>
      <c r="W23" s="110">
        <v>0</v>
      </c>
      <c r="X23" s="110">
        <v>0</v>
      </c>
      <c r="Y23" s="110">
        <f>Y49</f>
        <v>0</v>
      </c>
      <c r="Z23" s="110">
        <v>0</v>
      </c>
      <c r="AA23" s="110">
        <v>0</v>
      </c>
      <c r="AB23" s="108">
        <f>AB49</f>
        <v>4.3849999999999998</v>
      </c>
      <c r="AC23" s="110">
        <v>0</v>
      </c>
      <c r="AD23" s="137">
        <v>0</v>
      </c>
      <c r="AE23" s="110">
        <v>0</v>
      </c>
      <c r="AF23" s="110">
        <f>AF49</f>
        <v>1</v>
      </c>
      <c r="AG23" s="110">
        <f>AG49</f>
        <v>0</v>
      </c>
      <c r="AH23" s="110">
        <v>0</v>
      </c>
      <c r="AI23" s="110">
        <f>AI49</f>
        <v>0</v>
      </c>
      <c r="AJ23" s="110">
        <v>0</v>
      </c>
      <c r="AK23" s="137">
        <v>0</v>
      </c>
      <c r="AL23" s="110">
        <v>0</v>
      </c>
      <c r="AM23" s="110">
        <f>AM49</f>
        <v>4</v>
      </c>
      <c r="AN23" s="110">
        <v>0</v>
      </c>
      <c r="AO23" s="110">
        <v>0</v>
      </c>
      <c r="AP23" s="108">
        <f>AP49</f>
        <v>12.199000000000002</v>
      </c>
      <c r="AQ23" s="110">
        <v>0</v>
      </c>
      <c r="AR23" s="110">
        <v>0</v>
      </c>
      <c r="AS23" s="110">
        <v>0</v>
      </c>
      <c r="AT23" s="110">
        <f>AT49</f>
        <v>0</v>
      </c>
      <c r="AU23" s="110">
        <v>0</v>
      </c>
      <c r="AV23" s="110">
        <v>0</v>
      </c>
      <c r="AW23" s="110">
        <v>0</v>
      </c>
      <c r="AX23" s="110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08">
        <f>BD49</f>
        <v>12.199000000000002</v>
      </c>
      <c r="BE23" s="110">
        <v>0</v>
      </c>
      <c r="BF23" s="110">
        <v>0</v>
      </c>
      <c r="BG23" s="110">
        <v>0</v>
      </c>
      <c r="BH23" s="110">
        <f>BH49</f>
        <v>0</v>
      </c>
      <c r="BI23" s="110">
        <v>0</v>
      </c>
      <c r="BJ23" s="110">
        <v>0</v>
      </c>
      <c r="BK23" s="110">
        <f>BK49</f>
        <v>0</v>
      </c>
      <c r="BL23" s="110">
        <v>0</v>
      </c>
      <c r="BM23" s="110">
        <v>0</v>
      </c>
      <c r="BN23" s="110">
        <v>0</v>
      </c>
      <c r="BO23" s="110">
        <v>0</v>
      </c>
      <c r="BP23" s="110">
        <v>0</v>
      </c>
      <c r="BQ23" s="110">
        <v>0</v>
      </c>
      <c r="BR23" s="110">
        <f>BR49</f>
        <v>0</v>
      </c>
      <c r="BS23" s="110">
        <v>0</v>
      </c>
      <c r="BT23" s="110">
        <v>0</v>
      </c>
      <c r="BU23" s="110">
        <v>0</v>
      </c>
      <c r="BV23" s="110">
        <f>BV49</f>
        <v>0</v>
      </c>
      <c r="BW23" s="110">
        <f>AN23-E23</f>
        <v>0</v>
      </c>
      <c r="BX23" s="110">
        <v>0</v>
      </c>
      <c r="BY23" s="110">
        <f>BY49</f>
        <v>0</v>
      </c>
      <c r="BZ23" s="110">
        <v>0</v>
      </c>
      <c r="CA23" s="110">
        <f>CA49</f>
        <v>0</v>
      </c>
      <c r="CB23" s="110">
        <v>0</v>
      </c>
      <c r="CC23" s="110">
        <f>AT23-K23</f>
        <v>-5</v>
      </c>
      <c r="CD23" s="95" t="s">
        <v>981</v>
      </c>
      <c r="CE23" s="193"/>
    </row>
    <row r="24" spans="1:83" s="5" customFormat="1" ht="41.25" customHeight="1" x14ac:dyDescent="0.25">
      <c r="A24" s="95" t="s">
        <v>916</v>
      </c>
      <c r="B24" s="99" t="s">
        <v>917</v>
      </c>
      <c r="C24" s="95" t="s">
        <v>913</v>
      </c>
      <c r="D24" s="107" t="s">
        <v>981</v>
      </c>
      <c r="E24" s="110" t="s">
        <v>981</v>
      </c>
      <c r="F24" s="110" t="s">
        <v>981</v>
      </c>
      <c r="G24" s="107" t="s">
        <v>981</v>
      </c>
      <c r="H24" s="110" t="s">
        <v>981</v>
      </c>
      <c r="I24" s="110" t="s">
        <v>981</v>
      </c>
      <c r="J24" s="110" t="s">
        <v>981</v>
      </c>
      <c r="K24" s="107" t="s">
        <v>981</v>
      </c>
      <c r="L24" s="110" t="s">
        <v>981</v>
      </c>
      <c r="M24" s="110" t="s">
        <v>981</v>
      </c>
      <c r="N24" s="110" t="s">
        <v>981</v>
      </c>
      <c r="O24" s="110" t="s">
        <v>981</v>
      </c>
      <c r="P24" s="110" t="s">
        <v>981</v>
      </c>
      <c r="Q24" s="110" t="s">
        <v>981</v>
      </c>
      <c r="R24" s="110" t="s">
        <v>981</v>
      </c>
      <c r="S24" s="110" t="s">
        <v>981</v>
      </c>
      <c r="T24" s="110" t="s">
        <v>981</v>
      </c>
      <c r="U24" s="110" t="s">
        <v>981</v>
      </c>
      <c r="V24" s="110" t="s">
        <v>981</v>
      </c>
      <c r="W24" s="110" t="s">
        <v>981</v>
      </c>
      <c r="X24" s="110" t="s">
        <v>981</v>
      </c>
      <c r="Y24" s="110" t="s">
        <v>981</v>
      </c>
      <c r="Z24" s="110" t="s">
        <v>981</v>
      </c>
      <c r="AA24" s="110" t="s">
        <v>981</v>
      </c>
      <c r="AB24" s="107" t="s">
        <v>981</v>
      </c>
      <c r="AC24" s="110" t="s">
        <v>981</v>
      </c>
      <c r="AD24" s="110" t="s">
        <v>981</v>
      </c>
      <c r="AE24" s="110" t="s">
        <v>981</v>
      </c>
      <c r="AF24" s="110" t="s">
        <v>981</v>
      </c>
      <c r="AG24" s="110" t="s">
        <v>981</v>
      </c>
      <c r="AH24" s="110" t="s">
        <v>981</v>
      </c>
      <c r="AI24" s="107" t="s">
        <v>981</v>
      </c>
      <c r="AJ24" s="110" t="s">
        <v>981</v>
      </c>
      <c r="AK24" s="110" t="s">
        <v>981</v>
      </c>
      <c r="AL24" s="110" t="s">
        <v>981</v>
      </c>
      <c r="AM24" s="110" t="s">
        <v>981</v>
      </c>
      <c r="AN24" s="110" t="s">
        <v>981</v>
      </c>
      <c r="AO24" s="110" t="s">
        <v>981</v>
      </c>
      <c r="AP24" s="109" t="s">
        <v>981</v>
      </c>
      <c r="AQ24" s="110" t="s">
        <v>981</v>
      </c>
      <c r="AR24" s="110" t="s">
        <v>981</v>
      </c>
      <c r="AS24" s="110" t="s">
        <v>981</v>
      </c>
      <c r="AT24" s="110" t="s">
        <v>981</v>
      </c>
      <c r="AU24" s="110" t="s">
        <v>981</v>
      </c>
      <c r="AV24" s="110" t="s">
        <v>981</v>
      </c>
      <c r="AW24" s="110" t="s">
        <v>981</v>
      </c>
      <c r="AX24" s="110" t="s">
        <v>981</v>
      </c>
      <c r="AY24" s="110" t="s">
        <v>981</v>
      </c>
      <c r="AZ24" s="110" t="s">
        <v>981</v>
      </c>
      <c r="BA24" s="110" t="s">
        <v>981</v>
      </c>
      <c r="BB24" s="110" t="s">
        <v>981</v>
      </c>
      <c r="BC24" s="110" t="s">
        <v>981</v>
      </c>
      <c r="BD24" s="110" t="s">
        <v>981</v>
      </c>
      <c r="BE24" s="110" t="s">
        <v>981</v>
      </c>
      <c r="BF24" s="110" t="s">
        <v>981</v>
      </c>
      <c r="BG24" s="110" t="s">
        <v>981</v>
      </c>
      <c r="BH24" s="110" t="s">
        <v>981</v>
      </c>
      <c r="BI24" s="110" t="s">
        <v>981</v>
      </c>
      <c r="BJ24" s="110" t="s">
        <v>981</v>
      </c>
      <c r="BK24" s="109" t="s">
        <v>981</v>
      </c>
      <c r="BL24" s="110" t="s">
        <v>981</v>
      </c>
      <c r="BM24" s="110" t="s">
        <v>981</v>
      </c>
      <c r="BN24" s="110" t="s">
        <v>981</v>
      </c>
      <c r="BO24" s="110" t="s">
        <v>981</v>
      </c>
      <c r="BP24" s="110" t="s">
        <v>981</v>
      </c>
      <c r="BQ24" s="110" t="s">
        <v>981</v>
      </c>
      <c r="BR24" s="110" t="s">
        <v>981</v>
      </c>
      <c r="BS24" s="110" t="s">
        <v>981</v>
      </c>
      <c r="BT24" s="110" t="s">
        <v>981</v>
      </c>
      <c r="BU24" s="110" t="s">
        <v>981</v>
      </c>
      <c r="BV24" s="110" t="s">
        <v>981</v>
      </c>
      <c r="BW24" s="110" t="s">
        <v>981</v>
      </c>
      <c r="BX24" s="110" t="s">
        <v>981</v>
      </c>
      <c r="BY24" s="110" t="s">
        <v>981</v>
      </c>
      <c r="BZ24" s="110" t="s">
        <v>981</v>
      </c>
      <c r="CA24" s="110" t="s">
        <v>981</v>
      </c>
      <c r="CB24" s="110" t="s">
        <v>981</v>
      </c>
      <c r="CC24" s="110" t="s">
        <v>981</v>
      </c>
      <c r="CD24" s="95" t="s">
        <v>981</v>
      </c>
      <c r="CE24" s="193"/>
    </row>
    <row r="25" spans="1:83" s="5" customFormat="1" ht="35.25" customHeight="1" x14ac:dyDescent="0.25">
      <c r="A25" s="95" t="s">
        <v>918</v>
      </c>
      <c r="B25" s="99" t="s">
        <v>919</v>
      </c>
      <c r="C25" s="95" t="s">
        <v>913</v>
      </c>
      <c r="D25" s="107" t="s">
        <v>981</v>
      </c>
      <c r="E25" s="110">
        <v>0</v>
      </c>
      <c r="F25" s="110">
        <v>0</v>
      </c>
      <c r="G25" s="108">
        <f>G107</f>
        <v>1.4970000000000001</v>
      </c>
      <c r="H25" s="110" t="s">
        <v>981</v>
      </c>
      <c r="I25" s="110" t="s">
        <v>981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08">
        <f>U107</f>
        <v>0.84200000000000008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08">
        <f>AB107</f>
        <v>0.65500000000000003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08">
        <f>AP107</f>
        <v>1.4970000000000001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  <c r="AV25" s="110">
        <v>0</v>
      </c>
      <c r="AW25" s="110">
        <v>0</v>
      </c>
      <c r="AX25" s="110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08">
        <f>BD107</f>
        <v>1.4970000000000001</v>
      </c>
      <c r="BE25" s="110">
        <v>0</v>
      </c>
      <c r="BF25" s="110">
        <v>0</v>
      </c>
      <c r="BG25" s="110">
        <v>0</v>
      </c>
      <c r="BH25" s="110">
        <v>0</v>
      </c>
      <c r="BI25" s="110">
        <v>0</v>
      </c>
      <c r="BJ25" s="110">
        <v>0</v>
      </c>
      <c r="BK25" s="110">
        <v>0</v>
      </c>
      <c r="BL25" s="110">
        <v>0</v>
      </c>
      <c r="BM25" s="110">
        <v>0</v>
      </c>
      <c r="BN25" s="110">
        <v>0</v>
      </c>
      <c r="BO25" s="110">
        <v>0</v>
      </c>
      <c r="BP25" s="110">
        <v>0</v>
      </c>
      <c r="BQ25" s="110">
        <v>0</v>
      </c>
      <c r="BR25" s="110">
        <v>0</v>
      </c>
      <c r="BS25" s="110">
        <v>0</v>
      </c>
      <c r="BT25" s="110">
        <v>0</v>
      </c>
      <c r="BU25" s="110">
        <v>0</v>
      </c>
      <c r="BV25" s="110">
        <v>0</v>
      </c>
      <c r="BW25" s="110">
        <v>0</v>
      </c>
      <c r="BX25" s="110">
        <v>0</v>
      </c>
      <c r="BY25" s="110">
        <v>0</v>
      </c>
      <c r="BZ25" s="110">
        <v>0</v>
      </c>
      <c r="CA25" s="110">
        <v>0</v>
      </c>
      <c r="CB25" s="110">
        <v>0</v>
      </c>
      <c r="CC25" s="110">
        <v>0</v>
      </c>
      <c r="CD25" s="110">
        <v>0</v>
      </c>
      <c r="CE25" s="193"/>
    </row>
    <row r="26" spans="1:83" s="5" customFormat="1" ht="30" customHeight="1" x14ac:dyDescent="0.25">
      <c r="A26" s="95" t="s">
        <v>920</v>
      </c>
      <c r="B26" s="99" t="s">
        <v>921</v>
      </c>
      <c r="C26" s="95" t="s">
        <v>913</v>
      </c>
      <c r="D26" s="107" t="s">
        <v>981</v>
      </c>
      <c r="E26" s="110" t="s">
        <v>981</v>
      </c>
      <c r="F26" s="110" t="s">
        <v>981</v>
      </c>
      <c r="G26" s="107" t="s">
        <v>981</v>
      </c>
      <c r="H26" s="110" t="s">
        <v>981</v>
      </c>
      <c r="I26" s="110" t="s">
        <v>981</v>
      </c>
      <c r="J26" s="110" t="s">
        <v>981</v>
      </c>
      <c r="K26" s="107" t="s">
        <v>981</v>
      </c>
      <c r="L26" s="110" t="s">
        <v>981</v>
      </c>
      <c r="M26" s="110" t="s">
        <v>981</v>
      </c>
      <c r="N26" s="110" t="s">
        <v>981</v>
      </c>
      <c r="O26" s="110" t="s">
        <v>981</v>
      </c>
      <c r="P26" s="110" t="s">
        <v>981</v>
      </c>
      <c r="Q26" s="110" t="s">
        <v>981</v>
      </c>
      <c r="R26" s="110" t="s">
        <v>981</v>
      </c>
      <c r="S26" s="110" t="s">
        <v>981</v>
      </c>
      <c r="T26" s="110" t="s">
        <v>981</v>
      </c>
      <c r="U26" s="110" t="s">
        <v>981</v>
      </c>
      <c r="V26" s="110" t="s">
        <v>981</v>
      </c>
      <c r="W26" s="110" t="s">
        <v>981</v>
      </c>
      <c r="X26" s="110" t="s">
        <v>981</v>
      </c>
      <c r="Y26" s="110" t="s">
        <v>981</v>
      </c>
      <c r="Z26" s="110" t="s">
        <v>981</v>
      </c>
      <c r="AA26" s="110" t="s">
        <v>981</v>
      </c>
      <c r="AB26" s="107" t="s">
        <v>981</v>
      </c>
      <c r="AC26" s="110" t="s">
        <v>981</v>
      </c>
      <c r="AD26" s="110" t="s">
        <v>981</v>
      </c>
      <c r="AE26" s="110" t="s">
        <v>981</v>
      </c>
      <c r="AF26" s="110" t="s">
        <v>981</v>
      </c>
      <c r="AG26" s="110" t="s">
        <v>981</v>
      </c>
      <c r="AH26" s="110" t="s">
        <v>981</v>
      </c>
      <c r="AI26" s="107" t="s">
        <v>981</v>
      </c>
      <c r="AJ26" s="110" t="s">
        <v>981</v>
      </c>
      <c r="AK26" s="110" t="s">
        <v>981</v>
      </c>
      <c r="AL26" s="110" t="s">
        <v>981</v>
      </c>
      <c r="AM26" s="110" t="s">
        <v>981</v>
      </c>
      <c r="AN26" s="110" t="s">
        <v>981</v>
      </c>
      <c r="AO26" s="110" t="s">
        <v>981</v>
      </c>
      <c r="AP26" s="109" t="s">
        <v>981</v>
      </c>
      <c r="AQ26" s="110" t="s">
        <v>981</v>
      </c>
      <c r="AR26" s="110" t="s">
        <v>981</v>
      </c>
      <c r="AS26" s="110" t="s">
        <v>981</v>
      </c>
      <c r="AT26" s="110" t="s">
        <v>981</v>
      </c>
      <c r="AU26" s="110" t="s">
        <v>981</v>
      </c>
      <c r="AV26" s="110" t="s">
        <v>981</v>
      </c>
      <c r="AW26" s="110" t="s">
        <v>981</v>
      </c>
      <c r="AX26" s="110" t="s">
        <v>981</v>
      </c>
      <c r="AY26" s="110" t="s">
        <v>981</v>
      </c>
      <c r="AZ26" s="110" t="s">
        <v>981</v>
      </c>
      <c r="BA26" s="110" t="s">
        <v>981</v>
      </c>
      <c r="BB26" s="110" t="s">
        <v>981</v>
      </c>
      <c r="BC26" s="110" t="s">
        <v>981</v>
      </c>
      <c r="BD26" s="110" t="s">
        <v>981</v>
      </c>
      <c r="BE26" s="110" t="s">
        <v>981</v>
      </c>
      <c r="BF26" s="110" t="s">
        <v>981</v>
      </c>
      <c r="BG26" s="110" t="s">
        <v>981</v>
      </c>
      <c r="BH26" s="110" t="s">
        <v>981</v>
      </c>
      <c r="BI26" s="110" t="s">
        <v>981</v>
      </c>
      <c r="BJ26" s="110" t="s">
        <v>981</v>
      </c>
      <c r="BK26" s="109" t="s">
        <v>981</v>
      </c>
      <c r="BL26" s="110" t="s">
        <v>981</v>
      </c>
      <c r="BM26" s="110" t="s">
        <v>981</v>
      </c>
      <c r="BN26" s="110" t="s">
        <v>981</v>
      </c>
      <c r="BO26" s="110" t="s">
        <v>981</v>
      </c>
      <c r="BP26" s="110" t="s">
        <v>981</v>
      </c>
      <c r="BQ26" s="110" t="s">
        <v>981</v>
      </c>
      <c r="BR26" s="110" t="s">
        <v>981</v>
      </c>
      <c r="BS26" s="110" t="s">
        <v>981</v>
      </c>
      <c r="BT26" s="110" t="s">
        <v>981</v>
      </c>
      <c r="BU26" s="110" t="s">
        <v>981</v>
      </c>
      <c r="BV26" s="110" t="s">
        <v>981</v>
      </c>
      <c r="BW26" s="110" t="s">
        <v>981</v>
      </c>
      <c r="BX26" s="110" t="s">
        <v>981</v>
      </c>
      <c r="BY26" s="110" t="s">
        <v>981</v>
      </c>
      <c r="BZ26" s="110" t="s">
        <v>981</v>
      </c>
      <c r="CA26" s="110" t="s">
        <v>981</v>
      </c>
      <c r="CB26" s="110" t="s">
        <v>981</v>
      </c>
      <c r="CC26" s="110" t="s">
        <v>981</v>
      </c>
      <c r="CD26" s="95" t="s">
        <v>981</v>
      </c>
      <c r="CE26" s="193"/>
    </row>
    <row r="27" spans="1:83" s="5" customFormat="1" ht="23.25" customHeight="1" x14ac:dyDescent="0.25">
      <c r="A27" s="95" t="s">
        <v>922</v>
      </c>
      <c r="B27" s="99" t="s">
        <v>923</v>
      </c>
      <c r="C27" s="95" t="s">
        <v>913</v>
      </c>
      <c r="D27" s="107" t="s">
        <v>981</v>
      </c>
      <c r="E27" s="110">
        <f>E112</f>
        <v>0</v>
      </c>
      <c r="F27" s="110">
        <f t="shared" ref="F27:AL27" si="0">F112</f>
        <v>0</v>
      </c>
      <c r="G27" s="109">
        <f t="shared" si="0"/>
        <v>0</v>
      </c>
      <c r="H27" s="110">
        <f t="shared" si="0"/>
        <v>0</v>
      </c>
      <c r="I27" s="110">
        <f t="shared" si="0"/>
        <v>0</v>
      </c>
      <c r="J27" s="110">
        <f t="shared" si="0"/>
        <v>0</v>
      </c>
      <c r="K27" s="107">
        <f t="shared" si="0"/>
        <v>3</v>
      </c>
      <c r="L27" s="110">
        <f t="shared" si="0"/>
        <v>0</v>
      </c>
      <c r="M27" s="110">
        <f t="shared" si="0"/>
        <v>0</v>
      </c>
      <c r="N27" s="110">
        <f t="shared" si="0"/>
        <v>0</v>
      </c>
      <c r="O27" s="110">
        <f t="shared" si="0"/>
        <v>0</v>
      </c>
      <c r="P27" s="110">
        <f t="shared" si="0"/>
        <v>0</v>
      </c>
      <c r="Q27" s="110">
        <f t="shared" si="0"/>
        <v>0</v>
      </c>
      <c r="R27" s="110">
        <f t="shared" si="0"/>
        <v>0</v>
      </c>
      <c r="S27" s="110">
        <f t="shared" si="0"/>
        <v>0</v>
      </c>
      <c r="T27" s="110">
        <f t="shared" si="0"/>
        <v>0</v>
      </c>
      <c r="U27" s="110">
        <f t="shared" si="0"/>
        <v>0</v>
      </c>
      <c r="V27" s="110">
        <f t="shared" si="0"/>
        <v>0</v>
      </c>
      <c r="W27" s="110">
        <f t="shared" si="0"/>
        <v>0</v>
      </c>
      <c r="X27" s="110">
        <f t="shared" si="0"/>
        <v>0</v>
      </c>
      <c r="Y27" s="110">
        <f t="shared" si="0"/>
        <v>0</v>
      </c>
      <c r="Z27" s="110">
        <f t="shared" si="0"/>
        <v>0</v>
      </c>
      <c r="AA27" s="110">
        <f t="shared" si="0"/>
        <v>0</v>
      </c>
      <c r="AB27" s="109">
        <f t="shared" si="0"/>
        <v>0</v>
      </c>
      <c r="AC27" s="110">
        <f t="shared" si="0"/>
        <v>0</v>
      </c>
      <c r="AD27" s="110">
        <f t="shared" si="0"/>
        <v>0</v>
      </c>
      <c r="AE27" s="110">
        <f t="shared" si="0"/>
        <v>0</v>
      </c>
      <c r="AF27" s="110">
        <f t="shared" si="0"/>
        <v>0</v>
      </c>
      <c r="AG27" s="110">
        <f t="shared" si="0"/>
        <v>0</v>
      </c>
      <c r="AH27" s="110">
        <f t="shared" si="0"/>
        <v>0</v>
      </c>
      <c r="AI27" s="110">
        <f t="shared" si="0"/>
        <v>0</v>
      </c>
      <c r="AJ27" s="110">
        <f t="shared" si="0"/>
        <v>0</v>
      </c>
      <c r="AK27" s="110">
        <f t="shared" si="0"/>
        <v>0</v>
      </c>
      <c r="AL27" s="110">
        <f t="shared" si="0"/>
        <v>0</v>
      </c>
      <c r="AM27" s="110">
        <f>AM112</f>
        <v>3</v>
      </c>
      <c r="AN27" s="110">
        <v>0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0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0</v>
      </c>
      <c r="BD27" s="110">
        <v>0</v>
      </c>
      <c r="BE27" s="110">
        <v>0</v>
      </c>
      <c r="BF27" s="110">
        <v>0</v>
      </c>
      <c r="BG27" s="110">
        <v>0</v>
      </c>
      <c r="BH27" s="110">
        <v>0</v>
      </c>
      <c r="BI27" s="110">
        <v>0</v>
      </c>
      <c r="BJ27" s="110">
        <v>0</v>
      </c>
      <c r="BK27" s="110">
        <v>0</v>
      </c>
      <c r="BL27" s="110">
        <v>0</v>
      </c>
      <c r="BM27" s="110">
        <v>0</v>
      </c>
      <c r="BN27" s="110">
        <v>0</v>
      </c>
      <c r="BO27" s="110">
        <v>0</v>
      </c>
      <c r="BP27" s="110">
        <v>0</v>
      </c>
      <c r="BQ27" s="110">
        <v>0</v>
      </c>
      <c r="BR27" s="110">
        <v>0</v>
      </c>
      <c r="BS27" s="110">
        <v>0</v>
      </c>
      <c r="BT27" s="110">
        <v>0</v>
      </c>
      <c r="BU27" s="110">
        <v>0</v>
      </c>
      <c r="BV27" s="110">
        <v>0</v>
      </c>
      <c r="BW27" s="110">
        <v>0</v>
      </c>
      <c r="BX27" s="110">
        <v>0</v>
      </c>
      <c r="BY27" s="110">
        <v>0</v>
      </c>
      <c r="BZ27" s="110">
        <v>0</v>
      </c>
      <c r="CA27" s="110">
        <v>0</v>
      </c>
      <c r="CB27" s="110">
        <v>0</v>
      </c>
      <c r="CC27" s="110">
        <f>AT27-K27</f>
        <v>-3</v>
      </c>
      <c r="CD27" s="95" t="s">
        <v>981</v>
      </c>
      <c r="CE27" s="193"/>
    </row>
    <row r="28" spans="1:83" s="5" customFormat="1" x14ac:dyDescent="0.25">
      <c r="A28" s="272" t="s">
        <v>924</v>
      </c>
      <c r="B28" s="273" t="s">
        <v>925</v>
      </c>
      <c r="C28" s="272"/>
      <c r="D28" s="155"/>
      <c r="E28" s="277"/>
      <c r="F28" s="277"/>
      <c r="G28" s="155"/>
      <c r="H28" s="277"/>
      <c r="I28" s="277"/>
      <c r="J28" s="277"/>
      <c r="K28" s="155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155"/>
      <c r="AC28" s="277"/>
      <c r="AD28" s="277"/>
      <c r="AE28" s="277"/>
      <c r="AF28" s="277"/>
      <c r="AG28" s="277"/>
      <c r="AH28" s="277"/>
      <c r="AI28" s="155"/>
      <c r="AJ28" s="277"/>
      <c r="AK28" s="277"/>
      <c r="AL28" s="277"/>
      <c r="AM28" s="277"/>
      <c r="AN28" s="277"/>
      <c r="AO28" s="277"/>
      <c r="AP28" s="278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8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4"/>
      <c r="CE28" s="193"/>
    </row>
    <row r="29" spans="1:83" s="5" customFormat="1" ht="36.75" customHeight="1" x14ac:dyDescent="0.25">
      <c r="A29" s="95" t="s">
        <v>172</v>
      </c>
      <c r="B29" s="99" t="s">
        <v>926</v>
      </c>
      <c r="C29" s="95" t="s">
        <v>913</v>
      </c>
      <c r="D29" s="107" t="s">
        <v>981</v>
      </c>
      <c r="E29" s="110" t="s">
        <v>981</v>
      </c>
      <c r="F29" s="110" t="s">
        <v>981</v>
      </c>
      <c r="G29" s="107" t="s">
        <v>981</v>
      </c>
      <c r="H29" s="110" t="s">
        <v>981</v>
      </c>
      <c r="I29" s="110" t="s">
        <v>981</v>
      </c>
      <c r="J29" s="110" t="s">
        <v>981</v>
      </c>
      <c r="K29" s="107" t="s">
        <v>981</v>
      </c>
      <c r="L29" s="110" t="s">
        <v>981</v>
      </c>
      <c r="M29" s="110" t="s">
        <v>981</v>
      </c>
      <c r="N29" s="110" t="s">
        <v>981</v>
      </c>
      <c r="O29" s="110" t="s">
        <v>981</v>
      </c>
      <c r="P29" s="110" t="s">
        <v>981</v>
      </c>
      <c r="Q29" s="110" t="s">
        <v>981</v>
      </c>
      <c r="R29" s="110" t="s">
        <v>981</v>
      </c>
      <c r="S29" s="110" t="s">
        <v>981</v>
      </c>
      <c r="T29" s="110" t="s">
        <v>981</v>
      </c>
      <c r="U29" s="110" t="s">
        <v>981</v>
      </c>
      <c r="V29" s="110" t="s">
        <v>981</v>
      </c>
      <c r="W29" s="110" t="s">
        <v>981</v>
      </c>
      <c r="X29" s="110" t="s">
        <v>981</v>
      </c>
      <c r="Y29" s="110" t="s">
        <v>981</v>
      </c>
      <c r="Z29" s="110" t="s">
        <v>981</v>
      </c>
      <c r="AA29" s="110" t="s">
        <v>981</v>
      </c>
      <c r="AB29" s="107" t="s">
        <v>981</v>
      </c>
      <c r="AC29" s="110" t="s">
        <v>981</v>
      </c>
      <c r="AD29" s="110" t="s">
        <v>981</v>
      </c>
      <c r="AE29" s="110" t="s">
        <v>981</v>
      </c>
      <c r="AF29" s="110" t="s">
        <v>981</v>
      </c>
      <c r="AG29" s="110" t="s">
        <v>981</v>
      </c>
      <c r="AH29" s="110" t="s">
        <v>981</v>
      </c>
      <c r="AI29" s="107" t="s">
        <v>981</v>
      </c>
      <c r="AJ29" s="110" t="s">
        <v>981</v>
      </c>
      <c r="AK29" s="110" t="s">
        <v>981</v>
      </c>
      <c r="AL29" s="110" t="s">
        <v>981</v>
      </c>
      <c r="AM29" s="110" t="s">
        <v>981</v>
      </c>
      <c r="AN29" s="110" t="s">
        <v>981</v>
      </c>
      <c r="AO29" s="110" t="s">
        <v>981</v>
      </c>
      <c r="AP29" s="109" t="s">
        <v>981</v>
      </c>
      <c r="AQ29" s="110" t="s">
        <v>981</v>
      </c>
      <c r="AR29" s="110" t="s">
        <v>981</v>
      </c>
      <c r="AS29" s="110" t="s">
        <v>981</v>
      </c>
      <c r="AT29" s="110" t="s">
        <v>981</v>
      </c>
      <c r="AU29" s="110" t="s">
        <v>981</v>
      </c>
      <c r="AV29" s="110" t="s">
        <v>981</v>
      </c>
      <c r="AW29" s="110" t="s">
        <v>981</v>
      </c>
      <c r="AX29" s="110" t="s">
        <v>981</v>
      </c>
      <c r="AY29" s="110" t="s">
        <v>981</v>
      </c>
      <c r="AZ29" s="110" t="s">
        <v>981</v>
      </c>
      <c r="BA29" s="110" t="s">
        <v>981</v>
      </c>
      <c r="BB29" s="110" t="s">
        <v>981</v>
      </c>
      <c r="BC29" s="110" t="s">
        <v>981</v>
      </c>
      <c r="BD29" s="110" t="s">
        <v>981</v>
      </c>
      <c r="BE29" s="110" t="s">
        <v>981</v>
      </c>
      <c r="BF29" s="110" t="s">
        <v>981</v>
      </c>
      <c r="BG29" s="110" t="s">
        <v>981</v>
      </c>
      <c r="BH29" s="110" t="s">
        <v>981</v>
      </c>
      <c r="BI29" s="110" t="s">
        <v>981</v>
      </c>
      <c r="BJ29" s="110" t="s">
        <v>981</v>
      </c>
      <c r="BK29" s="109" t="s">
        <v>981</v>
      </c>
      <c r="BL29" s="110" t="s">
        <v>981</v>
      </c>
      <c r="BM29" s="110" t="s">
        <v>981</v>
      </c>
      <c r="BN29" s="110" t="s">
        <v>981</v>
      </c>
      <c r="BO29" s="110" t="s">
        <v>981</v>
      </c>
      <c r="BP29" s="110" t="s">
        <v>981</v>
      </c>
      <c r="BQ29" s="110" t="s">
        <v>981</v>
      </c>
      <c r="BR29" s="110" t="s">
        <v>981</v>
      </c>
      <c r="BS29" s="110" t="s">
        <v>981</v>
      </c>
      <c r="BT29" s="110" t="s">
        <v>981</v>
      </c>
      <c r="BU29" s="110" t="s">
        <v>981</v>
      </c>
      <c r="BV29" s="110" t="s">
        <v>981</v>
      </c>
      <c r="BW29" s="110" t="s">
        <v>981</v>
      </c>
      <c r="BX29" s="110" t="s">
        <v>981</v>
      </c>
      <c r="BY29" s="110" t="s">
        <v>981</v>
      </c>
      <c r="BZ29" s="110" t="s">
        <v>981</v>
      </c>
      <c r="CA29" s="110" t="s">
        <v>981</v>
      </c>
      <c r="CB29" s="110" t="s">
        <v>981</v>
      </c>
      <c r="CC29" s="110" t="s">
        <v>981</v>
      </c>
      <c r="CD29" s="95" t="s">
        <v>981</v>
      </c>
      <c r="CE29" s="193"/>
    </row>
    <row r="30" spans="1:83" s="5" customFormat="1" ht="37.5" customHeight="1" x14ac:dyDescent="0.25">
      <c r="A30" s="95" t="s">
        <v>174</v>
      </c>
      <c r="B30" s="99" t="s">
        <v>927</v>
      </c>
      <c r="C30" s="95" t="s">
        <v>913</v>
      </c>
      <c r="D30" s="107" t="s">
        <v>981</v>
      </c>
      <c r="E30" s="110" t="s">
        <v>981</v>
      </c>
      <c r="F30" s="110" t="s">
        <v>981</v>
      </c>
      <c r="G30" s="107" t="s">
        <v>981</v>
      </c>
      <c r="H30" s="110" t="s">
        <v>981</v>
      </c>
      <c r="I30" s="110" t="s">
        <v>981</v>
      </c>
      <c r="J30" s="110" t="s">
        <v>981</v>
      </c>
      <c r="K30" s="107" t="s">
        <v>981</v>
      </c>
      <c r="L30" s="110" t="s">
        <v>981</v>
      </c>
      <c r="M30" s="110" t="s">
        <v>981</v>
      </c>
      <c r="N30" s="110" t="s">
        <v>981</v>
      </c>
      <c r="O30" s="110" t="s">
        <v>981</v>
      </c>
      <c r="P30" s="110" t="s">
        <v>981</v>
      </c>
      <c r="Q30" s="110" t="s">
        <v>981</v>
      </c>
      <c r="R30" s="110" t="s">
        <v>981</v>
      </c>
      <c r="S30" s="110" t="s">
        <v>981</v>
      </c>
      <c r="T30" s="110" t="s">
        <v>981</v>
      </c>
      <c r="U30" s="110" t="s">
        <v>981</v>
      </c>
      <c r="V30" s="110" t="s">
        <v>981</v>
      </c>
      <c r="W30" s="110" t="s">
        <v>981</v>
      </c>
      <c r="X30" s="110" t="s">
        <v>981</v>
      </c>
      <c r="Y30" s="110" t="s">
        <v>981</v>
      </c>
      <c r="Z30" s="110" t="s">
        <v>981</v>
      </c>
      <c r="AA30" s="110" t="s">
        <v>981</v>
      </c>
      <c r="AB30" s="107" t="s">
        <v>981</v>
      </c>
      <c r="AC30" s="110" t="s">
        <v>981</v>
      </c>
      <c r="AD30" s="110" t="s">
        <v>981</v>
      </c>
      <c r="AE30" s="110" t="s">
        <v>981</v>
      </c>
      <c r="AF30" s="110" t="s">
        <v>981</v>
      </c>
      <c r="AG30" s="110" t="s">
        <v>981</v>
      </c>
      <c r="AH30" s="110" t="s">
        <v>981</v>
      </c>
      <c r="AI30" s="107" t="s">
        <v>981</v>
      </c>
      <c r="AJ30" s="110" t="s">
        <v>981</v>
      </c>
      <c r="AK30" s="110" t="s">
        <v>981</v>
      </c>
      <c r="AL30" s="110" t="s">
        <v>981</v>
      </c>
      <c r="AM30" s="110" t="s">
        <v>981</v>
      </c>
      <c r="AN30" s="110" t="s">
        <v>981</v>
      </c>
      <c r="AO30" s="110" t="s">
        <v>981</v>
      </c>
      <c r="AP30" s="109" t="s">
        <v>981</v>
      </c>
      <c r="AQ30" s="110" t="s">
        <v>981</v>
      </c>
      <c r="AR30" s="110" t="s">
        <v>981</v>
      </c>
      <c r="AS30" s="110" t="s">
        <v>981</v>
      </c>
      <c r="AT30" s="110" t="s">
        <v>981</v>
      </c>
      <c r="AU30" s="110" t="s">
        <v>981</v>
      </c>
      <c r="AV30" s="110" t="s">
        <v>981</v>
      </c>
      <c r="AW30" s="110" t="s">
        <v>981</v>
      </c>
      <c r="AX30" s="110" t="s">
        <v>981</v>
      </c>
      <c r="AY30" s="110" t="s">
        <v>981</v>
      </c>
      <c r="AZ30" s="110" t="s">
        <v>981</v>
      </c>
      <c r="BA30" s="110" t="s">
        <v>981</v>
      </c>
      <c r="BB30" s="110" t="s">
        <v>981</v>
      </c>
      <c r="BC30" s="110" t="s">
        <v>981</v>
      </c>
      <c r="BD30" s="110" t="s">
        <v>981</v>
      </c>
      <c r="BE30" s="110" t="s">
        <v>981</v>
      </c>
      <c r="BF30" s="110" t="s">
        <v>981</v>
      </c>
      <c r="BG30" s="110" t="s">
        <v>981</v>
      </c>
      <c r="BH30" s="110" t="s">
        <v>981</v>
      </c>
      <c r="BI30" s="110" t="s">
        <v>981</v>
      </c>
      <c r="BJ30" s="110" t="s">
        <v>981</v>
      </c>
      <c r="BK30" s="109" t="s">
        <v>981</v>
      </c>
      <c r="BL30" s="110" t="s">
        <v>981</v>
      </c>
      <c r="BM30" s="110" t="s">
        <v>981</v>
      </c>
      <c r="BN30" s="110" t="s">
        <v>981</v>
      </c>
      <c r="BO30" s="110" t="s">
        <v>981</v>
      </c>
      <c r="BP30" s="110" t="s">
        <v>981</v>
      </c>
      <c r="BQ30" s="110" t="s">
        <v>981</v>
      </c>
      <c r="BR30" s="110" t="s">
        <v>981</v>
      </c>
      <c r="BS30" s="110" t="s">
        <v>981</v>
      </c>
      <c r="BT30" s="110" t="s">
        <v>981</v>
      </c>
      <c r="BU30" s="110" t="s">
        <v>981</v>
      </c>
      <c r="BV30" s="110" t="s">
        <v>981</v>
      </c>
      <c r="BW30" s="110" t="s">
        <v>981</v>
      </c>
      <c r="BX30" s="110" t="s">
        <v>981</v>
      </c>
      <c r="BY30" s="110" t="s">
        <v>981</v>
      </c>
      <c r="BZ30" s="110" t="s">
        <v>981</v>
      </c>
      <c r="CA30" s="110" t="s">
        <v>981</v>
      </c>
      <c r="CB30" s="110" t="s">
        <v>981</v>
      </c>
      <c r="CC30" s="110" t="s">
        <v>981</v>
      </c>
      <c r="CD30" s="95" t="s">
        <v>981</v>
      </c>
      <c r="CE30" s="193"/>
    </row>
    <row r="31" spans="1:83" s="5" customFormat="1" ht="36.75" customHeight="1" x14ac:dyDescent="0.25">
      <c r="A31" s="95" t="s">
        <v>175</v>
      </c>
      <c r="B31" s="99" t="s">
        <v>928</v>
      </c>
      <c r="C31" s="95" t="s">
        <v>913</v>
      </c>
      <c r="D31" s="107" t="s">
        <v>981</v>
      </c>
      <c r="E31" s="110" t="s">
        <v>981</v>
      </c>
      <c r="F31" s="110" t="s">
        <v>981</v>
      </c>
      <c r="G31" s="107" t="s">
        <v>981</v>
      </c>
      <c r="H31" s="110" t="s">
        <v>981</v>
      </c>
      <c r="I31" s="110" t="s">
        <v>981</v>
      </c>
      <c r="J31" s="110" t="s">
        <v>981</v>
      </c>
      <c r="K31" s="107" t="s">
        <v>981</v>
      </c>
      <c r="L31" s="110" t="s">
        <v>981</v>
      </c>
      <c r="M31" s="110" t="s">
        <v>981</v>
      </c>
      <c r="N31" s="110" t="s">
        <v>981</v>
      </c>
      <c r="O31" s="110" t="s">
        <v>981</v>
      </c>
      <c r="P31" s="110" t="s">
        <v>981</v>
      </c>
      <c r="Q31" s="110" t="s">
        <v>981</v>
      </c>
      <c r="R31" s="110" t="s">
        <v>981</v>
      </c>
      <c r="S31" s="110" t="s">
        <v>981</v>
      </c>
      <c r="T31" s="110" t="s">
        <v>981</v>
      </c>
      <c r="U31" s="110" t="s">
        <v>981</v>
      </c>
      <c r="V31" s="110" t="s">
        <v>981</v>
      </c>
      <c r="W31" s="110" t="s">
        <v>981</v>
      </c>
      <c r="X31" s="110" t="s">
        <v>981</v>
      </c>
      <c r="Y31" s="110" t="s">
        <v>981</v>
      </c>
      <c r="Z31" s="110" t="s">
        <v>981</v>
      </c>
      <c r="AA31" s="110" t="s">
        <v>981</v>
      </c>
      <c r="AB31" s="107" t="s">
        <v>981</v>
      </c>
      <c r="AC31" s="110" t="s">
        <v>981</v>
      </c>
      <c r="AD31" s="110" t="s">
        <v>981</v>
      </c>
      <c r="AE31" s="110" t="s">
        <v>981</v>
      </c>
      <c r="AF31" s="110" t="s">
        <v>981</v>
      </c>
      <c r="AG31" s="110" t="s">
        <v>981</v>
      </c>
      <c r="AH31" s="110" t="s">
        <v>981</v>
      </c>
      <c r="AI31" s="107" t="s">
        <v>981</v>
      </c>
      <c r="AJ31" s="110" t="s">
        <v>981</v>
      </c>
      <c r="AK31" s="110" t="s">
        <v>981</v>
      </c>
      <c r="AL31" s="110" t="s">
        <v>981</v>
      </c>
      <c r="AM31" s="110" t="s">
        <v>981</v>
      </c>
      <c r="AN31" s="110" t="s">
        <v>981</v>
      </c>
      <c r="AO31" s="110" t="s">
        <v>981</v>
      </c>
      <c r="AP31" s="109" t="s">
        <v>981</v>
      </c>
      <c r="AQ31" s="110" t="s">
        <v>981</v>
      </c>
      <c r="AR31" s="110" t="s">
        <v>981</v>
      </c>
      <c r="AS31" s="110" t="s">
        <v>981</v>
      </c>
      <c r="AT31" s="110" t="s">
        <v>981</v>
      </c>
      <c r="AU31" s="110" t="s">
        <v>981</v>
      </c>
      <c r="AV31" s="110" t="s">
        <v>981</v>
      </c>
      <c r="AW31" s="110" t="s">
        <v>981</v>
      </c>
      <c r="AX31" s="110" t="s">
        <v>981</v>
      </c>
      <c r="AY31" s="110" t="s">
        <v>981</v>
      </c>
      <c r="AZ31" s="110" t="s">
        <v>981</v>
      </c>
      <c r="BA31" s="110" t="s">
        <v>981</v>
      </c>
      <c r="BB31" s="110" t="s">
        <v>981</v>
      </c>
      <c r="BC31" s="110" t="s">
        <v>981</v>
      </c>
      <c r="BD31" s="110" t="s">
        <v>981</v>
      </c>
      <c r="BE31" s="110" t="s">
        <v>981</v>
      </c>
      <c r="BF31" s="110" t="s">
        <v>981</v>
      </c>
      <c r="BG31" s="110" t="s">
        <v>981</v>
      </c>
      <c r="BH31" s="110" t="s">
        <v>981</v>
      </c>
      <c r="BI31" s="110" t="s">
        <v>981</v>
      </c>
      <c r="BJ31" s="110" t="s">
        <v>981</v>
      </c>
      <c r="BK31" s="109" t="s">
        <v>981</v>
      </c>
      <c r="BL31" s="110" t="s">
        <v>981</v>
      </c>
      <c r="BM31" s="110" t="s">
        <v>981</v>
      </c>
      <c r="BN31" s="110" t="s">
        <v>981</v>
      </c>
      <c r="BO31" s="110" t="s">
        <v>981</v>
      </c>
      <c r="BP31" s="110" t="s">
        <v>981</v>
      </c>
      <c r="BQ31" s="110" t="s">
        <v>981</v>
      </c>
      <c r="BR31" s="110" t="s">
        <v>981</v>
      </c>
      <c r="BS31" s="110" t="s">
        <v>981</v>
      </c>
      <c r="BT31" s="110" t="s">
        <v>981</v>
      </c>
      <c r="BU31" s="110" t="s">
        <v>981</v>
      </c>
      <c r="BV31" s="110" t="s">
        <v>981</v>
      </c>
      <c r="BW31" s="110" t="s">
        <v>981</v>
      </c>
      <c r="BX31" s="110" t="s">
        <v>981</v>
      </c>
      <c r="BY31" s="110" t="s">
        <v>981</v>
      </c>
      <c r="BZ31" s="110" t="s">
        <v>981</v>
      </c>
      <c r="CA31" s="110" t="s">
        <v>981</v>
      </c>
      <c r="CB31" s="110" t="s">
        <v>981</v>
      </c>
      <c r="CC31" s="110" t="s">
        <v>981</v>
      </c>
      <c r="CD31" s="95" t="s">
        <v>981</v>
      </c>
      <c r="CE31" s="193"/>
    </row>
    <row r="32" spans="1:83" s="5" customFormat="1" ht="44.25" customHeight="1" x14ac:dyDescent="0.25">
      <c r="A32" s="95" t="s">
        <v>177</v>
      </c>
      <c r="B32" s="99" t="s">
        <v>929</v>
      </c>
      <c r="C32" s="95" t="s">
        <v>913</v>
      </c>
      <c r="D32" s="107" t="s">
        <v>981</v>
      </c>
      <c r="E32" s="110" t="s">
        <v>981</v>
      </c>
      <c r="F32" s="110" t="s">
        <v>981</v>
      </c>
      <c r="G32" s="107" t="s">
        <v>981</v>
      </c>
      <c r="H32" s="110" t="s">
        <v>981</v>
      </c>
      <c r="I32" s="110" t="s">
        <v>981</v>
      </c>
      <c r="J32" s="110" t="s">
        <v>981</v>
      </c>
      <c r="K32" s="107" t="s">
        <v>981</v>
      </c>
      <c r="L32" s="110" t="s">
        <v>981</v>
      </c>
      <c r="M32" s="110" t="s">
        <v>981</v>
      </c>
      <c r="N32" s="110" t="s">
        <v>981</v>
      </c>
      <c r="O32" s="110" t="s">
        <v>981</v>
      </c>
      <c r="P32" s="110" t="s">
        <v>981</v>
      </c>
      <c r="Q32" s="110" t="s">
        <v>981</v>
      </c>
      <c r="R32" s="110" t="s">
        <v>981</v>
      </c>
      <c r="S32" s="110" t="s">
        <v>981</v>
      </c>
      <c r="T32" s="110" t="s">
        <v>981</v>
      </c>
      <c r="U32" s="110" t="s">
        <v>981</v>
      </c>
      <c r="V32" s="110" t="s">
        <v>981</v>
      </c>
      <c r="W32" s="110" t="s">
        <v>981</v>
      </c>
      <c r="X32" s="110" t="s">
        <v>981</v>
      </c>
      <c r="Y32" s="110" t="s">
        <v>981</v>
      </c>
      <c r="Z32" s="110" t="s">
        <v>981</v>
      </c>
      <c r="AA32" s="110" t="s">
        <v>981</v>
      </c>
      <c r="AB32" s="107" t="s">
        <v>981</v>
      </c>
      <c r="AC32" s="110" t="s">
        <v>981</v>
      </c>
      <c r="AD32" s="110" t="s">
        <v>981</v>
      </c>
      <c r="AE32" s="110" t="s">
        <v>981</v>
      </c>
      <c r="AF32" s="110" t="s">
        <v>981</v>
      </c>
      <c r="AG32" s="110" t="s">
        <v>981</v>
      </c>
      <c r="AH32" s="110" t="s">
        <v>981</v>
      </c>
      <c r="AI32" s="107" t="s">
        <v>981</v>
      </c>
      <c r="AJ32" s="110" t="s">
        <v>981</v>
      </c>
      <c r="AK32" s="110" t="s">
        <v>981</v>
      </c>
      <c r="AL32" s="110" t="s">
        <v>981</v>
      </c>
      <c r="AM32" s="110" t="s">
        <v>981</v>
      </c>
      <c r="AN32" s="110" t="s">
        <v>981</v>
      </c>
      <c r="AO32" s="110" t="s">
        <v>981</v>
      </c>
      <c r="AP32" s="109" t="s">
        <v>981</v>
      </c>
      <c r="AQ32" s="110" t="s">
        <v>981</v>
      </c>
      <c r="AR32" s="110" t="s">
        <v>981</v>
      </c>
      <c r="AS32" s="110" t="s">
        <v>981</v>
      </c>
      <c r="AT32" s="110" t="s">
        <v>981</v>
      </c>
      <c r="AU32" s="110" t="s">
        <v>981</v>
      </c>
      <c r="AV32" s="110" t="s">
        <v>981</v>
      </c>
      <c r="AW32" s="110" t="s">
        <v>981</v>
      </c>
      <c r="AX32" s="110" t="s">
        <v>981</v>
      </c>
      <c r="AY32" s="110" t="s">
        <v>981</v>
      </c>
      <c r="AZ32" s="110" t="s">
        <v>981</v>
      </c>
      <c r="BA32" s="110" t="s">
        <v>981</v>
      </c>
      <c r="BB32" s="110" t="s">
        <v>981</v>
      </c>
      <c r="BC32" s="110" t="s">
        <v>981</v>
      </c>
      <c r="BD32" s="110" t="s">
        <v>981</v>
      </c>
      <c r="BE32" s="110" t="s">
        <v>981</v>
      </c>
      <c r="BF32" s="110" t="s">
        <v>981</v>
      </c>
      <c r="BG32" s="110" t="s">
        <v>981</v>
      </c>
      <c r="BH32" s="110" t="s">
        <v>981</v>
      </c>
      <c r="BI32" s="110" t="s">
        <v>981</v>
      </c>
      <c r="BJ32" s="110" t="s">
        <v>981</v>
      </c>
      <c r="BK32" s="109" t="s">
        <v>981</v>
      </c>
      <c r="BL32" s="110" t="s">
        <v>981</v>
      </c>
      <c r="BM32" s="110" t="s">
        <v>981</v>
      </c>
      <c r="BN32" s="110" t="s">
        <v>981</v>
      </c>
      <c r="BO32" s="110" t="s">
        <v>981</v>
      </c>
      <c r="BP32" s="110" t="s">
        <v>981</v>
      </c>
      <c r="BQ32" s="110" t="s">
        <v>981</v>
      </c>
      <c r="BR32" s="110" t="s">
        <v>981</v>
      </c>
      <c r="BS32" s="110" t="s">
        <v>981</v>
      </c>
      <c r="BT32" s="110" t="s">
        <v>981</v>
      </c>
      <c r="BU32" s="110" t="s">
        <v>981</v>
      </c>
      <c r="BV32" s="110" t="s">
        <v>981</v>
      </c>
      <c r="BW32" s="110" t="s">
        <v>981</v>
      </c>
      <c r="BX32" s="110" t="s">
        <v>981</v>
      </c>
      <c r="BY32" s="110" t="s">
        <v>981</v>
      </c>
      <c r="BZ32" s="110" t="s">
        <v>981</v>
      </c>
      <c r="CA32" s="110" t="s">
        <v>981</v>
      </c>
      <c r="CB32" s="110" t="s">
        <v>981</v>
      </c>
      <c r="CC32" s="110" t="s">
        <v>981</v>
      </c>
      <c r="CD32" s="95" t="s">
        <v>981</v>
      </c>
      <c r="CE32" s="193"/>
    </row>
    <row r="33" spans="1:83" s="5" customFormat="1" ht="28.5" customHeight="1" x14ac:dyDescent="0.25">
      <c r="A33" s="95" t="s">
        <v>179</v>
      </c>
      <c r="B33" s="99" t="s">
        <v>930</v>
      </c>
      <c r="C33" s="95" t="s">
        <v>913</v>
      </c>
      <c r="D33" s="107" t="s">
        <v>981</v>
      </c>
      <c r="E33" s="110" t="s">
        <v>981</v>
      </c>
      <c r="F33" s="110" t="s">
        <v>981</v>
      </c>
      <c r="G33" s="107" t="s">
        <v>981</v>
      </c>
      <c r="H33" s="110" t="s">
        <v>981</v>
      </c>
      <c r="I33" s="110" t="s">
        <v>981</v>
      </c>
      <c r="J33" s="110" t="s">
        <v>981</v>
      </c>
      <c r="K33" s="107" t="s">
        <v>981</v>
      </c>
      <c r="L33" s="110" t="s">
        <v>981</v>
      </c>
      <c r="M33" s="110" t="s">
        <v>981</v>
      </c>
      <c r="N33" s="110" t="s">
        <v>981</v>
      </c>
      <c r="O33" s="110" t="s">
        <v>981</v>
      </c>
      <c r="P33" s="110" t="s">
        <v>981</v>
      </c>
      <c r="Q33" s="110" t="s">
        <v>981</v>
      </c>
      <c r="R33" s="110" t="s">
        <v>981</v>
      </c>
      <c r="S33" s="110" t="s">
        <v>981</v>
      </c>
      <c r="T33" s="110" t="s">
        <v>981</v>
      </c>
      <c r="U33" s="110" t="s">
        <v>981</v>
      </c>
      <c r="V33" s="110" t="s">
        <v>981</v>
      </c>
      <c r="W33" s="110" t="s">
        <v>981</v>
      </c>
      <c r="X33" s="110" t="s">
        <v>981</v>
      </c>
      <c r="Y33" s="110" t="s">
        <v>981</v>
      </c>
      <c r="Z33" s="110" t="s">
        <v>981</v>
      </c>
      <c r="AA33" s="110" t="s">
        <v>981</v>
      </c>
      <c r="AB33" s="107" t="s">
        <v>981</v>
      </c>
      <c r="AC33" s="110" t="s">
        <v>981</v>
      </c>
      <c r="AD33" s="110" t="s">
        <v>981</v>
      </c>
      <c r="AE33" s="110" t="s">
        <v>981</v>
      </c>
      <c r="AF33" s="110" t="s">
        <v>981</v>
      </c>
      <c r="AG33" s="110" t="s">
        <v>981</v>
      </c>
      <c r="AH33" s="110" t="s">
        <v>981</v>
      </c>
      <c r="AI33" s="107" t="s">
        <v>981</v>
      </c>
      <c r="AJ33" s="110" t="s">
        <v>981</v>
      </c>
      <c r="AK33" s="110" t="s">
        <v>981</v>
      </c>
      <c r="AL33" s="110" t="s">
        <v>981</v>
      </c>
      <c r="AM33" s="110" t="s">
        <v>981</v>
      </c>
      <c r="AN33" s="110" t="s">
        <v>981</v>
      </c>
      <c r="AO33" s="110" t="s">
        <v>981</v>
      </c>
      <c r="AP33" s="109" t="s">
        <v>981</v>
      </c>
      <c r="AQ33" s="110" t="s">
        <v>981</v>
      </c>
      <c r="AR33" s="110" t="s">
        <v>981</v>
      </c>
      <c r="AS33" s="110" t="s">
        <v>981</v>
      </c>
      <c r="AT33" s="110" t="s">
        <v>981</v>
      </c>
      <c r="AU33" s="110" t="s">
        <v>981</v>
      </c>
      <c r="AV33" s="110" t="s">
        <v>981</v>
      </c>
      <c r="AW33" s="110" t="s">
        <v>981</v>
      </c>
      <c r="AX33" s="110" t="s">
        <v>981</v>
      </c>
      <c r="AY33" s="110" t="s">
        <v>981</v>
      </c>
      <c r="AZ33" s="110" t="s">
        <v>981</v>
      </c>
      <c r="BA33" s="110" t="s">
        <v>981</v>
      </c>
      <c r="BB33" s="110" t="s">
        <v>981</v>
      </c>
      <c r="BC33" s="110" t="s">
        <v>981</v>
      </c>
      <c r="BD33" s="110" t="s">
        <v>981</v>
      </c>
      <c r="BE33" s="110" t="s">
        <v>981</v>
      </c>
      <c r="BF33" s="110" t="s">
        <v>981</v>
      </c>
      <c r="BG33" s="110" t="s">
        <v>981</v>
      </c>
      <c r="BH33" s="110" t="s">
        <v>981</v>
      </c>
      <c r="BI33" s="110" t="s">
        <v>981</v>
      </c>
      <c r="BJ33" s="110" t="s">
        <v>981</v>
      </c>
      <c r="BK33" s="109" t="s">
        <v>981</v>
      </c>
      <c r="BL33" s="110" t="s">
        <v>981</v>
      </c>
      <c r="BM33" s="110" t="s">
        <v>981</v>
      </c>
      <c r="BN33" s="110" t="s">
        <v>981</v>
      </c>
      <c r="BO33" s="110" t="s">
        <v>981</v>
      </c>
      <c r="BP33" s="110" t="s">
        <v>981</v>
      </c>
      <c r="BQ33" s="110" t="s">
        <v>981</v>
      </c>
      <c r="BR33" s="110" t="s">
        <v>981</v>
      </c>
      <c r="BS33" s="110" t="s">
        <v>981</v>
      </c>
      <c r="BT33" s="110" t="s">
        <v>981</v>
      </c>
      <c r="BU33" s="110" t="s">
        <v>981</v>
      </c>
      <c r="BV33" s="110" t="s">
        <v>981</v>
      </c>
      <c r="BW33" s="110" t="s">
        <v>981</v>
      </c>
      <c r="BX33" s="110" t="s">
        <v>981</v>
      </c>
      <c r="BY33" s="110" t="s">
        <v>981</v>
      </c>
      <c r="BZ33" s="110" t="s">
        <v>981</v>
      </c>
      <c r="CA33" s="110" t="s">
        <v>981</v>
      </c>
      <c r="CB33" s="110" t="s">
        <v>981</v>
      </c>
      <c r="CC33" s="110" t="s">
        <v>981</v>
      </c>
      <c r="CD33" s="95" t="s">
        <v>981</v>
      </c>
      <c r="CE33" s="193"/>
    </row>
    <row r="34" spans="1:83" s="5" customFormat="1" ht="36" customHeight="1" x14ac:dyDescent="0.25">
      <c r="A34" s="95" t="s">
        <v>187</v>
      </c>
      <c r="B34" s="99" t="s">
        <v>931</v>
      </c>
      <c r="C34" s="95" t="s">
        <v>913</v>
      </c>
      <c r="D34" s="107" t="s">
        <v>981</v>
      </c>
      <c r="E34" s="110" t="s">
        <v>981</v>
      </c>
      <c r="F34" s="110" t="s">
        <v>981</v>
      </c>
      <c r="G34" s="107" t="s">
        <v>981</v>
      </c>
      <c r="H34" s="110" t="s">
        <v>981</v>
      </c>
      <c r="I34" s="110" t="s">
        <v>981</v>
      </c>
      <c r="J34" s="110" t="s">
        <v>981</v>
      </c>
      <c r="K34" s="107" t="s">
        <v>981</v>
      </c>
      <c r="L34" s="110" t="s">
        <v>981</v>
      </c>
      <c r="M34" s="110" t="s">
        <v>981</v>
      </c>
      <c r="N34" s="110" t="s">
        <v>981</v>
      </c>
      <c r="O34" s="110" t="s">
        <v>981</v>
      </c>
      <c r="P34" s="110" t="s">
        <v>981</v>
      </c>
      <c r="Q34" s="110" t="s">
        <v>981</v>
      </c>
      <c r="R34" s="110" t="s">
        <v>981</v>
      </c>
      <c r="S34" s="110" t="s">
        <v>981</v>
      </c>
      <c r="T34" s="110" t="s">
        <v>981</v>
      </c>
      <c r="U34" s="110" t="s">
        <v>981</v>
      </c>
      <c r="V34" s="110" t="s">
        <v>981</v>
      </c>
      <c r="W34" s="110" t="s">
        <v>981</v>
      </c>
      <c r="X34" s="110" t="s">
        <v>981</v>
      </c>
      <c r="Y34" s="110" t="s">
        <v>981</v>
      </c>
      <c r="Z34" s="110" t="s">
        <v>981</v>
      </c>
      <c r="AA34" s="110" t="s">
        <v>981</v>
      </c>
      <c r="AB34" s="107" t="s">
        <v>981</v>
      </c>
      <c r="AC34" s="110" t="s">
        <v>981</v>
      </c>
      <c r="AD34" s="110" t="s">
        <v>981</v>
      </c>
      <c r="AE34" s="110" t="s">
        <v>981</v>
      </c>
      <c r="AF34" s="110" t="s">
        <v>981</v>
      </c>
      <c r="AG34" s="110" t="s">
        <v>981</v>
      </c>
      <c r="AH34" s="110" t="s">
        <v>981</v>
      </c>
      <c r="AI34" s="107" t="s">
        <v>981</v>
      </c>
      <c r="AJ34" s="110" t="s">
        <v>981</v>
      </c>
      <c r="AK34" s="110" t="s">
        <v>981</v>
      </c>
      <c r="AL34" s="110" t="s">
        <v>981</v>
      </c>
      <c r="AM34" s="110" t="s">
        <v>981</v>
      </c>
      <c r="AN34" s="110" t="s">
        <v>981</v>
      </c>
      <c r="AO34" s="110" t="s">
        <v>981</v>
      </c>
      <c r="AP34" s="109" t="s">
        <v>981</v>
      </c>
      <c r="AQ34" s="110" t="s">
        <v>981</v>
      </c>
      <c r="AR34" s="110" t="s">
        <v>981</v>
      </c>
      <c r="AS34" s="110" t="s">
        <v>981</v>
      </c>
      <c r="AT34" s="110" t="s">
        <v>981</v>
      </c>
      <c r="AU34" s="110" t="s">
        <v>981</v>
      </c>
      <c r="AV34" s="110" t="s">
        <v>981</v>
      </c>
      <c r="AW34" s="110" t="s">
        <v>981</v>
      </c>
      <c r="AX34" s="110" t="s">
        <v>981</v>
      </c>
      <c r="AY34" s="110" t="s">
        <v>981</v>
      </c>
      <c r="AZ34" s="110" t="s">
        <v>981</v>
      </c>
      <c r="BA34" s="110" t="s">
        <v>981</v>
      </c>
      <c r="BB34" s="110" t="s">
        <v>981</v>
      </c>
      <c r="BC34" s="110" t="s">
        <v>981</v>
      </c>
      <c r="BD34" s="110" t="s">
        <v>981</v>
      </c>
      <c r="BE34" s="110" t="s">
        <v>981</v>
      </c>
      <c r="BF34" s="110" t="s">
        <v>981</v>
      </c>
      <c r="BG34" s="110" t="s">
        <v>981</v>
      </c>
      <c r="BH34" s="110" t="s">
        <v>981</v>
      </c>
      <c r="BI34" s="110" t="s">
        <v>981</v>
      </c>
      <c r="BJ34" s="110" t="s">
        <v>981</v>
      </c>
      <c r="BK34" s="109" t="s">
        <v>981</v>
      </c>
      <c r="BL34" s="110" t="s">
        <v>981</v>
      </c>
      <c r="BM34" s="110" t="s">
        <v>981</v>
      </c>
      <c r="BN34" s="110" t="s">
        <v>981</v>
      </c>
      <c r="BO34" s="110" t="s">
        <v>981</v>
      </c>
      <c r="BP34" s="110" t="s">
        <v>981</v>
      </c>
      <c r="BQ34" s="110" t="s">
        <v>981</v>
      </c>
      <c r="BR34" s="110" t="s">
        <v>981</v>
      </c>
      <c r="BS34" s="110" t="s">
        <v>981</v>
      </c>
      <c r="BT34" s="110" t="s">
        <v>981</v>
      </c>
      <c r="BU34" s="110" t="s">
        <v>981</v>
      </c>
      <c r="BV34" s="110" t="s">
        <v>981</v>
      </c>
      <c r="BW34" s="110" t="s">
        <v>981</v>
      </c>
      <c r="BX34" s="110" t="s">
        <v>981</v>
      </c>
      <c r="BY34" s="110" t="s">
        <v>981</v>
      </c>
      <c r="BZ34" s="110" t="s">
        <v>981</v>
      </c>
      <c r="CA34" s="110" t="s">
        <v>981</v>
      </c>
      <c r="CB34" s="110" t="s">
        <v>981</v>
      </c>
      <c r="CC34" s="110" t="s">
        <v>981</v>
      </c>
      <c r="CD34" s="95" t="s">
        <v>981</v>
      </c>
      <c r="CE34" s="193"/>
    </row>
    <row r="35" spans="1:83" s="5" customFormat="1" ht="39.75" customHeight="1" x14ac:dyDescent="0.25">
      <c r="A35" s="95" t="s">
        <v>811</v>
      </c>
      <c r="B35" s="99" t="s">
        <v>932</v>
      </c>
      <c r="C35" s="95" t="s">
        <v>913</v>
      </c>
      <c r="D35" s="107" t="s">
        <v>981</v>
      </c>
      <c r="E35" s="110" t="s">
        <v>981</v>
      </c>
      <c r="F35" s="110" t="s">
        <v>981</v>
      </c>
      <c r="G35" s="107" t="s">
        <v>981</v>
      </c>
      <c r="H35" s="110" t="s">
        <v>981</v>
      </c>
      <c r="I35" s="110" t="s">
        <v>981</v>
      </c>
      <c r="J35" s="110" t="s">
        <v>981</v>
      </c>
      <c r="K35" s="107" t="s">
        <v>981</v>
      </c>
      <c r="L35" s="110" t="s">
        <v>981</v>
      </c>
      <c r="M35" s="110" t="s">
        <v>981</v>
      </c>
      <c r="N35" s="110" t="s">
        <v>981</v>
      </c>
      <c r="O35" s="110" t="s">
        <v>981</v>
      </c>
      <c r="P35" s="110" t="s">
        <v>981</v>
      </c>
      <c r="Q35" s="110" t="s">
        <v>981</v>
      </c>
      <c r="R35" s="110" t="s">
        <v>981</v>
      </c>
      <c r="S35" s="110" t="s">
        <v>981</v>
      </c>
      <c r="T35" s="110" t="s">
        <v>981</v>
      </c>
      <c r="U35" s="110" t="s">
        <v>981</v>
      </c>
      <c r="V35" s="110" t="s">
        <v>981</v>
      </c>
      <c r="W35" s="110" t="s">
        <v>981</v>
      </c>
      <c r="X35" s="110" t="s">
        <v>981</v>
      </c>
      <c r="Y35" s="110" t="s">
        <v>981</v>
      </c>
      <c r="Z35" s="110" t="s">
        <v>981</v>
      </c>
      <c r="AA35" s="110" t="s">
        <v>981</v>
      </c>
      <c r="AB35" s="107" t="s">
        <v>981</v>
      </c>
      <c r="AC35" s="110" t="s">
        <v>981</v>
      </c>
      <c r="AD35" s="110" t="s">
        <v>981</v>
      </c>
      <c r="AE35" s="110" t="s">
        <v>981</v>
      </c>
      <c r="AF35" s="110" t="s">
        <v>981</v>
      </c>
      <c r="AG35" s="110" t="s">
        <v>981</v>
      </c>
      <c r="AH35" s="110" t="s">
        <v>981</v>
      </c>
      <c r="AI35" s="107" t="s">
        <v>981</v>
      </c>
      <c r="AJ35" s="110" t="s">
        <v>981</v>
      </c>
      <c r="AK35" s="110" t="s">
        <v>981</v>
      </c>
      <c r="AL35" s="110" t="s">
        <v>981</v>
      </c>
      <c r="AM35" s="110" t="s">
        <v>981</v>
      </c>
      <c r="AN35" s="110" t="s">
        <v>981</v>
      </c>
      <c r="AO35" s="110" t="s">
        <v>981</v>
      </c>
      <c r="AP35" s="109" t="s">
        <v>981</v>
      </c>
      <c r="AQ35" s="110" t="s">
        <v>981</v>
      </c>
      <c r="AR35" s="110" t="s">
        <v>981</v>
      </c>
      <c r="AS35" s="110" t="s">
        <v>981</v>
      </c>
      <c r="AT35" s="110" t="s">
        <v>981</v>
      </c>
      <c r="AU35" s="110" t="s">
        <v>981</v>
      </c>
      <c r="AV35" s="110" t="s">
        <v>981</v>
      </c>
      <c r="AW35" s="110" t="s">
        <v>981</v>
      </c>
      <c r="AX35" s="110" t="s">
        <v>981</v>
      </c>
      <c r="AY35" s="110" t="s">
        <v>981</v>
      </c>
      <c r="AZ35" s="110" t="s">
        <v>981</v>
      </c>
      <c r="BA35" s="110" t="s">
        <v>981</v>
      </c>
      <c r="BB35" s="110" t="s">
        <v>981</v>
      </c>
      <c r="BC35" s="110" t="s">
        <v>981</v>
      </c>
      <c r="BD35" s="110" t="s">
        <v>981</v>
      </c>
      <c r="BE35" s="110" t="s">
        <v>981</v>
      </c>
      <c r="BF35" s="110" t="s">
        <v>981</v>
      </c>
      <c r="BG35" s="110" t="s">
        <v>981</v>
      </c>
      <c r="BH35" s="110" t="s">
        <v>981</v>
      </c>
      <c r="BI35" s="110" t="s">
        <v>981</v>
      </c>
      <c r="BJ35" s="110" t="s">
        <v>981</v>
      </c>
      <c r="BK35" s="109" t="s">
        <v>981</v>
      </c>
      <c r="BL35" s="110" t="s">
        <v>981</v>
      </c>
      <c r="BM35" s="110" t="s">
        <v>981</v>
      </c>
      <c r="BN35" s="110" t="s">
        <v>981</v>
      </c>
      <c r="BO35" s="110" t="s">
        <v>981</v>
      </c>
      <c r="BP35" s="110" t="s">
        <v>981</v>
      </c>
      <c r="BQ35" s="110" t="s">
        <v>981</v>
      </c>
      <c r="BR35" s="110" t="s">
        <v>981</v>
      </c>
      <c r="BS35" s="110" t="s">
        <v>981</v>
      </c>
      <c r="BT35" s="110" t="s">
        <v>981</v>
      </c>
      <c r="BU35" s="110" t="s">
        <v>981</v>
      </c>
      <c r="BV35" s="110" t="s">
        <v>981</v>
      </c>
      <c r="BW35" s="110" t="s">
        <v>981</v>
      </c>
      <c r="BX35" s="110" t="s">
        <v>981</v>
      </c>
      <c r="BY35" s="110" t="s">
        <v>981</v>
      </c>
      <c r="BZ35" s="110" t="s">
        <v>981</v>
      </c>
      <c r="CA35" s="110" t="s">
        <v>981</v>
      </c>
      <c r="CB35" s="110" t="s">
        <v>981</v>
      </c>
      <c r="CC35" s="110" t="s">
        <v>981</v>
      </c>
      <c r="CD35" s="95" t="s">
        <v>981</v>
      </c>
      <c r="CE35" s="193"/>
    </row>
    <row r="36" spans="1:83" s="5" customFormat="1" ht="40.5" customHeight="1" x14ac:dyDescent="0.25">
      <c r="A36" s="95" t="s">
        <v>812</v>
      </c>
      <c r="B36" s="99" t="s">
        <v>933</v>
      </c>
      <c r="C36" s="95" t="s">
        <v>913</v>
      </c>
      <c r="D36" s="107" t="s">
        <v>981</v>
      </c>
      <c r="E36" s="110" t="s">
        <v>981</v>
      </c>
      <c r="F36" s="110" t="s">
        <v>981</v>
      </c>
      <c r="G36" s="107" t="s">
        <v>981</v>
      </c>
      <c r="H36" s="110" t="s">
        <v>981</v>
      </c>
      <c r="I36" s="110" t="s">
        <v>981</v>
      </c>
      <c r="J36" s="110" t="s">
        <v>981</v>
      </c>
      <c r="K36" s="107" t="s">
        <v>981</v>
      </c>
      <c r="L36" s="110" t="s">
        <v>981</v>
      </c>
      <c r="M36" s="110" t="s">
        <v>981</v>
      </c>
      <c r="N36" s="110" t="s">
        <v>981</v>
      </c>
      <c r="O36" s="110" t="s">
        <v>981</v>
      </c>
      <c r="P36" s="110" t="s">
        <v>981</v>
      </c>
      <c r="Q36" s="110" t="s">
        <v>981</v>
      </c>
      <c r="R36" s="110" t="s">
        <v>981</v>
      </c>
      <c r="S36" s="110" t="s">
        <v>981</v>
      </c>
      <c r="T36" s="110" t="s">
        <v>981</v>
      </c>
      <c r="U36" s="110" t="s">
        <v>981</v>
      </c>
      <c r="V36" s="110" t="s">
        <v>981</v>
      </c>
      <c r="W36" s="110" t="s">
        <v>981</v>
      </c>
      <c r="X36" s="110" t="s">
        <v>981</v>
      </c>
      <c r="Y36" s="110" t="s">
        <v>981</v>
      </c>
      <c r="Z36" s="110" t="s">
        <v>981</v>
      </c>
      <c r="AA36" s="110" t="s">
        <v>981</v>
      </c>
      <c r="AB36" s="107" t="s">
        <v>981</v>
      </c>
      <c r="AC36" s="110" t="s">
        <v>981</v>
      </c>
      <c r="AD36" s="110" t="s">
        <v>981</v>
      </c>
      <c r="AE36" s="110" t="s">
        <v>981</v>
      </c>
      <c r="AF36" s="110" t="s">
        <v>981</v>
      </c>
      <c r="AG36" s="110" t="s">
        <v>981</v>
      </c>
      <c r="AH36" s="110" t="s">
        <v>981</v>
      </c>
      <c r="AI36" s="107" t="s">
        <v>981</v>
      </c>
      <c r="AJ36" s="110" t="s">
        <v>981</v>
      </c>
      <c r="AK36" s="110" t="s">
        <v>981</v>
      </c>
      <c r="AL36" s="110" t="s">
        <v>981</v>
      </c>
      <c r="AM36" s="110" t="s">
        <v>981</v>
      </c>
      <c r="AN36" s="110" t="s">
        <v>981</v>
      </c>
      <c r="AO36" s="110" t="s">
        <v>981</v>
      </c>
      <c r="AP36" s="109" t="s">
        <v>981</v>
      </c>
      <c r="AQ36" s="110" t="s">
        <v>981</v>
      </c>
      <c r="AR36" s="110" t="s">
        <v>981</v>
      </c>
      <c r="AS36" s="110" t="s">
        <v>981</v>
      </c>
      <c r="AT36" s="110" t="s">
        <v>981</v>
      </c>
      <c r="AU36" s="110" t="s">
        <v>981</v>
      </c>
      <c r="AV36" s="110" t="s">
        <v>981</v>
      </c>
      <c r="AW36" s="110" t="s">
        <v>981</v>
      </c>
      <c r="AX36" s="110" t="s">
        <v>981</v>
      </c>
      <c r="AY36" s="110" t="s">
        <v>981</v>
      </c>
      <c r="AZ36" s="110" t="s">
        <v>981</v>
      </c>
      <c r="BA36" s="110" t="s">
        <v>981</v>
      </c>
      <c r="BB36" s="110" t="s">
        <v>981</v>
      </c>
      <c r="BC36" s="110" t="s">
        <v>981</v>
      </c>
      <c r="BD36" s="110" t="s">
        <v>981</v>
      </c>
      <c r="BE36" s="110" t="s">
        <v>981</v>
      </c>
      <c r="BF36" s="110" t="s">
        <v>981</v>
      </c>
      <c r="BG36" s="110" t="s">
        <v>981</v>
      </c>
      <c r="BH36" s="110" t="s">
        <v>981</v>
      </c>
      <c r="BI36" s="110" t="s">
        <v>981</v>
      </c>
      <c r="BJ36" s="110" t="s">
        <v>981</v>
      </c>
      <c r="BK36" s="109" t="s">
        <v>981</v>
      </c>
      <c r="BL36" s="110" t="s">
        <v>981</v>
      </c>
      <c r="BM36" s="110" t="s">
        <v>981</v>
      </c>
      <c r="BN36" s="110" t="s">
        <v>981</v>
      </c>
      <c r="BO36" s="110" t="s">
        <v>981</v>
      </c>
      <c r="BP36" s="110" t="s">
        <v>981</v>
      </c>
      <c r="BQ36" s="110" t="s">
        <v>981</v>
      </c>
      <c r="BR36" s="110" t="s">
        <v>981</v>
      </c>
      <c r="BS36" s="110" t="s">
        <v>981</v>
      </c>
      <c r="BT36" s="110" t="s">
        <v>981</v>
      </c>
      <c r="BU36" s="110" t="s">
        <v>981</v>
      </c>
      <c r="BV36" s="110" t="s">
        <v>981</v>
      </c>
      <c r="BW36" s="110" t="s">
        <v>981</v>
      </c>
      <c r="BX36" s="110" t="s">
        <v>981</v>
      </c>
      <c r="BY36" s="110" t="s">
        <v>981</v>
      </c>
      <c r="BZ36" s="110" t="s">
        <v>981</v>
      </c>
      <c r="CA36" s="110" t="s">
        <v>981</v>
      </c>
      <c r="CB36" s="110" t="s">
        <v>981</v>
      </c>
      <c r="CC36" s="110" t="s">
        <v>981</v>
      </c>
      <c r="CD36" s="95" t="s">
        <v>981</v>
      </c>
      <c r="CE36" s="193"/>
    </row>
    <row r="37" spans="1:83" s="5" customFormat="1" ht="34.5" customHeight="1" x14ac:dyDescent="0.25">
      <c r="A37" s="95" t="s">
        <v>188</v>
      </c>
      <c r="B37" s="99" t="s">
        <v>934</v>
      </c>
      <c r="C37" s="95" t="s">
        <v>913</v>
      </c>
      <c r="D37" s="107" t="s">
        <v>981</v>
      </c>
      <c r="E37" s="110" t="s">
        <v>981</v>
      </c>
      <c r="F37" s="110" t="s">
        <v>981</v>
      </c>
      <c r="G37" s="107" t="s">
        <v>981</v>
      </c>
      <c r="H37" s="110" t="s">
        <v>981</v>
      </c>
      <c r="I37" s="110" t="s">
        <v>981</v>
      </c>
      <c r="J37" s="110" t="s">
        <v>981</v>
      </c>
      <c r="K37" s="107" t="s">
        <v>981</v>
      </c>
      <c r="L37" s="110" t="s">
        <v>981</v>
      </c>
      <c r="M37" s="110" t="s">
        <v>981</v>
      </c>
      <c r="N37" s="110" t="s">
        <v>981</v>
      </c>
      <c r="O37" s="110" t="s">
        <v>981</v>
      </c>
      <c r="P37" s="110" t="s">
        <v>981</v>
      </c>
      <c r="Q37" s="110" t="s">
        <v>981</v>
      </c>
      <c r="R37" s="110" t="s">
        <v>981</v>
      </c>
      <c r="S37" s="110" t="s">
        <v>981</v>
      </c>
      <c r="T37" s="110" t="s">
        <v>981</v>
      </c>
      <c r="U37" s="110" t="s">
        <v>981</v>
      </c>
      <c r="V37" s="110" t="s">
        <v>981</v>
      </c>
      <c r="W37" s="110" t="s">
        <v>981</v>
      </c>
      <c r="X37" s="110" t="s">
        <v>981</v>
      </c>
      <c r="Y37" s="110" t="s">
        <v>981</v>
      </c>
      <c r="Z37" s="110" t="s">
        <v>981</v>
      </c>
      <c r="AA37" s="110" t="s">
        <v>981</v>
      </c>
      <c r="AB37" s="107" t="s">
        <v>981</v>
      </c>
      <c r="AC37" s="110" t="s">
        <v>981</v>
      </c>
      <c r="AD37" s="110" t="s">
        <v>981</v>
      </c>
      <c r="AE37" s="110" t="s">
        <v>981</v>
      </c>
      <c r="AF37" s="110" t="s">
        <v>981</v>
      </c>
      <c r="AG37" s="110" t="s">
        <v>981</v>
      </c>
      <c r="AH37" s="110" t="s">
        <v>981</v>
      </c>
      <c r="AI37" s="107" t="s">
        <v>981</v>
      </c>
      <c r="AJ37" s="110" t="s">
        <v>981</v>
      </c>
      <c r="AK37" s="110" t="s">
        <v>981</v>
      </c>
      <c r="AL37" s="110" t="s">
        <v>981</v>
      </c>
      <c r="AM37" s="110" t="s">
        <v>981</v>
      </c>
      <c r="AN37" s="110" t="s">
        <v>981</v>
      </c>
      <c r="AO37" s="110" t="s">
        <v>981</v>
      </c>
      <c r="AP37" s="109" t="s">
        <v>981</v>
      </c>
      <c r="AQ37" s="110" t="s">
        <v>981</v>
      </c>
      <c r="AR37" s="110" t="s">
        <v>981</v>
      </c>
      <c r="AS37" s="110" t="s">
        <v>981</v>
      </c>
      <c r="AT37" s="110" t="s">
        <v>981</v>
      </c>
      <c r="AU37" s="110" t="s">
        <v>981</v>
      </c>
      <c r="AV37" s="110" t="s">
        <v>981</v>
      </c>
      <c r="AW37" s="110" t="s">
        <v>981</v>
      </c>
      <c r="AX37" s="110" t="s">
        <v>981</v>
      </c>
      <c r="AY37" s="110" t="s">
        <v>981</v>
      </c>
      <c r="AZ37" s="110" t="s">
        <v>981</v>
      </c>
      <c r="BA37" s="110" t="s">
        <v>981</v>
      </c>
      <c r="BB37" s="110" t="s">
        <v>981</v>
      </c>
      <c r="BC37" s="110" t="s">
        <v>981</v>
      </c>
      <c r="BD37" s="110" t="s">
        <v>981</v>
      </c>
      <c r="BE37" s="110" t="s">
        <v>981</v>
      </c>
      <c r="BF37" s="110" t="s">
        <v>981</v>
      </c>
      <c r="BG37" s="110" t="s">
        <v>981</v>
      </c>
      <c r="BH37" s="110" t="s">
        <v>981</v>
      </c>
      <c r="BI37" s="110" t="s">
        <v>981</v>
      </c>
      <c r="BJ37" s="110" t="s">
        <v>981</v>
      </c>
      <c r="BK37" s="109" t="s">
        <v>981</v>
      </c>
      <c r="BL37" s="110" t="s">
        <v>981</v>
      </c>
      <c r="BM37" s="110" t="s">
        <v>981</v>
      </c>
      <c r="BN37" s="110" t="s">
        <v>981</v>
      </c>
      <c r="BO37" s="110" t="s">
        <v>981</v>
      </c>
      <c r="BP37" s="110" t="s">
        <v>981</v>
      </c>
      <c r="BQ37" s="110" t="s">
        <v>981</v>
      </c>
      <c r="BR37" s="110" t="s">
        <v>981</v>
      </c>
      <c r="BS37" s="110" t="s">
        <v>981</v>
      </c>
      <c r="BT37" s="110" t="s">
        <v>981</v>
      </c>
      <c r="BU37" s="110" t="s">
        <v>981</v>
      </c>
      <c r="BV37" s="110" t="s">
        <v>981</v>
      </c>
      <c r="BW37" s="110" t="s">
        <v>981</v>
      </c>
      <c r="BX37" s="110" t="s">
        <v>981</v>
      </c>
      <c r="BY37" s="110" t="s">
        <v>981</v>
      </c>
      <c r="BZ37" s="110" t="s">
        <v>981</v>
      </c>
      <c r="CA37" s="110" t="s">
        <v>981</v>
      </c>
      <c r="CB37" s="110" t="s">
        <v>981</v>
      </c>
      <c r="CC37" s="110" t="s">
        <v>981</v>
      </c>
      <c r="CD37" s="95" t="s">
        <v>981</v>
      </c>
      <c r="CE37" s="193"/>
    </row>
    <row r="38" spans="1:83" s="5" customFormat="1" ht="43.5" customHeight="1" x14ac:dyDescent="0.25">
      <c r="A38" s="95" t="s">
        <v>935</v>
      </c>
      <c r="B38" s="99" t="s">
        <v>936</v>
      </c>
      <c r="C38" s="95" t="s">
        <v>913</v>
      </c>
      <c r="D38" s="107" t="s">
        <v>981</v>
      </c>
      <c r="E38" s="110" t="s">
        <v>981</v>
      </c>
      <c r="F38" s="110" t="s">
        <v>981</v>
      </c>
      <c r="G38" s="107" t="s">
        <v>981</v>
      </c>
      <c r="H38" s="110" t="s">
        <v>981</v>
      </c>
      <c r="I38" s="110" t="s">
        <v>981</v>
      </c>
      <c r="J38" s="110" t="s">
        <v>981</v>
      </c>
      <c r="K38" s="107" t="s">
        <v>981</v>
      </c>
      <c r="L38" s="110" t="s">
        <v>981</v>
      </c>
      <c r="M38" s="110" t="s">
        <v>981</v>
      </c>
      <c r="N38" s="110" t="s">
        <v>981</v>
      </c>
      <c r="O38" s="110" t="s">
        <v>981</v>
      </c>
      <c r="P38" s="110" t="s">
        <v>981</v>
      </c>
      <c r="Q38" s="110" t="s">
        <v>981</v>
      </c>
      <c r="R38" s="110" t="s">
        <v>981</v>
      </c>
      <c r="S38" s="110" t="s">
        <v>981</v>
      </c>
      <c r="T38" s="110" t="s">
        <v>981</v>
      </c>
      <c r="U38" s="110" t="s">
        <v>981</v>
      </c>
      <c r="V38" s="110" t="s">
        <v>981</v>
      </c>
      <c r="W38" s="110" t="s">
        <v>981</v>
      </c>
      <c r="X38" s="110" t="s">
        <v>981</v>
      </c>
      <c r="Y38" s="110" t="s">
        <v>981</v>
      </c>
      <c r="Z38" s="110" t="s">
        <v>981</v>
      </c>
      <c r="AA38" s="110" t="s">
        <v>981</v>
      </c>
      <c r="AB38" s="107" t="s">
        <v>981</v>
      </c>
      <c r="AC38" s="110" t="s">
        <v>981</v>
      </c>
      <c r="AD38" s="110" t="s">
        <v>981</v>
      </c>
      <c r="AE38" s="110" t="s">
        <v>981</v>
      </c>
      <c r="AF38" s="110" t="s">
        <v>981</v>
      </c>
      <c r="AG38" s="110" t="s">
        <v>981</v>
      </c>
      <c r="AH38" s="110" t="s">
        <v>981</v>
      </c>
      <c r="AI38" s="107" t="s">
        <v>981</v>
      </c>
      <c r="AJ38" s="110" t="s">
        <v>981</v>
      </c>
      <c r="AK38" s="110" t="s">
        <v>981</v>
      </c>
      <c r="AL38" s="110" t="s">
        <v>981</v>
      </c>
      <c r="AM38" s="110" t="s">
        <v>981</v>
      </c>
      <c r="AN38" s="110" t="s">
        <v>981</v>
      </c>
      <c r="AO38" s="110" t="s">
        <v>981</v>
      </c>
      <c r="AP38" s="109" t="s">
        <v>981</v>
      </c>
      <c r="AQ38" s="110" t="s">
        <v>981</v>
      </c>
      <c r="AR38" s="110" t="s">
        <v>981</v>
      </c>
      <c r="AS38" s="110" t="s">
        <v>981</v>
      </c>
      <c r="AT38" s="110" t="s">
        <v>981</v>
      </c>
      <c r="AU38" s="110" t="s">
        <v>981</v>
      </c>
      <c r="AV38" s="110" t="s">
        <v>981</v>
      </c>
      <c r="AW38" s="110" t="s">
        <v>981</v>
      </c>
      <c r="AX38" s="110" t="s">
        <v>981</v>
      </c>
      <c r="AY38" s="110" t="s">
        <v>981</v>
      </c>
      <c r="AZ38" s="110" t="s">
        <v>981</v>
      </c>
      <c r="BA38" s="110" t="s">
        <v>981</v>
      </c>
      <c r="BB38" s="110" t="s">
        <v>981</v>
      </c>
      <c r="BC38" s="110" t="s">
        <v>981</v>
      </c>
      <c r="BD38" s="110" t="s">
        <v>981</v>
      </c>
      <c r="BE38" s="110" t="s">
        <v>981</v>
      </c>
      <c r="BF38" s="110" t="s">
        <v>981</v>
      </c>
      <c r="BG38" s="110" t="s">
        <v>981</v>
      </c>
      <c r="BH38" s="110" t="s">
        <v>981</v>
      </c>
      <c r="BI38" s="110" t="s">
        <v>981</v>
      </c>
      <c r="BJ38" s="110" t="s">
        <v>981</v>
      </c>
      <c r="BK38" s="109" t="s">
        <v>981</v>
      </c>
      <c r="BL38" s="110" t="s">
        <v>981</v>
      </c>
      <c r="BM38" s="110" t="s">
        <v>981</v>
      </c>
      <c r="BN38" s="110" t="s">
        <v>981</v>
      </c>
      <c r="BO38" s="110" t="s">
        <v>981</v>
      </c>
      <c r="BP38" s="110" t="s">
        <v>981</v>
      </c>
      <c r="BQ38" s="110" t="s">
        <v>981</v>
      </c>
      <c r="BR38" s="110" t="s">
        <v>981</v>
      </c>
      <c r="BS38" s="110" t="s">
        <v>981</v>
      </c>
      <c r="BT38" s="110" t="s">
        <v>981</v>
      </c>
      <c r="BU38" s="110" t="s">
        <v>981</v>
      </c>
      <c r="BV38" s="110" t="s">
        <v>981</v>
      </c>
      <c r="BW38" s="110" t="s">
        <v>981</v>
      </c>
      <c r="BX38" s="110" t="s">
        <v>981</v>
      </c>
      <c r="BY38" s="110" t="s">
        <v>981</v>
      </c>
      <c r="BZ38" s="110" t="s">
        <v>981</v>
      </c>
      <c r="CA38" s="110" t="s">
        <v>981</v>
      </c>
      <c r="CB38" s="110" t="s">
        <v>981</v>
      </c>
      <c r="CC38" s="110" t="s">
        <v>981</v>
      </c>
      <c r="CD38" s="95" t="s">
        <v>981</v>
      </c>
      <c r="CE38" s="193"/>
    </row>
    <row r="39" spans="1:83" s="5" customFormat="1" ht="72" customHeight="1" x14ac:dyDescent="0.25">
      <c r="A39" s="95" t="s">
        <v>935</v>
      </c>
      <c r="B39" s="99" t="s">
        <v>937</v>
      </c>
      <c r="C39" s="95" t="s">
        <v>913</v>
      </c>
      <c r="D39" s="107" t="s">
        <v>981</v>
      </c>
      <c r="E39" s="110" t="s">
        <v>981</v>
      </c>
      <c r="F39" s="110" t="s">
        <v>981</v>
      </c>
      <c r="G39" s="107" t="s">
        <v>981</v>
      </c>
      <c r="H39" s="110" t="s">
        <v>981</v>
      </c>
      <c r="I39" s="110" t="s">
        <v>981</v>
      </c>
      <c r="J39" s="110" t="s">
        <v>981</v>
      </c>
      <c r="K39" s="107" t="s">
        <v>981</v>
      </c>
      <c r="L39" s="110" t="s">
        <v>981</v>
      </c>
      <c r="M39" s="110" t="s">
        <v>981</v>
      </c>
      <c r="N39" s="110" t="s">
        <v>981</v>
      </c>
      <c r="O39" s="110" t="s">
        <v>981</v>
      </c>
      <c r="P39" s="110" t="s">
        <v>981</v>
      </c>
      <c r="Q39" s="110" t="s">
        <v>981</v>
      </c>
      <c r="R39" s="110" t="s">
        <v>981</v>
      </c>
      <c r="S39" s="110" t="s">
        <v>981</v>
      </c>
      <c r="T39" s="110" t="s">
        <v>981</v>
      </c>
      <c r="U39" s="110" t="s">
        <v>981</v>
      </c>
      <c r="V39" s="110" t="s">
        <v>981</v>
      </c>
      <c r="W39" s="110" t="s">
        <v>981</v>
      </c>
      <c r="X39" s="110" t="s">
        <v>981</v>
      </c>
      <c r="Y39" s="110" t="s">
        <v>981</v>
      </c>
      <c r="Z39" s="110" t="s">
        <v>981</v>
      </c>
      <c r="AA39" s="110" t="s">
        <v>981</v>
      </c>
      <c r="AB39" s="107" t="s">
        <v>981</v>
      </c>
      <c r="AC39" s="110" t="s">
        <v>981</v>
      </c>
      <c r="AD39" s="110" t="s">
        <v>981</v>
      </c>
      <c r="AE39" s="110" t="s">
        <v>981</v>
      </c>
      <c r="AF39" s="110" t="s">
        <v>981</v>
      </c>
      <c r="AG39" s="110" t="s">
        <v>981</v>
      </c>
      <c r="AH39" s="110" t="s">
        <v>981</v>
      </c>
      <c r="AI39" s="107" t="s">
        <v>981</v>
      </c>
      <c r="AJ39" s="110" t="s">
        <v>981</v>
      </c>
      <c r="AK39" s="110" t="s">
        <v>981</v>
      </c>
      <c r="AL39" s="110" t="s">
        <v>981</v>
      </c>
      <c r="AM39" s="110" t="s">
        <v>981</v>
      </c>
      <c r="AN39" s="110" t="s">
        <v>981</v>
      </c>
      <c r="AO39" s="110" t="s">
        <v>981</v>
      </c>
      <c r="AP39" s="109" t="s">
        <v>981</v>
      </c>
      <c r="AQ39" s="110" t="s">
        <v>981</v>
      </c>
      <c r="AR39" s="110" t="s">
        <v>981</v>
      </c>
      <c r="AS39" s="110" t="s">
        <v>981</v>
      </c>
      <c r="AT39" s="110" t="s">
        <v>981</v>
      </c>
      <c r="AU39" s="110" t="s">
        <v>981</v>
      </c>
      <c r="AV39" s="110" t="s">
        <v>981</v>
      </c>
      <c r="AW39" s="110" t="s">
        <v>981</v>
      </c>
      <c r="AX39" s="110" t="s">
        <v>981</v>
      </c>
      <c r="AY39" s="110" t="s">
        <v>981</v>
      </c>
      <c r="AZ39" s="110" t="s">
        <v>981</v>
      </c>
      <c r="BA39" s="110" t="s">
        <v>981</v>
      </c>
      <c r="BB39" s="110" t="s">
        <v>981</v>
      </c>
      <c r="BC39" s="110" t="s">
        <v>981</v>
      </c>
      <c r="BD39" s="110" t="s">
        <v>981</v>
      </c>
      <c r="BE39" s="110" t="s">
        <v>981</v>
      </c>
      <c r="BF39" s="110" t="s">
        <v>981</v>
      </c>
      <c r="BG39" s="110" t="s">
        <v>981</v>
      </c>
      <c r="BH39" s="110" t="s">
        <v>981</v>
      </c>
      <c r="BI39" s="110" t="s">
        <v>981</v>
      </c>
      <c r="BJ39" s="110" t="s">
        <v>981</v>
      </c>
      <c r="BK39" s="109" t="s">
        <v>981</v>
      </c>
      <c r="BL39" s="110" t="s">
        <v>981</v>
      </c>
      <c r="BM39" s="110" t="s">
        <v>981</v>
      </c>
      <c r="BN39" s="110" t="s">
        <v>981</v>
      </c>
      <c r="BO39" s="110" t="s">
        <v>981</v>
      </c>
      <c r="BP39" s="110" t="s">
        <v>981</v>
      </c>
      <c r="BQ39" s="110" t="s">
        <v>981</v>
      </c>
      <c r="BR39" s="110" t="s">
        <v>981</v>
      </c>
      <c r="BS39" s="110" t="s">
        <v>981</v>
      </c>
      <c r="BT39" s="110" t="s">
        <v>981</v>
      </c>
      <c r="BU39" s="110" t="s">
        <v>981</v>
      </c>
      <c r="BV39" s="110" t="s">
        <v>981</v>
      </c>
      <c r="BW39" s="110" t="s">
        <v>981</v>
      </c>
      <c r="BX39" s="110" t="s">
        <v>981</v>
      </c>
      <c r="BY39" s="110" t="s">
        <v>981</v>
      </c>
      <c r="BZ39" s="110" t="s">
        <v>981</v>
      </c>
      <c r="CA39" s="110" t="s">
        <v>981</v>
      </c>
      <c r="CB39" s="110" t="s">
        <v>981</v>
      </c>
      <c r="CC39" s="110" t="s">
        <v>981</v>
      </c>
      <c r="CD39" s="95" t="s">
        <v>981</v>
      </c>
      <c r="CE39" s="193"/>
    </row>
    <row r="40" spans="1:83" s="5" customFormat="1" ht="66.75" customHeight="1" x14ac:dyDescent="0.25">
      <c r="A40" s="95" t="s">
        <v>935</v>
      </c>
      <c r="B40" s="99" t="s">
        <v>938</v>
      </c>
      <c r="C40" s="95" t="s">
        <v>913</v>
      </c>
      <c r="D40" s="107" t="s">
        <v>981</v>
      </c>
      <c r="E40" s="110" t="s">
        <v>981</v>
      </c>
      <c r="F40" s="110" t="s">
        <v>981</v>
      </c>
      <c r="G40" s="107" t="s">
        <v>981</v>
      </c>
      <c r="H40" s="110" t="s">
        <v>981</v>
      </c>
      <c r="I40" s="110" t="s">
        <v>981</v>
      </c>
      <c r="J40" s="110" t="s">
        <v>981</v>
      </c>
      <c r="K40" s="107" t="s">
        <v>981</v>
      </c>
      <c r="L40" s="110" t="s">
        <v>981</v>
      </c>
      <c r="M40" s="110" t="s">
        <v>981</v>
      </c>
      <c r="N40" s="110" t="s">
        <v>981</v>
      </c>
      <c r="O40" s="110" t="s">
        <v>981</v>
      </c>
      <c r="P40" s="110" t="s">
        <v>981</v>
      </c>
      <c r="Q40" s="110" t="s">
        <v>981</v>
      </c>
      <c r="R40" s="110" t="s">
        <v>981</v>
      </c>
      <c r="S40" s="110" t="s">
        <v>981</v>
      </c>
      <c r="T40" s="110" t="s">
        <v>981</v>
      </c>
      <c r="U40" s="110" t="s">
        <v>981</v>
      </c>
      <c r="V40" s="110" t="s">
        <v>981</v>
      </c>
      <c r="W40" s="110" t="s">
        <v>981</v>
      </c>
      <c r="X40" s="110" t="s">
        <v>981</v>
      </c>
      <c r="Y40" s="110" t="s">
        <v>981</v>
      </c>
      <c r="Z40" s="110" t="s">
        <v>981</v>
      </c>
      <c r="AA40" s="110" t="s">
        <v>981</v>
      </c>
      <c r="AB40" s="107" t="s">
        <v>981</v>
      </c>
      <c r="AC40" s="110" t="s">
        <v>981</v>
      </c>
      <c r="AD40" s="110" t="s">
        <v>981</v>
      </c>
      <c r="AE40" s="110" t="s">
        <v>981</v>
      </c>
      <c r="AF40" s="110" t="s">
        <v>981</v>
      </c>
      <c r="AG40" s="110" t="s">
        <v>981</v>
      </c>
      <c r="AH40" s="110" t="s">
        <v>981</v>
      </c>
      <c r="AI40" s="107" t="s">
        <v>981</v>
      </c>
      <c r="AJ40" s="110" t="s">
        <v>981</v>
      </c>
      <c r="AK40" s="110" t="s">
        <v>981</v>
      </c>
      <c r="AL40" s="110" t="s">
        <v>981</v>
      </c>
      <c r="AM40" s="110" t="s">
        <v>981</v>
      </c>
      <c r="AN40" s="110" t="s">
        <v>981</v>
      </c>
      <c r="AO40" s="110" t="s">
        <v>981</v>
      </c>
      <c r="AP40" s="109" t="s">
        <v>981</v>
      </c>
      <c r="AQ40" s="110" t="s">
        <v>981</v>
      </c>
      <c r="AR40" s="110" t="s">
        <v>981</v>
      </c>
      <c r="AS40" s="110" t="s">
        <v>981</v>
      </c>
      <c r="AT40" s="110" t="s">
        <v>981</v>
      </c>
      <c r="AU40" s="110" t="s">
        <v>981</v>
      </c>
      <c r="AV40" s="110" t="s">
        <v>981</v>
      </c>
      <c r="AW40" s="110" t="s">
        <v>981</v>
      </c>
      <c r="AX40" s="110" t="s">
        <v>981</v>
      </c>
      <c r="AY40" s="110" t="s">
        <v>981</v>
      </c>
      <c r="AZ40" s="110" t="s">
        <v>981</v>
      </c>
      <c r="BA40" s="110" t="s">
        <v>981</v>
      </c>
      <c r="BB40" s="110" t="s">
        <v>981</v>
      </c>
      <c r="BC40" s="110" t="s">
        <v>981</v>
      </c>
      <c r="BD40" s="110" t="s">
        <v>981</v>
      </c>
      <c r="BE40" s="110" t="s">
        <v>981</v>
      </c>
      <c r="BF40" s="110" t="s">
        <v>981</v>
      </c>
      <c r="BG40" s="110" t="s">
        <v>981</v>
      </c>
      <c r="BH40" s="110" t="s">
        <v>981</v>
      </c>
      <c r="BI40" s="110" t="s">
        <v>981</v>
      </c>
      <c r="BJ40" s="110" t="s">
        <v>981</v>
      </c>
      <c r="BK40" s="109" t="s">
        <v>981</v>
      </c>
      <c r="BL40" s="110" t="s">
        <v>981</v>
      </c>
      <c r="BM40" s="110" t="s">
        <v>981</v>
      </c>
      <c r="BN40" s="110" t="s">
        <v>981</v>
      </c>
      <c r="BO40" s="110" t="s">
        <v>981</v>
      </c>
      <c r="BP40" s="110" t="s">
        <v>981</v>
      </c>
      <c r="BQ40" s="110" t="s">
        <v>981</v>
      </c>
      <c r="BR40" s="110" t="s">
        <v>981</v>
      </c>
      <c r="BS40" s="110" t="s">
        <v>981</v>
      </c>
      <c r="BT40" s="110" t="s">
        <v>981</v>
      </c>
      <c r="BU40" s="110" t="s">
        <v>981</v>
      </c>
      <c r="BV40" s="110" t="s">
        <v>981</v>
      </c>
      <c r="BW40" s="110" t="s">
        <v>981</v>
      </c>
      <c r="BX40" s="110" t="s">
        <v>981</v>
      </c>
      <c r="BY40" s="110" t="s">
        <v>981</v>
      </c>
      <c r="BZ40" s="110" t="s">
        <v>981</v>
      </c>
      <c r="CA40" s="110" t="s">
        <v>981</v>
      </c>
      <c r="CB40" s="110" t="s">
        <v>981</v>
      </c>
      <c r="CC40" s="110" t="s">
        <v>981</v>
      </c>
      <c r="CD40" s="95" t="s">
        <v>981</v>
      </c>
      <c r="CE40" s="193"/>
    </row>
    <row r="41" spans="1:83" s="5" customFormat="1" ht="67.5" customHeight="1" x14ac:dyDescent="0.25">
      <c r="A41" s="95" t="s">
        <v>935</v>
      </c>
      <c r="B41" s="99" t="s">
        <v>939</v>
      </c>
      <c r="C41" s="95" t="s">
        <v>913</v>
      </c>
      <c r="D41" s="107" t="s">
        <v>981</v>
      </c>
      <c r="E41" s="110" t="s">
        <v>981</v>
      </c>
      <c r="F41" s="110" t="s">
        <v>981</v>
      </c>
      <c r="G41" s="107" t="s">
        <v>981</v>
      </c>
      <c r="H41" s="110" t="s">
        <v>981</v>
      </c>
      <c r="I41" s="110" t="s">
        <v>981</v>
      </c>
      <c r="J41" s="110" t="s">
        <v>981</v>
      </c>
      <c r="K41" s="107" t="s">
        <v>981</v>
      </c>
      <c r="L41" s="110" t="s">
        <v>981</v>
      </c>
      <c r="M41" s="110" t="s">
        <v>981</v>
      </c>
      <c r="N41" s="110" t="s">
        <v>981</v>
      </c>
      <c r="O41" s="110" t="s">
        <v>981</v>
      </c>
      <c r="P41" s="110" t="s">
        <v>981</v>
      </c>
      <c r="Q41" s="110" t="s">
        <v>981</v>
      </c>
      <c r="R41" s="110" t="s">
        <v>981</v>
      </c>
      <c r="S41" s="110" t="s">
        <v>981</v>
      </c>
      <c r="T41" s="110" t="s">
        <v>981</v>
      </c>
      <c r="U41" s="110" t="s">
        <v>981</v>
      </c>
      <c r="V41" s="110" t="s">
        <v>981</v>
      </c>
      <c r="W41" s="110" t="s">
        <v>981</v>
      </c>
      <c r="X41" s="110" t="s">
        <v>981</v>
      </c>
      <c r="Y41" s="110" t="s">
        <v>981</v>
      </c>
      <c r="Z41" s="110" t="s">
        <v>981</v>
      </c>
      <c r="AA41" s="110" t="s">
        <v>981</v>
      </c>
      <c r="AB41" s="107" t="s">
        <v>981</v>
      </c>
      <c r="AC41" s="110" t="s">
        <v>981</v>
      </c>
      <c r="AD41" s="110" t="s">
        <v>981</v>
      </c>
      <c r="AE41" s="110" t="s">
        <v>981</v>
      </c>
      <c r="AF41" s="110" t="s">
        <v>981</v>
      </c>
      <c r="AG41" s="110" t="s">
        <v>981</v>
      </c>
      <c r="AH41" s="110" t="s">
        <v>981</v>
      </c>
      <c r="AI41" s="107" t="s">
        <v>981</v>
      </c>
      <c r="AJ41" s="110" t="s">
        <v>981</v>
      </c>
      <c r="AK41" s="110" t="s">
        <v>981</v>
      </c>
      <c r="AL41" s="110" t="s">
        <v>981</v>
      </c>
      <c r="AM41" s="110" t="s">
        <v>981</v>
      </c>
      <c r="AN41" s="110" t="s">
        <v>981</v>
      </c>
      <c r="AO41" s="110" t="s">
        <v>981</v>
      </c>
      <c r="AP41" s="109" t="s">
        <v>981</v>
      </c>
      <c r="AQ41" s="110" t="s">
        <v>981</v>
      </c>
      <c r="AR41" s="110" t="s">
        <v>981</v>
      </c>
      <c r="AS41" s="110" t="s">
        <v>981</v>
      </c>
      <c r="AT41" s="110" t="s">
        <v>981</v>
      </c>
      <c r="AU41" s="110" t="s">
        <v>981</v>
      </c>
      <c r="AV41" s="110" t="s">
        <v>981</v>
      </c>
      <c r="AW41" s="110" t="s">
        <v>981</v>
      </c>
      <c r="AX41" s="110" t="s">
        <v>981</v>
      </c>
      <c r="AY41" s="110" t="s">
        <v>981</v>
      </c>
      <c r="AZ41" s="110" t="s">
        <v>981</v>
      </c>
      <c r="BA41" s="110" t="s">
        <v>981</v>
      </c>
      <c r="BB41" s="110" t="s">
        <v>981</v>
      </c>
      <c r="BC41" s="110" t="s">
        <v>981</v>
      </c>
      <c r="BD41" s="110" t="s">
        <v>981</v>
      </c>
      <c r="BE41" s="110" t="s">
        <v>981</v>
      </c>
      <c r="BF41" s="110" t="s">
        <v>981</v>
      </c>
      <c r="BG41" s="110" t="s">
        <v>981</v>
      </c>
      <c r="BH41" s="110" t="s">
        <v>981</v>
      </c>
      <c r="BI41" s="110" t="s">
        <v>981</v>
      </c>
      <c r="BJ41" s="110" t="s">
        <v>981</v>
      </c>
      <c r="BK41" s="109" t="s">
        <v>981</v>
      </c>
      <c r="BL41" s="110" t="s">
        <v>981</v>
      </c>
      <c r="BM41" s="110" t="s">
        <v>981</v>
      </c>
      <c r="BN41" s="110" t="s">
        <v>981</v>
      </c>
      <c r="BO41" s="110" t="s">
        <v>981</v>
      </c>
      <c r="BP41" s="110" t="s">
        <v>981</v>
      </c>
      <c r="BQ41" s="110" t="s">
        <v>981</v>
      </c>
      <c r="BR41" s="110" t="s">
        <v>981</v>
      </c>
      <c r="BS41" s="110" t="s">
        <v>981</v>
      </c>
      <c r="BT41" s="110" t="s">
        <v>981</v>
      </c>
      <c r="BU41" s="110" t="s">
        <v>981</v>
      </c>
      <c r="BV41" s="110" t="s">
        <v>981</v>
      </c>
      <c r="BW41" s="110" t="s">
        <v>981</v>
      </c>
      <c r="BX41" s="110" t="s">
        <v>981</v>
      </c>
      <c r="BY41" s="110" t="s">
        <v>981</v>
      </c>
      <c r="BZ41" s="110" t="s">
        <v>981</v>
      </c>
      <c r="CA41" s="110" t="s">
        <v>981</v>
      </c>
      <c r="CB41" s="110" t="s">
        <v>981</v>
      </c>
      <c r="CC41" s="110" t="s">
        <v>981</v>
      </c>
      <c r="CD41" s="95" t="s">
        <v>981</v>
      </c>
      <c r="CE41" s="193"/>
    </row>
    <row r="42" spans="1:83" s="5" customFormat="1" ht="38.25" customHeight="1" x14ac:dyDescent="0.25">
      <c r="A42" s="95" t="s">
        <v>940</v>
      </c>
      <c r="B42" s="99" t="s">
        <v>936</v>
      </c>
      <c r="C42" s="95" t="s">
        <v>913</v>
      </c>
      <c r="D42" s="107" t="s">
        <v>981</v>
      </c>
      <c r="E42" s="110" t="s">
        <v>981</v>
      </c>
      <c r="F42" s="110" t="s">
        <v>981</v>
      </c>
      <c r="G42" s="107" t="s">
        <v>981</v>
      </c>
      <c r="H42" s="110" t="s">
        <v>981</v>
      </c>
      <c r="I42" s="110" t="s">
        <v>981</v>
      </c>
      <c r="J42" s="110" t="s">
        <v>981</v>
      </c>
      <c r="K42" s="107" t="s">
        <v>981</v>
      </c>
      <c r="L42" s="110" t="s">
        <v>981</v>
      </c>
      <c r="M42" s="110" t="s">
        <v>981</v>
      </c>
      <c r="N42" s="110" t="s">
        <v>981</v>
      </c>
      <c r="O42" s="110" t="s">
        <v>981</v>
      </c>
      <c r="P42" s="110" t="s">
        <v>981</v>
      </c>
      <c r="Q42" s="110" t="s">
        <v>981</v>
      </c>
      <c r="R42" s="110" t="s">
        <v>981</v>
      </c>
      <c r="S42" s="110" t="s">
        <v>981</v>
      </c>
      <c r="T42" s="110" t="s">
        <v>981</v>
      </c>
      <c r="U42" s="110" t="s">
        <v>981</v>
      </c>
      <c r="V42" s="110" t="s">
        <v>981</v>
      </c>
      <c r="W42" s="110" t="s">
        <v>981</v>
      </c>
      <c r="X42" s="110" t="s">
        <v>981</v>
      </c>
      <c r="Y42" s="110" t="s">
        <v>981</v>
      </c>
      <c r="Z42" s="110" t="s">
        <v>981</v>
      </c>
      <c r="AA42" s="110" t="s">
        <v>981</v>
      </c>
      <c r="AB42" s="107" t="s">
        <v>981</v>
      </c>
      <c r="AC42" s="110" t="s">
        <v>981</v>
      </c>
      <c r="AD42" s="110" t="s">
        <v>981</v>
      </c>
      <c r="AE42" s="110" t="s">
        <v>981</v>
      </c>
      <c r="AF42" s="110" t="s">
        <v>981</v>
      </c>
      <c r="AG42" s="110" t="s">
        <v>981</v>
      </c>
      <c r="AH42" s="110" t="s">
        <v>981</v>
      </c>
      <c r="AI42" s="107" t="s">
        <v>981</v>
      </c>
      <c r="AJ42" s="110" t="s">
        <v>981</v>
      </c>
      <c r="AK42" s="110" t="s">
        <v>981</v>
      </c>
      <c r="AL42" s="110" t="s">
        <v>981</v>
      </c>
      <c r="AM42" s="110" t="s">
        <v>981</v>
      </c>
      <c r="AN42" s="110" t="s">
        <v>981</v>
      </c>
      <c r="AO42" s="110" t="s">
        <v>981</v>
      </c>
      <c r="AP42" s="109" t="s">
        <v>981</v>
      </c>
      <c r="AQ42" s="110" t="s">
        <v>981</v>
      </c>
      <c r="AR42" s="110" t="s">
        <v>981</v>
      </c>
      <c r="AS42" s="110" t="s">
        <v>981</v>
      </c>
      <c r="AT42" s="110" t="s">
        <v>981</v>
      </c>
      <c r="AU42" s="110" t="s">
        <v>981</v>
      </c>
      <c r="AV42" s="110" t="s">
        <v>981</v>
      </c>
      <c r="AW42" s="110" t="s">
        <v>981</v>
      </c>
      <c r="AX42" s="110" t="s">
        <v>981</v>
      </c>
      <c r="AY42" s="110" t="s">
        <v>981</v>
      </c>
      <c r="AZ42" s="110" t="s">
        <v>981</v>
      </c>
      <c r="BA42" s="110" t="s">
        <v>981</v>
      </c>
      <c r="BB42" s="110" t="s">
        <v>981</v>
      </c>
      <c r="BC42" s="110" t="s">
        <v>981</v>
      </c>
      <c r="BD42" s="110" t="s">
        <v>981</v>
      </c>
      <c r="BE42" s="110" t="s">
        <v>981</v>
      </c>
      <c r="BF42" s="110" t="s">
        <v>981</v>
      </c>
      <c r="BG42" s="110" t="s">
        <v>981</v>
      </c>
      <c r="BH42" s="110" t="s">
        <v>981</v>
      </c>
      <c r="BI42" s="110" t="s">
        <v>981</v>
      </c>
      <c r="BJ42" s="110" t="s">
        <v>981</v>
      </c>
      <c r="BK42" s="109" t="s">
        <v>981</v>
      </c>
      <c r="BL42" s="110" t="s">
        <v>981</v>
      </c>
      <c r="BM42" s="110" t="s">
        <v>981</v>
      </c>
      <c r="BN42" s="110" t="s">
        <v>981</v>
      </c>
      <c r="BO42" s="110" t="s">
        <v>981</v>
      </c>
      <c r="BP42" s="110" t="s">
        <v>981</v>
      </c>
      <c r="BQ42" s="110" t="s">
        <v>981</v>
      </c>
      <c r="BR42" s="110" t="s">
        <v>981</v>
      </c>
      <c r="BS42" s="110" t="s">
        <v>981</v>
      </c>
      <c r="BT42" s="110" t="s">
        <v>981</v>
      </c>
      <c r="BU42" s="110" t="s">
        <v>981</v>
      </c>
      <c r="BV42" s="110" t="s">
        <v>981</v>
      </c>
      <c r="BW42" s="110" t="s">
        <v>981</v>
      </c>
      <c r="BX42" s="110" t="s">
        <v>981</v>
      </c>
      <c r="BY42" s="110" t="s">
        <v>981</v>
      </c>
      <c r="BZ42" s="110" t="s">
        <v>981</v>
      </c>
      <c r="CA42" s="110" t="s">
        <v>981</v>
      </c>
      <c r="CB42" s="110" t="s">
        <v>981</v>
      </c>
      <c r="CC42" s="110" t="s">
        <v>981</v>
      </c>
      <c r="CD42" s="95" t="s">
        <v>981</v>
      </c>
      <c r="CE42" s="193"/>
    </row>
    <row r="43" spans="1:83" s="5" customFormat="1" ht="66" customHeight="1" x14ac:dyDescent="0.25">
      <c r="A43" s="95" t="s">
        <v>940</v>
      </c>
      <c r="B43" s="99" t="s">
        <v>937</v>
      </c>
      <c r="C43" s="95" t="s">
        <v>913</v>
      </c>
      <c r="D43" s="107" t="s">
        <v>981</v>
      </c>
      <c r="E43" s="110" t="s">
        <v>981</v>
      </c>
      <c r="F43" s="110" t="s">
        <v>981</v>
      </c>
      <c r="G43" s="107" t="s">
        <v>981</v>
      </c>
      <c r="H43" s="110" t="s">
        <v>981</v>
      </c>
      <c r="I43" s="110" t="s">
        <v>981</v>
      </c>
      <c r="J43" s="110" t="s">
        <v>981</v>
      </c>
      <c r="K43" s="107" t="s">
        <v>981</v>
      </c>
      <c r="L43" s="110" t="s">
        <v>981</v>
      </c>
      <c r="M43" s="110" t="s">
        <v>981</v>
      </c>
      <c r="N43" s="110" t="s">
        <v>981</v>
      </c>
      <c r="O43" s="110" t="s">
        <v>981</v>
      </c>
      <c r="P43" s="110" t="s">
        <v>981</v>
      </c>
      <c r="Q43" s="110" t="s">
        <v>981</v>
      </c>
      <c r="R43" s="110" t="s">
        <v>981</v>
      </c>
      <c r="S43" s="110" t="s">
        <v>981</v>
      </c>
      <c r="T43" s="110" t="s">
        <v>981</v>
      </c>
      <c r="U43" s="110" t="s">
        <v>981</v>
      </c>
      <c r="V43" s="110" t="s">
        <v>981</v>
      </c>
      <c r="W43" s="110" t="s">
        <v>981</v>
      </c>
      <c r="X43" s="110" t="s">
        <v>981</v>
      </c>
      <c r="Y43" s="110" t="s">
        <v>981</v>
      </c>
      <c r="Z43" s="110" t="s">
        <v>981</v>
      </c>
      <c r="AA43" s="110" t="s">
        <v>981</v>
      </c>
      <c r="AB43" s="107" t="s">
        <v>981</v>
      </c>
      <c r="AC43" s="110" t="s">
        <v>981</v>
      </c>
      <c r="AD43" s="110" t="s">
        <v>981</v>
      </c>
      <c r="AE43" s="110" t="s">
        <v>981</v>
      </c>
      <c r="AF43" s="110" t="s">
        <v>981</v>
      </c>
      <c r="AG43" s="110" t="s">
        <v>981</v>
      </c>
      <c r="AH43" s="110" t="s">
        <v>981</v>
      </c>
      <c r="AI43" s="107" t="s">
        <v>981</v>
      </c>
      <c r="AJ43" s="110" t="s">
        <v>981</v>
      </c>
      <c r="AK43" s="110" t="s">
        <v>981</v>
      </c>
      <c r="AL43" s="110" t="s">
        <v>981</v>
      </c>
      <c r="AM43" s="110" t="s">
        <v>981</v>
      </c>
      <c r="AN43" s="110" t="s">
        <v>981</v>
      </c>
      <c r="AO43" s="110" t="s">
        <v>981</v>
      </c>
      <c r="AP43" s="109" t="s">
        <v>981</v>
      </c>
      <c r="AQ43" s="110" t="s">
        <v>981</v>
      </c>
      <c r="AR43" s="110" t="s">
        <v>981</v>
      </c>
      <c r="AS43" s="110" t="s">
        <v>981</v>
      </c>
      <c r="AT43" s="110" t="s">
        <v>981</v>
      </c>
      <c r="AU43" s="110" t="s">
        <v>981</v>
      </c>
      <c r="AV43" s="110" t="s">
        <v>981</v>
      </c>
      <c r="AW43" s="110" t="s">
        <v>981</v>
      </c>
      <c r="AX43" s="110" t="s">
        <v>981</v>
      </c>
      <c r="AY43" s="110" t="s">
        <v>981</v>
      </c>
      <c r="AZ43" s="110" t="s">
        <v>981</v>
      </c>
      <c r="BA43" s="110" t="s">
        <v>981</v>
      </c>
      <c r="BB43" s="110" t="s">
        <v>981</v>
      </c>
      <c r="BC43" s="110" t="s">
        <v>981</v>
      </c>
      <c r="BD43" s="110" t="s">
        <v>981</v>
      </c>
      <c r="BE43" s="110" t="s">
        <v>981</v>
      </c>
      <c r="BF43" s="110" t="s">
        <v>981</v>
      </c>
      <c r="BG43" s="110" t="s">
        <v>981</v>
      </c>
      <c r="BH43" s="110" t="s">
        <v>981</v>
      </c>
      <c r="BI43" s="110" t="s">
        <v>981</v>
      </c>
      <c r="BJ43" s="110" t="s">
        <v>981</v>
      </c>
      <c r="BK43" s="109" t="s">
        <v>981</v>
      </c>
      <c r="BL43" s="110" t="s">
        <v>981</v>
      </c>
      <c r="BM43" s="110" t="s">
        <v>981</v>
      </c>
      <c r="BN43" s="110" t="s">
        <v>981</v>
      </c>
      <c r="BO43" s="110" t="s">
        <v>981</v>
      </c>
      <c r="BP43" s="110" t="s">
        <v>981</v>
      </c>
      <c r="BQ43" s="110" t="s">
        <v>981</v>
      </c>
      <c r="BR43" s="110" t="s">
        <v>981</v>
      </c>
      <c r="BS43" s="110" t="s">
        <v>981</v>
      </c>
      <c r="BT43" s="110" t="s">
        <v>981</v>
      </c>
      <c r="BU43" s="110" t="s">
        <v>981</v>
      </c>
      <c r="BV43" s="110" t="s">
        <v>981</v>
      </c>
      <c r="BW43" s="110" t="s">
        <v>981</v>
      </c>
      <c r="BX43" s="110" t="s">
        <v>981</v>
      </c>
      <c r="BY43" s="110" t="s">
        <v>981</v>
      </c>
      <c r="BZ43" s="110" t="s">
        <v>981</v>
      </c>
      <c r="CA43" s="110" t="s">
        <v>981</v>
      </c>
      <c r="CB43" s="110" t="s">
        <v>981</v>
      </c>
      <c r="CC43" s="110" t="s">
        <v>981</v>
      </c>
      <c r="CD43" s="95" t="s">
        <v>981</v>
      </c>
      <c r="CE43" s="193"/>
    </row>
    <row r="44" spans="1:83" s="5" customFormat="1" ht="64.5" customHeight="1" x14ac:dyDescent="0.25">
      <c r="A44" s="95" t="s">
        <v>940</v>
      </c>
      <c r="B44" s="99" t="s">
        <v>938</v>
      </c>
      <c r="C44" s="95" t="s">
        <v>913</v>
      </c>
      <c r="D44" s="107" t="s">
        <v>981</v>
      </c>
      <c r="E44" s="110" t="s">
        <v>981</v>
      </c>
      <c r="F44" s="110" t="s">
        <v>981</v>
      </c>
      <c r="G44" s="107" t="s">
        <v>981</v>
      </c>
      <c r="H44" s="110" t="s">
        <v>981</v>
      </c>
      <c r="I44" s="110" t="s">
        <v>981</v>
      </c>
      <c r="J44" s="110" t="s">
        <v>981</v>
      </c>
      <c r="K44" s="107" t="s">
        <v>981</v>
      </c>
      <c r="L44" s="110" t="s">
        <v>981</v>
      </c>
      <c r="M44" s="110" t="s">
        <v>981</v>
      </c>
      <c r="N44" s="110" t="s">
        <v>981</v>
      </c>
      <c r="O44" s="110" t="s">
        <v>981</v>
      </c>
      <c r="P44" s="110" t="s">
        <v>981</v>
      </c>
      <c r="Q44" s="110" t="s">
        <v>981</v>
      </c>
      <c r="R44" s="110" t="s">
        <v>981</v>
      </c>
      <c r="S44" s="110" t="s">
        <v>981</v>
      </c>
      <c r="T44" s="110" t="s">
        <v>981</v>
      </c>
      <c r="U44" s="110" t="s">
        <v>981</v>
      </c>
      <c r="V44" s="110" t="s">
        <v>981</v>
      </c>
      <c r="W44" s="110" t="s">
        <v>981</v>
      </c>
      <c r="X44" s="110" t="s">
        <v>981</v>
      </c>
      <c r="Y44" s="110" t="s">
        <v>981</v>
      </c>
      <c r="Z44" s="110" t="s">
        <v>981</v>
      </c>
      <c r="AA44" s="110" t="s">
        <v>981</v>
      </c>
      <c r="AB44" s="107" t="s">
        <v>981</v>
      </c>
      <c r="AC44" s="110" t="s">
        <v>981</v>
      </c>
      <c r="AD44" s="110" t="s">
        <v>981</v>
      </c>
      <c r="AE44" s="110" t="s">
        <v>981</v>
      </c>
      <c r="AF44" s="110" t="s">
        <v>981</v>
      </c>
      <c r="AG44" s="110" t="s">
        <v>981</v>
      </c>
      <c r="AH44" s="110" t="s">
        <v>981</v>
      </c>
      <c r="AI44" s="107" t="s">
        <v>981</v>
      </c>
      <c r="AJ44" s="110" t="s">
        <v>981</v>
      </c>
      <c r="AK44" s="110" t="s">
        <v>981</v>
      </c>
      <c r="AL44" s="110" t="s">
        <v>981</v>
      </c>
      <c r="AM44" s="110" t="s">
        <v>981</v>
      </c>
      <c r="AN44" s="110" t="s">
        <v>981</v>
      </c>
      <c r="AO44" s="110" t="s">
        <v>981</v>
      </c>
      <c r="AP44" s="109" t="s">
        <v>981</v>
      </c>
      <c r="AQ44" s="110" t="s">
        <v>981</v>
      </c>
      <c r="AR44" s="110" t="s">
        <v>981</v>
      </c>
      <c r="AS44" s="110" t="s">
        <v>981</v>
      </c>
      <c r="AT44" s="110" t="s">
        <v>981</v>
      </c>
      <c r="AU44" s="110" t="s">
        <v>981</v>
      </c>
      <c r="AV44" s="110" t="s">
        <v>981</v>
      </c>
      <c r="AW44" s="110" t="s">
        <v>981</v>
      </c>
      <c r="AX44" s="110" t="s">
        <v>981</v>
      </c>
      <c r="AY44" s="110" t="s">
        <v>981</v>
      </c>
      <c r="AZ44" s="110" t="s">
        <v>981</v>
      </c>
      <c r="BA44" s="110" t="s">
        <v>981</v>
      </c>
      <c r="BB44" s="110" t="s">
        <v>981</v>
      </c>
      <c r="BC44" s="110" t="s">
        <v>981</v>
      </c>
      <c r="BD44" s="110" t="s">
        <v>981</v>
      </c>
      <c r="BE44" s="110" t="s">
        <v>981</v>
      </c>
      <c r="BF44" s="110" t="s">
        <v>981</v>
      </c>
      <c r="BG44" s="110" t="s">
        <v>981</v>
      </c>
      <c r="BH44" s="110" t="s">
        <v>981</v>
      </c>
      <c r="BI44" s="110" t="s">
        <v>981</v>
      </c>
      <c r="BJ44" s="110" t="s">
        <v>981</v>
      </c>
      <c r="BK44" s="109" t="s">
        <v>981</v>
      </c>
      <c r="BL44" s="110" t="s">
        <v>981</v>
      </c>
      <c r="BM44" s="110" t="s">
        <v>981</v>
      </c>
      <c r="BN44" s="110" t="s">
        <v>981</v>
      </c>
      <c r="BO44" s="110" t="s">
        <v>981</v>
      </c>
      <c r="BP44" s="110" t="s">
        <v>981</v>
      </c>
      <c r="BQ44" s="110" t="s">
        <v>981</v>
      </c>
      <c r="BR44" s="110" t="s">
        <v>981</v>
      </c>
      <c r="BS44" s="110" t="s">
        <v>981</v>
      </c>
      <c r="BT44" s="110" t="s">
        <v>981</v>
      </c>
      <c r="BU44" s="110" t="s">
        <v>981</v>
      </c>
      <c r="BV44" s="110" t="s">
        <v>981</v>
      </c>
      <c r="BW44" s="110" t="s">
        <v>981</v>
      </c>
      <c r="BX44" s="110" t="s">
        <v>981</v>
      </c>
      <c r="BY44" s="110" t="s">
        <v>981</v>
      </c>
      <c r="BZ44" s="110" t="s">
        <v>981</v>
      </c>
      <c r="CA44" s="110" t="s">
        <v>981</v>
      </c>
      <c r="CB44" s="110" t="s">
        <v>981</v>
      </c>
      <c r="CC44" s="110" t="s">
        <v>981</v>
      </c>
      <c r="CD44" s="95" t="s">
        <v>981</v>
      </c>
      <c r="CE44" s="193"/>
    </row>
    <row r="45" spans="1:83" s="5" customFormat="1" ht="73.5" customHeight="1" x14ac:dyDescent="0.25">
      <c r="A45" s="95" t="s">
        <v>940</v>
      </c>
      <c r="B45" s="99" t="s">
        <v>941</v>
      </c>
      <c r="C45" s="95" t="s">
        <v>913</v>
      </c>
      <c r="D45" s="107" t="s">
        <v>981</v>
      </c>
      <c r="E45" s="110" t="s">
        <v>981</v>
      </c>
      <c r="F45" s="110" t="s">
        <v>981</v>
      </c>
      <c r="G45" s="107" t="s">
        <v>981</v>
      </c>
      <c r="H45" s="110" t="s">
        <v>981</v>
      </c>
      <c r="I45" s="110" t="s">
        <v>981</v>
      </c>
      <c r="J45" s="110" t="s">
        <v>981</v>
      </c>
      <c r="K45" s="107" t="s">
        <v>981</v>
      </c>
      <c r="L45" s="110" t="s">
        <v>981</v>
      </c>
      <c r="M45" s="110" t="s">
        <v>981</v>
      </c>
      <c r="N45" s="110" t="s">
        <v>981</v>
      </c>
      <c r="O45" s="110" t="s">
        <v>981</v>
      </c>
      <c r="P45" s="110" t="s">
        <v>981</v>
      </c>
      <c r="Q45" s="110" t="s">
        <v>981</v>
      </c>
      <c r="R45" s="110" t="s">
        <v>981</v>
      </c>
      <c r="S45" s="110" t="s">
        <v>981</v>
      </c>
      <c r="T45" s="110" t="s">
        <v>981</v>
      </c>
      <c r="U45" s="110" t="s">
        <v>981</v>
      </c>
      <c r="V45" s="110" t="s">
        <v>981</v>
      </c>
      <c r="W45" s="110" t="s">
        <v>981</v>
      </c>
      <c r="X45" s="110" t="s">
        <v>981</v>
      </c>
      <c r="Y45" s="110" t="s">
        <v>981</v>
      </c>
      <c r="Z45" s="110" t="s">
        <v>981</v>
      </c>
      <c r="AA45" s="110" t="s">
        <v>981</v>
      </c>
      <c r="AB45" s="107" t="s">
        <v>981</v>
      </c>
      <c r="AC45" s="110" t="s">
        <v>981</v>
      </c>
      <c r="AD45" s="110" t="s">
        <v>981</v>
      </c>
      <c r="AE45" s="110" t="s">
        <v>981</v>
      </c>
      <c r="AF45" s="110" t="s">
        <v>981</v>
      </c>
      <c r="AG45" s="110" t="s">
        <v>981</v>
      </c>
      <c r="AH45" s="110" t="s">
        <v>981</v>
      </c>
      <c r="AI45" s="107" t="s">
        <v>981</v>
      </c>
      <c r="AJ45" s="110" t="s">
        <v>981</v>
      </c>
      <c r="AK45" s="110" t="s">
        <v>981</v>
      </c>
      <c r="AL45" s="110" t="s">
        <v>981</v>
      </c>
      <c r="AM45" s="110" t="s">
        <v>981</v>
      </c>
      <c r="AN45" s="110" t="s">
        <v>981</v>
      </c>
      <c r="AO45" s="110" t="s">
        <v>981</v>
      </c>
      <c r="AP45" s="109" t="s">
        <v>981</v>
      </c>
      <c r="AQ45" s="110" t="s">
        <v>981</v>
      </c>
      <c r="AR45" s="110" t="s">
        <v>981</v>
      </c>
      <c r="AS45" s="110" t="s">
        <v>981</v>
      </c>
      <c r="AT45" s="110" t="s">
        <v>981</v>
      </c>
      <c r="AU45" s="110" t="s">
        <v>981</v>
      </c>
      <c r="AV45" s="110" t="s">
        <v>981</v>
      </c>
      <c r="AW45" s="110" t="s">
        <v>981</v>
      </c>
      <c r="AX45" s="110" t="s">
        <v>981</v>
      </c>
      <c r="AY45" s="110" t="s">
        <v>981</v>
      </c>
      <c r="AZ45" s="110" t="s">
        <v>981</v>
      </c>
      <c r="BA45" s="110" t="s">
        <v>981</v>
      </c>
      <c r="BB45" s="110" t="s">
        <v>981</v>
      </c>
      <c r="BC45" s="110" t="s">
        <v>981</v>
      </c>
      <c r="BD45" s="110" t="s">
        <v>981</v>
      </c>
      <c r="BE45" s="110" t="s">
        <v>981</v>
      </c>
      <c r="BF45" s="110" t="s">
        <v>981</v>
      </c>
      <c r="BG45" s="110" t="s">
        <v>981</v>
      </c>
      <c r="BH45" s="110" t="s">
        <v>981</v>
      </c>
      <c r="BI45" s="110" t="s">
        <v>981</v>
      </c>
      <c r="BJ45" s="110" t="s">
        <v>981</v>
      </c>
      <c r="BK45" s="109" t="s">
        <v>981</v>
      </c>
      <c r="BL45" s="110" t="s">
        <v>981</v>
      </c>
      <c r="BM45" s="110" t="s">
        <v>981</v>
      </c>
      <c r="BN45" s="110" t="s">
        <v>981</v>
      </c>
      <c r="BO45" s="110" t="s">
        <v>981</v>
      </c>
      <c r="BP45" s="110" t="s">
        <v>981</v>
      </c>
      <c r="BQ45" s="110" t="s">
        <v>981</v>
      </c>
      <c r="BR45" s="110" t="s">
        <v>981</v>
      </c>
      <c r="BS45" s="110" t="s">
        <v>981</v>
      </c>
      <c r="BT45" s="110" t="s">
        <v>981</v>
      </c>
      <c r="BU45" s="110" t="s">
        <v>981</v>
      </c>
      <c r="BV45" s="110" t="s">
        <v>981</v>
      </c>
      <c r="BW45" s="110" t="s">
        <v>981</v>
      </c>
      <c r="BX45" s="110" t="s">
        <v>981</v>
      </c>
      <c r="BY45" s="110" t="s">
        <v>981</v>
      </c>
      <c r="BZ45" s="110" t="s">
        <v>981</v>
      </c>
      <c r="CA45" s="110" t="s">
        <v>981</v>
      </c>
      <c r="CB45" s="110" t="s">
        <v>981</v>
      </c>
      <c r="CC45" s="110" t="s">
        <v>981</v>
      </c>
      <c r="CD45" s="95" t="s">
        <v>981</v>
      </c>
      <c r="CE45" s="193"/>
    </row>
    <row r="46" spans="1:83" s="5" customFormat="1" ht="42.75" customHeight="1" x14ac:dyDescent="0.25">
      <c r="A46" s="95" t="s">
        <v>942</v>
      </c>
      <c r="B46" s="99" t="s">
        <v>943</v>
      </c>
      <c r="C46" s="95" t="s">
        <v>913</v>
      </c>
      <c r="D46" s="107" t="s">
        <v>981</v>
      </c>
      <c r="E46" s="110" t="s">
        <v>981</v>
      </c>
      <c r="F46" s="110" t="s">
        <v>981</v>
      </c>
      <c r="G46" s="107" t="s">
        <v>981</v>
      </c>
      <c r="H46" s="110" t="s">
        <v>981</v>
      </c>
      <c r="I46" s="110" t="s">
        <v>981</v>
      </c>
      <c r="J46" s="110" t="s">
        <v>981</v>
      </c>
      <c r="K46" s="107" t="s">
        <v>981</v>
      </c>
      <c r="L46" s="110" t="s">
        <v>981</v>
      </c>
      <c r="M46" s="110" t="s">
        <v>981</v>
      </c>
      <c r="N46" s="110" t="s">
        <v>981</v>
      </c>
      <c r="O46" s="110" t="s">
        <v>981</v>
      </c>
      <c r="P46" s="110" t="s">
        <v>981</v>
      </c>
      <c r="Q46" s="110" t="s">
        <v>981</v>
      </c>
      <c r="R46" s="110" t="s">
        <v>981</v>
      </c>
      <c r="S46" s="110" t="s">
        <v>981</v>
      </c>
      <c r="T46" s="110" t="s">
        <v>981</v>
      </c>
      <c r="U46" s="110" t="s">
        <v>981</v>
      </c>
      <c r="V46" s="110" t="s">
        <v>981</v>
      </c>
      <c r="W46" s="110" t="s">
        <v>981</v>
      </c>
      <c r="X46" s="110" t="s">
        <v>981</v>
      </c>
      <c r="Y46" s="110" t="s">
        <v>981</v>
      </c>
      <c r="Z46" s="110" t="s">
        <v>981</v>
      </c>
      <c r="AA46" s="110" t="s">
        <v>981</v>
      </c>
      <c r="AB46" s="107" t="s">
        <v>981</v>
      </c>
      <c r="AC46" s="110" t="s">
        <v>981</v>
      </c>
      <c r="AD46" s="110" t="s">
        <v>981</v>
      </c>
      <c r="AE46" s="110" t="s">
        <v>981</v>
      </c>
      <c r="AF46" s="110" t="s">
        <v>981</v>
      </c>
      <c r="AG46" s="110" t="s">
        <v>981</v>
      </c>
      <c r="AH46" s="110" t="s">
        <v>981</v>
      </c>
      <c r="AI46" s="107" t="s">
        <v>981</v>
      </c>
      <c r="AJ46" s="110" t="s">
        <v>981</v>
      </c>
      <c r="AK46" s="110" t="s">
        <v>981</v>
      </c>
      <c r="AL46" s="110" t="s">
        <v>981</v>
      </c>
      <c r="AM46" s="110" t="s">
        <v>981</v>
      </c>
      <c r="AN46" s="110" t="s">
        <v>981</v>
      </c>
      <c r="AO46" s="110" t="s">
        <v>981</v>
      </c>
      <c r="AP46" s="109" t="s">
        <v>981</v>
      </c>
      <c r="AQ46" s="110" t="s">
        <v>981</v>
      </c>
      <c r="AR46" s="110" t="s">
        <v>981</v>
      </c>
      <c r="AS46" s="110" t="s">
        <v>981</v>
      </c>
      <c r="AT46" s="110" t="s">
        <v>981</v>
      </c>
      <c r="AU46" s="110" t="s">
        <v>981</v>
      </c>
      <c r="AV46" s="110" t="s">
        <v>981</v>
      </c>
      <c r="AW46" s="110" t="s">
        <v>981</v>
      </c>
      <c r="AX46" s="110" t="s">
        <v>981</v>
      </c>
      <c r="AY46" s="110" t="s">
        <v>981</v>
      </c>
      <c r="AZ46" s="110" t="s">
        <v>981</v>
      </c>
      <c r="BA46" s="110" t="s">
        <v>981</v>
      </c>
      <c r="BB46" s="110" t="s">
        <v>981</v>
      </c>
      <c r="BC46" s="110" t="s">
        <v>981</v>
      </c>
      <c r="BD46" s="110" t="s">
        <v>981</v>
      </c>
      <c r="BE46" s="110" t="s">
        <v>981</v>
      </c>
      <c r="BF46" s="110" t="s">
        <v>981</v>
      </c>
      <c r="BG46" s="110" t="s">
        <v>981</v>
      </c>
      <c r="BH46" s="110" t="s">
        <v>981</v>
      </c>
      <c r="BI46" s="110" t="s">
        <v>981</v>
      </c>
      <c r="BJ46" s="110" t="s">
        <v>981</v>
      </c>
      <c r="BK46" s="109" t="s">
        <v>981</v>
      </c>
      <c r="BL46" s="110" t="s">
        <v>981</v>
      </c>
      <c r="BM46" s="110" t="s">
        <v>981</v>
      </c>
      <c r="BN46" s="110" t="s">
        <v>981</v>
      </c>
      <c r="BO46" s="110" t="s">
        <v>981</v>
      </c>
      <c r="BP46" s="110" t="s">
        <v>981</v>
      </c>
      <c r="BQ46" s="110" t="s">
        <v>981</v>
      </c>
      <c r="BR46" s="110" t="s">
        <v>981</v>
      </c>
      <c r="BS46" s="110" t="s">
        <v>981</v>
      </c>
      <c r="BT46" s="110" t="s">
        <v>981</v>
      </c>
      <c r="BU46" s="110" t="s">
        <v>981</v>
      </c>
      <c r="BV46" s="110" t="s">
        <v>981</v>
      </c>
      <c r="BW46" s="110" t="s">
        <v>981</v>
      </c>
      <c r="BX46" s="110" t="s">
        <v>981</v>
      </c>
      <c r="BY46" s="110" t="s">
        <v>981</v>
      </c>
      <c r="BZ46" s="110" t="s">
        <v>981</v>
      </c>
      <c r="CA46" s="110" t="s">
        <v>981</v>
      </c>
      <c r="CB46" s="110" t="s">
        <v>981</v>
      </c>
      <c r="CC46" s="110" t="s">
        <v>981</v>
      </c>
      <c r="CD46" s="95" t="s">
        <v>981</v>
      </c>
      <c r="CE46" s="193"/>
    </row>
    <row r="47" spans="1:83" s="5" customFormat="1" ht="52.5" customHeight="1" x14ac:dyDescent="0.25">
      <c r="A47" s="95" t="s">
        <v>944</v>
      </c>
      <c r="B47" s="99" t="s">
        <v>945</v>
      </c>
      <c r="C47" s="95" t="s">
        <v>913</v>
      </c>
      <c r="D47" s="107" t="s">
        <v>981</v>
      </c>
      <c r="E47" s="110" t="s">
        <v>981</v>
      </c>
      <c r="F47" s="110" t="s">
        <v>981</v>
      </c>
      <c r="G47" s="107" t="s">
        <v>981</v>
      </c>
      <c r="H47" s="110" t="s">
        <v>981</v>
      </c>
      <c r="I47" s="110" t="s">
        <v>981</v>
      </c>
      <c r="J47" s="110" t="s">
        <v>981</v>
      </c>
      <c r="K47" s="107" t="s">
        <v>981</v>
      </c>
      <c r="L47" s="110" t="s">
        <v>981</v>
      </c>
      <c r="M47" s="110" t="s">
        <v>981</v>
      </c>
      <c r="N47" s="110" t="s">
        <v>981</v>
      </c>
      <c r="O47" s="110" t="s">
        <v>981</v>
      </c>
      <c r="P47" s="110" t="s">
        <v>981</v>
      </c>
      <c r="Q47" s="110" t="s">
        <v>981</v>
      </c>
      <c r="R47" s="110" t="s">
        <v>981</v>
      </c>
      <c r="S47" s="110" t="s">
        <v>981</v>
      </c>
      <c r="T47" s="110" t="s">
        <v>981</v>
      </c>
      <c r="U47" s="110" t="s">
        <v>981</v>
      </c>
      <c r="V47" s="110" t="s">
        <v>981</v>
      </c>
      <c r="W47" s="110" t="s">
        <v>981</v>
      </c>
      <c r="X47" s="110" t="s">
        <v>981</v>
      </c>
      <c r="Y47" s="110" t="s">
        <v>981</v>
      </c>
      <c r="Z47" s="110" t="s">
        <v>981</v>
      </c>
      <c r="AA47" s="110" t="s">
        <v>981</v>
      </c>
      <c r="AB47" s="107" t="s">
        <v>981</v>
      </c>
      <c r="AC47" s="110" t="s">
        <v>981</v>
      </c>
      <c r="AD47" s="110" t="s">
        <v>981</v>
      </c>
      <c r="AE47" s="110" t="s">
        <v>981</v>
      </c>
      <c r="AF47" s="110" t="s">
        <v>981</v>
      </c>
      <c r="AG47" s="110" t="s">
        <v>981</v>
      </c>
      <c r="AH47" s="110" t="s">
        <v>981</v>
      </c>
      <c r="AI47" s="107" t="s">
        <v>981</v>
      </c>
      <c r="AJ47" s="110" t="s">
        <v>981</v>
      </c>
      <c r="AK47" s="110" t="s">
        <v>981</v>
      </c>
      <c r="AL47" s="110" t="s">
        <v>981</v>
      </c>
      <c r="AM47" s="110" t="s">
        <v>981</v>
      </c>
      <c r="AN47" s="110" t="s">
        <v>981</v>
      </c>
      <c r="AO47" s="110" t="s">
        <v>981</v>
      </c>
      <c r="AP47" s="109" t="s">
        <v>981</v>
      </c>
      <c r="AQ47" s="110" t="s">
        <v>981</v>
      </c>
      <c r="AR47" s="110" t="s">
        <v>981</v>
      </c>
      <c r="AS47" s="110" t="s">
        <v>981</v>
      </c>
      <c r="AT47" s="110" t="s">
        <v>981</v>
      </c>
      <c r="AU47" s="110" t="s">
        <v>981</v>
      </c>
      <c r="AV47" s="110" t="s">
        <v>981</v>
      </c>
      <c r="AW47" s="110" t="s">
        <v>981</v>
      </c>
      <c r="AX47" s="110" t="s">
        <v>981</v>
      </c>
      <c r="AY47" s="110" t="s">
        <v>981</v>
      </c>
      <c r="AZ47" s="110" t="s">
        <v>981</v>
      </c>
      <c r="BA47" s="110" t="s">
        <v>981</v>
      </c>
      <c r="BB47" s="110" t="s">
        <v>981</v>
      </c>
      <c r="BC47" s="110" t="s">
        <v>981</v>
      </c>
      <c r="BD47" s="110" t="s">
        <v>981</v>
      </c>
      <c r="BE47" s="110" t="s">
        <v>981</v>
      </c>
      <c r="BF47" s="110" t="s">
        <v>981</v>
      </c>
      <c r="BG47" s="110" t="s">
        <v>981</v>
      </c>
      <c r="BH47" s="110" t="s">
        <v>981</v>
      </c>
      <c r="BI47" s="110" t="s">
        <v>981</v>
      </c>
      <c r="BJ47" s="110" t="s">
        <v>981</v>
      </c>
      <c r="BK47" s="109" t="s">
        <v>981</v>
      </c>
      <c r="BL47" s="110" t="s">
        <v>981</v>
      </c>
      <c r="BM47" s="110" t="s">
        <v>981</v>
      </c>
      <c r="BN47" s="110" t="s">
        <v>981</v>
      </c>
      <c r="BO47" s="110" t="s">
        <v>981</v>
      </c>
      <c r="BP47" s="110" t="s">
        <v>981</v>
      </c>
      <c r="BQ47" s="110" t="s">
        <v>981</v>
      </c>
      <c r="BR47" s="110" t="s">
        <v>981</v>
      </c>
      <c r="BS47" s="110" t="s">
        <v>981</v>
      </c>
      <c r="BT47" s="110" t="s">
        <v>981</v>
      </c>
      <c r="BU47" s="110" t="s">
        <v>981</v>
      </c>
      <c r="BV47" s="110" t="s">
        <v>981</v>
      </c>
      <c r="BW47" s="110" t="s">
        <v>981</v>
      </c>
      <c r="BX47" s="110" t="s">
        <v>981</v>
      </c>
      <c r="BY47" s="110" t="s">
        <v>981</v>
      </c>
      <c r="BZ47" s="110" t="s">
        <v>981</v>
      </c>
      <c r="CA47" s="110" t="s">
        <v>981</v>
      </c>
      <c r="CB47" s="110" t="s">
        <v>981</v>
      </c>
      <c r="CC47" s="110" t="s">
        <v>981</v>
      </c>
      <c r="CD47" s="95" t="s">
        <v>981</v>
      </c>
      <c r="CE47" s="193"/>
    </row>
    <row r="48" spans="1:83" s="5" customFormat="1" ht="48.75" customHeight="1" x14ac:dyDescent="0.25">
      <c r="A48" s="95" t="s">
        <v>946</v>
      </c>
      <c r="B48" s="99" t="s">
        <v>947</v>
      </c>
      <c r="C48" s="95" t="s">
        <v>913</v>
      </c>
      <c r="D48" s="107" t="s">
        <v>981</v>
      </c>
      <c r="E48" s="110" t="s">
        <v>981</v>
      </c>
      <c r="F48" s="110" t="s">
        <v>981</v>
      </c>
      <c r="G48" s="107" t="s">
        <v>981</v>
      </c>
      <c r="H48" s="110" t="s">
        <v>981</v>
      </c>
      <c r="I48" s="110" t="s">
        <v>981</v>
      </c>
      <c r="J48" s="110" t="s">
        <v>981</v>
      </c>
      <c r="K48" s="107" t="s">
        <v>981</v>
      </c>
      <c r="L48" s="110" t="s">
        <v>981</v>
      </c>
      <c r="M48" s="110" t="s">
        <v>981</v>
      </c>
      <c r="N48" s="110" t="s">
        <v>981</v>
      </c>
      <c r="O48" s="110" t="s">
        <v>981</v>
      </c>
      <c r="P48" s="110" t="s">
        <v>981</v>
      </c>
      <c r="Q48" s="110" t="s">
        <v>981</v>
      </c>
      <c r="R48" s="110" t="s">
        <v>981</v>
      </c>
      <c r="S48" s="110" t="s">
        <v>981</v>
      </c>
      <c r="T48" s="110" t="s">
        <v>981</v>
      </c>
      <c r="U48" s="110" t="s">
        <v>981</v>
      </c>
      <c r="V48" s="110" t="s">
        <v>981</v>
      </c>
      <c r="W48" s="110" t="s">
        <v>981</v>
      </c>
      <c r="X48" s="110" t="s">
        <v>981</v>
      </c>
      <c r="Y48" s="110" t="s">
        <v>981</v>
      </c>
      <c r="Z48" s="110" t="s">
        <v>981</v>
      </c>
      <c r="AA48" s="110" t="s">
        <v>981</v>
      </c>
      <c r="AB48" s="107" t="s">
        <v>981</v>
      </c>
      <c r="AC48" s="110" t="s">
        <v>981</v>
      </c>
      <c r="AD48" s="110" t="s">
        <v>981</v>
      </c>
      <c r="AE48" s="110" t="s">
        <v>981</v>
      </c>
      <c r="AF48" s="110" t="s">
        <v>981</v>
      </c>
      <c r="AG48" s="110" t="s">
        <v>981</v>
      </c>
      <c r="AH48" s="110" t="s">
        <v>981</v>
      </c>
      <c r="AI48" s="107" t="s">
        <v>981</v>
      </c>
      <c r="AJ48" s="110" t="s">
        <v>981</v>
      </c>
      <c r="AK48" s="110" t="s">
        <v>981</v>
      </c>
      <c r="AL48" s="110" t="s">
        <v>981</v>
      </c>
      <c r="AM48" s="110" t="s">
        <v>981</v>
      </c>
      <c r="AN48" s="110" t="s">
        <v>981</v>
      </c>
      <c r="AO48" s="110" t="s">
        <v>981</v>
      </c>
      <c r="AP48" s="109" t="s">
        <v>981</v>
      </c>
      <c r="AQ48" s="110" t="s">
        <v>981</v>
      </c>
      <c r="AR48" s="110" t="s">
        <v>981</v>
      </c>
      <c r="AS48" s="110" t="s">
        <v>981</v>
      </c>
      <c r="AT48" s="110" t="s">
        <v>981</v>
      </c>
      <c r="AU48" s="110" t="s">
        <v>981</v>
      </c>
      <c r="AV48" s="110" t="s">
        <v>981</v>
      </c>
      <c r="AW48" s="110" t="s">
        <v>981</v>
      </c>
      <c r="AX48" s="110" t="s">
        <v>981</v>
      </c>
      <c r="AY48" s="110" t="s">
        <v>981</v>
      </c>
      <c r="AZ48" s="110" t="s">
        <v>981</v>
      </c>
      <c r="BA48" s="110" t="s">
        <v>981</v>
      </c>
      <c r="BB48" s="110" t="s">
        <v>981</v>
      </c>
      <c r="BC48" s="110" t="s">
        <v>981</v>
      </c>
      <c r="BD48" s="110" t="s">
        <v>981</v>
      </c>
      <c r="BE48" s="110" t="s">
        <v>981</v>
      </c>
      <c r="BF48" s="110" t="s">
        <v>981</v>
      </c>
      <c r="BG48" s="110" t="s">
        <v>981</v>
      </c>
      <c r="BH48" s="110" t="s">
        <v>981</v>
      </c>
      <c r="BI48" s="110" t="s">
        <v>981</v>
      </c>
      <c r="BJ48" s="110" t="s">
        <v>981</v>
      </c>
      <c r="BK48" s="109" t="s">
        <v>981</v>
      </c>
      <c r="BL48" s="110" t="s">
        <v>981</v>
      </c>
      <c r="BM48" s="110" t="s">
        <v>981</v>
      </c>
      <c r="BN48" s="110" t="s">
        <v>981</v>
      </c>
      <c r="BO48" s="110" t="s">
        <v>981</v>
      </c>
      <c r="BP48" s="110" t="s">
        <v>981</v>
      </c>
      <c r="BQ48" s="110" t="s">
        <v>981</v>
      </c>
      <c r="BR48" s="110" t="s">
        <v>981</v>
      </c>
      <c r="BS48" s="110" t="s">
        <v>981</v>
      </c>
      <c r="BT48" s="110" t="s">
        <v>981</v>
      </c>
      <c r="BU48" s="110" t="s">
        <v>981</v>
      </c>
      <c r="BV48" s="110" t="s">
        <v>981</v>
      </c>
      <c r="BW48" s="110" t="s">
        <v>981</v>
      </c>
      <c r="BX48" s="110" t="s">
        <v>981</v>
      </c>
      <c r="BY48" s="110" t="s">
        <v>981</v>
      </c>
      <c r="BZ48" s="110" t="s">
        <v>981</v>
      </c>
      <c r="CA48" s="110" t="s">
        <v>981</v>
      </c>
      <c r="CB48" s="110" t="s">
        <v>981</v>
      </c>
      <c r="CC48" s="110" t="s">
        <v>981</v>
      </c>
      <c r="CD48" s="95" t="s">
        <v>981</v>
      </c>
      <c r="CE48" s="193"/>
    </row>
    <row r="49" spans="1:83" s="5" customFormat="1" ht="30" x14ac:dyDescent="0.25">
      <c r="A49" s="95" t="s">
        <v>190</v>
      </c>
      <c r="B49" s="99" t="s">
        <v>948</v>
      </c>
      <c r="C49" s="95" t="s">
        <v>913</v>
      </c>
      <c r="D49" s="107" t="s">
        <v>981</v>
      </c>
      <c r="E49" s="186">
        <f>E50</f>
        <v>0</v>
      </c>
      <c r="F49" s="137">
        <v>0</v>
      </c>
      <c r="G49" s="119">
        <f>G55</f>
        <v>12.199000000000002</v>
      </c>
      <c r="H49" s="137">
        <v>0</v>
      </c>
      <c r="I49" s="119">
        <f>I55</f>
        <v>0</v>
      </c>
      <c r="J49" s="137">
        <v>0</v>
      </c>
      <c r="K49" s="117">
        <f>K50+K91</f>
        <v>5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7">
        <v>0</v>
      </c>
      <c r="R49" s="137">
        <v>0</v>
      </c>
      <c r="S49" s="137">
        <v>0</v>
      </c>
      <c r="T49" s="137">
        <v>0</v>
      </c>
      <c r="U49" s="119">
        <f>U55</f>
        <v>7.8140000000000001</v>
      </c>
      <c r="V49" s="137">
        <v>0</v>
      </c>
      <c r="W49" s="137">
        <v>0</v>
      </c>
      <c r="X49" s="137">
        <v>0</v>
      </c>
      <c r="Y49" s="137">
        <f>Y54</f>
        <v>0</v>
      </c>
      <c r="Z49" s="137">
        <v>0</v>
      </c>
      <c r="AA49" s="137">
        <v>0</v>
      </c>
      <c r="AB49" s="119">
        <f>AB55</f>
        <v>4.3849999999999998</v>
      </c>
      <c r="AC49" s="137">
        <v>0</v>
      </c>
      <c r="AD49" s="186">
        <f>AD55</f>
        <v>0</v>
      </c>
      <c r="AE49" s="137">
        <v>0</v>
      </c>
      <c r="AF49" s="137">
        <f>AF50+AF91</f>
        <v>1</v>
      </c>
      <c r="AG49" s="137">
        <f>AG50</f>
        <v>0</v>
      </c>
      <c r="AH49" s="137">
        <v>0</v>
      </c>
      <c r="AI49" s="137">
        <f>AI55</f>
        <v>0</v>
      </c>
      <c r="AJ49" s="137">
        <v>0</v>
      </c>
      <c r="AK49" s="137">
        <v>0</v>
      </c>
      <c r="AL49" s="137">
        <v>0</v>
      </c>
      <c r="AM49" s="117">
        <f>AM50+AM91</f>
        <v>4</v>
      </c>
      <c r="AN49" s="137">
        <v>0</v>
      </c>
      <c r="AO49" s="137">
        <v>0</v>
      </c>
      <c r="AP49" s="119">
        <f>AP55</f>
        <v>12.199000000000002</v>
      </c>
      <c r="AQ49" s="137">
        <v>0</v>
      </c>
      <c r="AR49" s="137">
        <v>0</v>
      </c>
      <c r="AS49" s="137">
        <v>0</v>
      </c>
      <c r="AT49" s="137">
        <f>AT50+AT91</f>
        <v>0</v>
      </c>
      <c r="AU49" s="137">
        <v>0</v>
      </c>
      <c r="AV49" s="137">
        <v>0</v>
      </c>
      <c r="AW49" s="137">
        <v>0</v>
      </c>
      <c r="AX49" s="137">
        <v>0</v>
      </c>
      <c r="AY49" s="137">
        <v>0</v>
      </c>
      <c r="AZ49" s="137">
        <v>0</v>
      </c>
      <c r="BA49" s="137">
        <v>1</v>
      </c>
      <c r="BB49" s="137">
        <v>0</v>
      </c>
      <c r="BC49" s="137">
        <v>0</v>
      </c>
      <c r="BD49" s="119">
        <f>BD55</f>
        <v>12.199000000000002</v>
      </c>
      <c r="BE49" s="137">
        <v>0</v>
      </c>
      <c r="BF49" s="137">
        <v>0</v>
      </c>
      <c r="BG49" s="137">
        <v>0</v>
      </c>
      <c r="BH49" s="137">
        <f>BH50+BH91</f>
        <v>0</v>
      </c>
      <c r="BI49" s="137">
        <v>0</v>
      </c>
      <c r="BJ49" s="137">
        <v>0</v>
      </c>
      <c r="BK49" s="137">
        <f>BK55</f>
        <v>0</v>
      </c>
      <c r="BL49" s="137">
        <v>0</v>
      </c>
      <c r="BM49" s="137">
        <v>0</v>
      </c>
      <c r="BN49" s="137">
        <v>0</v>
      </c>
      <c r="BO49" s="137">
        <v>0</v>
      </c>
      <c r="BP49" s="137">
        <v>0</v>
      </c>
      <c r="BQ49" s="137">
        <v>0</v>
      </c>
      <c r="BR49" s="137">
        <f>BR55</f>
        <v>0</v>
      </c>
      <c r="BS49" s="137">
        <v>0</v>
      </c>
      <c r="BT49" s="137">
        <v>0</v>
      </c>
      <c r="BU49" s="137">
        <v>0</v>
      </c>
      <c r="BV49" s="137">
        <f>BV50+BV91</f>
        <v>0</v>
      </c>
      <c r="BW49" s="137">
        <f>BW50</f>
        <v>0</v>
      </c>
      <c r="BX49" s="137">
        <v>0</v>
      </c>
      <c r="BY49" s="137">
        <f>BY55</f>
        <v>0</v>
      </c>
      <c r="BZ49" s="137">
        <v>0</v>
      </c>
      <c r="CA49" s="137">
        <f>CA55</f>
        <v>0</v>
      </c>
      <c r="CB49" s="137">
        <v>0</v>
      </c>
      <c r="CC49" s="137">
        <f t="shared" ref="CC49:CC54" si="1">AT49-K49</f>
        <v>-5</v>
      </c>
      <c r="CD49" s="95" t="s">
        <v>981</v>
      </c>
      <c r="CE49" s="193"/>
    </row>
    <row r="50" spans="1:83" s="5" customFormat="1" ht="45" x14ac:dyDescent="0.25">
      <c r="A50" s="95" t="s">
        <v>191</v>
      </c>
      <c r="B50" s="99" t="s">
        <v>949</v>
      </c>
      <c r="C50" s="95" t="s">
        <v>913</v>
      </c>
      <c r="D50" s="107" t="s">
        <v>981</v>
      </c>
      <c r="E50" s="109">
        <f>E51</f>
        <v>0</v>
      </c>
      <c r="F50" s="110">
        <v>0</v>
      </c>
      <c r="G50" s="109">
        <v>0</v>
      </c>
      <c r="H50" s="110">
        <v>0</v>
      </c>
      <c r="I50" s="110">
        <v>0</v>
      </c>
      <c r="J50" s="110">
        <v>0</v>
      </c>
      <c r="K50" s="107">
        <f>K51+K53</f>
        <v>4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f>Y51</f>
        <v>0</v>
      </c>
      <c r="Z50" s="110">
        <v>0</v>
      </c>
      <c r="AA50" s="110">
        <v>0</v>
      </c>
      <c r="AB50" s="109">
        <v>0</v>
      </c>
      <c r="AC50" s="110">
        <v>0</v>
      </c>
      <c r="AD50" s="110">
        <v>0</v>
      </c>
      <c r="AE50" s="110">
        <v>0</v>
      </c>
      <c r="AF50" s="110">
        <f>AF51+AF53</f>
        <v>0</v>
      </c>
      <c r="AG50" s="110">
        <f>AG51</f>
        <v>0</v>
      </c>
      <c r="AH50" s="110">
        <v>0</v>
      </c>
      <c r="AI50" s="110">
        <v>0</v>
      </c>
      <c r="AJ50" s="110">
        <v>0</v>
      </c>
      <c r="AK50" s="110">
        <v>0</v>
      </c>
      <c r="AL50" s="110">
        <v>0</v>
      </c>
      <c r="AM50" s="107">
        <f>AM51+AM53</f>
        <v>4</v>
      </c>
      <c r="AN50" s="110">
        <v>0</v>
      </c>
      <c r="AO50" s="110">
        <v>0</v>
      </c>
      <c r="AP50" s="110">
        <v>0</v>
      </c>
      <c r="AQ50" s="110">
        <v>0</v>
      </c>
      <c r="AR50" s="110">
        <v>0</v>
      </c>
      <c r="AS50" s="110">
        <v>0</v>
      </c>
      <c r="AT50" s="110">
        <v>0</v>
      </c>
      <c r="AU50" s="110">
        <v>0</v>
      </c>
      <c r="AV50" s="110">
        <v>0</v>
      </c>
      <c r="AW50" s="110">
        <v>0</v>
      </c>
      <c r="AX50" s="110">
        <v>0</v>
      </c>
      <c r="AY50" s="110">
        <v>0</v>
      </c>
      <c r="AZ50" s="110">
        <v>0</v>
      </c>
      <c r="BA50" s="110">
        <v>0</v>
      </c>
      <c r="BB50" s="110">
        <v>0</v>
      </c>
      <c r="BC50" s="110">
        <v>0</v>
      </c>
      <c r="BD50" s="110">
        <v>0</v>
      </c>
      <c r="BE50" s="110">
        <v>0</v>
      </c>
      <c r="BF50" s="110">
        <v>0</v>
      </c>
      <c r="BG50" s="110">
        <v>0</v>
      </c>
      <c r="BH50" s="110">
        <v>0</v>
      </c>
      <c r="BI50" s="110">
        <v>0</v>
      </c>
      <c r="BJ50" s="110">
        <v>0</v>
      </c>
      <c r="BK50" s="110">
        <v>0</v>
      </c>
      <c r="BL50" s="110">
        <v>0</v>
      </c>
      <c r="BM50" s="110">
        <v>0</v>
      </c>
      <c r="BN50" s="110">
        <v>0</v>
      </c>
      <c r="BO50" s="110">
        <v>0</v>
      </c>
      <c r="BP50" s="110">
        <v>0</v>
      </c>
      <c r="BQ50" s="110">
        <v>0</v>
      </c>
      <c r="BR50" s="110">
        <v>0</v>
      </c>
      <c r="BS50" s="110">
        <v>0</v>
      </c>
      <c r="BT50" s="110">
        <v>0</v>
      </c>
      <c r="BU50" s="110">
        <v>0</v>
      </c>
      <c r="BV50" s="110">
        <f>BV51+BV53</f>
        <v>0</v>
      </c>
      <c r="BW50" s="137">
        <f>BW51</f>
        <v>0</v>
      </c>
      <c r="BX50" s="137">
        <v>0</v>
      </c>
      <c r="BY50" s="137">
        <v>0</v>
      </c>
      <c r="BZ50" s="137">
        <v>0</v>
      </c>
      <c r="CA50" s="137">
        <v>0</v>
      </c>
      <c r="CB50" s="137">
        <v>0</v>
      </c>
      <c r="CC50" s="110">
        <f t="shared" si="1"/>
        <v>-4</v>
      </c>
      <c r="CD50" s="95" t="s">
        <v>981</v>
      </c>
      <c r="CE50" s="193"/>
    </row>
    <row r="51" spans="1:83" s="5" customFormat="1" ht="30" x14ac:dyDescent="0.25">
      <c r="A51" s="95" t="s">
        <v>192</v>
      </c>
      <c r="B51" s="99" t="s">
        <v>950</v>
      </c>
      <c r="C51" s="95" t="s">
        <v>913</v>
      </c>
      <c r="D51" s="107" t="s">
        <v>981</v>
      </c>
      <c r="E51" s="109">
        <f>E52</f>
        <v>0</v>
      </c>
      <c r="F51" s="110">
        <v>0</v>
      </c>
      <c r="G51" s="109">
        <v>0</v>
      </c>
      <c r="H51" s="110">
        <v>0</v>
      </c>
      <c r="I51" s="110">
        <v>0</v>
      </c>
      <c r="J51" s="110">
        <v>0</v>
      </c>
      <c r="K51" s="107">
        <f>K52</f>
        <v>3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f>Y52</f>
        <v>0</v>
      </c>
      <c r="Z51" s="110">
        <v>0</v>
      </c>
      <c r="AA51" s="110">
        <v>0</v>
      </c>
      <c r="AB51" s="109">
        <v>0</v>
      </c>
      <c r="AC51" s="110">
        <v>0</v>
      </c>
      <c r="AD51" s="110">
        <v>0</v>
      </c>
      <c r="AE51" s="110">
        <v>0</v>
      </c>
      <c r="AF51" s="110">
        <v>0</v>
      </c>
      <c r="AG51" s="110">
        <f>AG52</f>
        <v>0</v>
      </c>
      <c r="AH51" s="110">
        <v>0</v>
      </c>
      <c r="AI51" s="110">
        <v>0</v>
      </c>
      <c r="AJ51" s="110">
        <v>0</v>
      </c>
      <c r="AK51" s="110">
        <v>0</v>
      </c>
      <c r="AL51" s="110">
        <v>0</v>
      </c>
      <c r="AM51" s="107">
        <f>AM52</f>
        <v>3</v>
      </c>
      <c r="AN51" s="110">
        <v>0</v>
      </c>
      <c r="AO51" s="110">
        <v>0</v>
      </c>
      <c r="AP51" s="110">
        <v>0</v>
      </c>
      <c r="AQ51" s="110">
        <v>0</v>
      </c>
      <c r="AR51" s="110">
        <v>0</v>
      </c>
      <c r="AS51" s="110">
        <v>0</v>
      </c>
      <c r="AT51" s="110">
        <v>0</v>
      </c>
      <c r="AU51" s="110">
        <v>0</v>
      </c>
      <c r="AV51" s="110">
        <v>0</v>
      </c>
      <c r="AW51" s="110">
        <v>0</v>
      </c>
      <c r="AX51" s="110">
        <v>0</v>
      </c>
      <c r="AY51" s="110">
        <v>0</v>
      </c>
      <c r="AZ51" s="110">
        <v>0</v>
      </c>
      <c r="BA51" s="110">
        <v>0</v>
      </c>
      <c r="BB51" s="110">
        <v>0</v>
      </c>
      <c r="BC51" s="110">
        <v>0</v>
      </c>
      <c r="BD51" s="110">
        <v>0</v>
      </c>
      <c r="BE51" s="110">
        <v>0</v>
      </c>
      <c r="BF51" s="110">
        <v>0</v>
      </c>
      <c r="BG51" s="110">
        <v>0</v>
      </c>
      <c r="BH51" s="110">
        <v>0</v>
      </c>
      <c r="BI51" s="110">
        <v>0</v>
      </c>
      <c r="BJ51" s="110">
        <v>0</v>
      </c>
      <c r="BK51" s="110">
        <v>0</v>
      </c>
      <c r="BL51" s="110">
        <v>0</v>
      </c>
      <c r="BM51" s="110">
        <v>0</v>
      </c>
      <c r="BN51" s="110">
        <v>0</v>
      </c>
      <c r="BO51" s="110">
        <v>0</v>
      </c>
      <c r="BP51" s="110">
        <v>0</v>
      </c>
      <c r="BQ51" s="110">
        <v>0</v>
      </c>
      <c r="BR51" s="110">
        <v>0</v>
      </c>
      <c r="BS51" s="110">
        <v>0</v>
      </c>
      <c r="BT51" s="110">
        <v>0</v>
      </c>
      <c r="BU51" s="110">
        <v>0</v>
      </c>
      <c r="BV51" s="110">
        <f>BV52</f>
        <v>0</v>
      </c>
      <c r="BW51" s="110">
        <f>BW52</f>
        <v>0</v>
      </c>
      <c r="BX51" s="110">
        <v>0</v>
      </c>
      <c r="BY51" s="110">
        <v>0</v>
      </c>
      <c r="BZ51" s="110">
        <v>0</v>
      </c>
      <c r="CA51" s="110">
        <v>0</v>
      </c>
      <c r="CB51" s="110">
        <v>0</v>
      </c>
      <c r="CC51" s="110">
        <f t="shared" si="1"/>
        <v>-3</v>
      </c>
      <c r="CD51" s="95" t="s">
        <v>981</v>
      </c>
      <c r="CE51" s="193"/>
    </row>
    <row r="52" spans="1:83" s="5" customFormat="1" ht="39" customHeight="1" x14ac:dyDescent="0.25">
      <c r="A52" s="123" t="s">
        <v>192</v>
      </c>
      <c r="B52" s="153" t="s">
        <v>1065</v>
      </c>
      <c r="C52" s="205" t="s">
        <v>1066</v>
      </c>
      <c r="D52" s="107" t="s">
        <v>981</v>
      </c>
      <c r="E52" s="109">
        <v>0</v>
      </c>
      <c r="F52" s="110">
        <v>0</v>
      </c>
      <c r="G52" s="109">
        <v>0</v>
      </c>
      <c r="H52" s="110">
        <v>0</v>
      </c>
      <c r="I52" s="110">
        <v>0</v>
      </c>
      <c r="J52" s="110">
        <v>0</v>
      </c>
      <c r="K52" s="107">
        <v>3</v>
      </c>
      <c r="L52" s="110">
        <v>0</v>
      </c>
      <c r="M52" s="110">
        <v>0</v>
      </c>
      <c r="N52" s="110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0">
        <v>0</v>
      </c>
      <c r="V52" s="110">
        <v>0</v>
      </c>
      <c r="W52" s="110">
        <v>0</v>
      </c>
      <c r="X52" s="110">
        <v>0</v>
      </c>
      <c r="Y52" s="110">
        <v>0</v>
      </c>
      <c r="Z52" s="110">
        <v>0</v>
      </c>
      <c r="AA52" s="110">
        <v>0</v>
      </c>
      <c r="AB52" s="109">
        <v>0</v>
      </c>
      <c r="AC52" s="110">
        <v>0</v>
      </c>
      <c r="AD52" s="110">
        <v>0</v>
      </c>
      <c r="AE52" s="110">
        <v>0</v>
      </c>
      <c r="AF52" s="110">
        <v>0</v>
      </c>
      <c r="AG52" s="110">
        <v>0</v>
      </c>
      <c r="AH52" s="110">
        <v>0</v>
      </c>
      <c r="AI52" s="110">
        <v>0</v>
      </c>
      <c r="AJ52" s="110">
        <v>0</v>
      </c>
      <c r="AK52" s="110">
        <v>0</v>
      </c>
      <c r="AL52" s="110">
        <v>0</v>
      </c>
      <c r="AM52" s="110">
        <v>3</v>
      </c>
      <c r="AN52" s="110">
        <v>0</v>
      </c>
      <c r="AO52" s="110">
        <v>0</v>
      </c>
      <c r="AP52" s="110">
        <v>0</v>
      </c>
      <c r="AQ52" s="110">
        <v>0</v>
      </c>
      <c r="AR52" s="110">
        <v>0</v>
      </c>
      <c r="AS52" s="110">
        <v>0</v>
      </c>
      <c r="AT52" s="110">
        <v>0</v>
      </c>
      <c r="AU52" s="110">
        <v>0</v>
      </c>
      <c r="AV52" s="110">
        <v>0</v>
      </c>
      <c r="AW52" s="110">
        <v>0</v>
      </c>
      <c r="AX52" s="110">
        <v>0</v>
      </c>
      <c r="AY52" s="110">
        <v>0</v>
      </c>
      <c r="AZ52" s="110">
        <v>0</v>
      </c>
      <c r="BA52" s="110">
        <v>0</v>
      </c>
      <c r="BB52" s="110">
        <v>0</v>
      </c>
      <c r="BC52" s="110">
        <v>0</v>
      </c>
      <c r="BD52" s="110">
        <v>0</v>
      </c>
      <c r="BE52" s="110">
        <v>0</v>
      </c>
      <c r="BF52" s="110">
        <v>0</v>
      </c>
      <c r="BG52" s="110">
        <v>0</v>
      </c>
      <c r="BH52" s="110">
        <v>0</v>
      </c>
      <c r="BI52" s="110">
        <v>0</v>
      </c>
      <c r="BJ52" s="110">
        <v>0</v>
      </c>
      <c r="BK52" s="110">
        <v>0</v>
      </c>
      <c r="BL52" s="110">
        <v>0</v>
      </c>
      <c r="BM52" s="110">
        <v>0</v>
      </c>
      <c r="BN52" s="110">
        <v>0</v>
      </c>
      <c r="BO52" s="110">
        <v>0</v>
      </c>
      <c r="BP52" s="110">
        <v>0</v>
      </c>
      <c r="BQ52" s="110">
        <v>0</v>
      </c>
      <c r="BR52" s="110">
        <v>0</v>
      </c>
      <c r="BS52" s="110">
        <v>0</v>
      </c>
      <c r="BT52" s="110">
        <v>0</v>
      </c>
      <c r="BU52" s="110">
        <v>0</v>
      </c>
      <c r="BV52" s="110">
        <v>0</v>
      </c>
      <c r="BW52" s="137">
        <f>AN52-E52</f>
        <v>0</v>
      </c>
      <c r="BX52" s="137">
        <v>0</v>
      </c>
      <c r="BY52" s="137">
        <v>0</v>
      </c>
      <c r="BZ52" s="137">
        <v>0</v>
      </c>
      <c r="CA52" s="137">
        <v>0</v>
      </c>
      <c r="CB52" s="137">
        <v>0</v>
      </c>
      <c r="CC52" s="137">
        <f>AT52-K52</f>
        <v>-3</v>
      </c>
      <c r="CD52" s="95" t="s">
        <v>981</v>
      </c>
      <c r="CE52" s="193"/>
    </row>
    <row r="53" spans="1:83" s="5" customFormat="1" ht="30" x14ac:dyDescent="0.25">
      <c r="A53" s="95" t="s">
        <v>193</v>
      </c>
      <c r="B53" s="99" t="s">
        <v>951</v>
      </c>
      <c r="C53" s="95" t="s">
        <v>913</v>
      </c>
      <c r="D53" s="107" t="s">
        <v>981</v>
      </c>
      <c r="E53" s="110">
        <v>0</v>
      </c>
      <c r="F53" s="110">
        <v>0</v>
      </c>
      <c r="G53" s="109">
        <v>0</v>
      </c>
      <c r="H53" s="110">
        <v>0</v>
      </c>
      <c r="I53" s="110">
        <v>0</v>
      </c>
      <c r="J53" s="110">
        <v>0</v>
      </c>
      <c r="K53" s="107">
        <f>K54</f>
        <v>1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10">
        <v>0</v>
      </c>
      <c r="V53" s="110">
        <v>0</v>
      </c>
      <c r="W53" s="110">
        <v>0</v>
      </c>
      <c r="X53" s="110">
        <v>0</v>
      </c>
      <c r="Y53" s="110">
        <f>Y54</f>
        <v>0</v>
      </c>
      <c r="Z53" s="110">
        <v>0</v>
      </c>
      <c r="AA53" s="110">
        <v>0</v>
      </c>
      <c r="AB53" s="109">
        <v>0</v>
      </c>
      <c r="AC53" s="110">
        <v>0</v>
      </c>
      <c r="AD53" s="110">
        <v>0</v>
      </c>
      <c r="AE53" s="110">
        <v>0</v>
      </c>
      <c r="AF53" s="110">
        <v>0</v>
      </c>
      <c r="AG53" s="110">
        <v>0</v>
      </c>
      <c r="AH53" s="110">
        <v>0</v>
      </c>
      <c r="AI53" s="110">
        <v>0</v>
      </c>
      <c r="AJ53" s="110">
        <v>0</v>
      </c>
      <c r="AK53" s="110">
        <v>0</v>
      </c>
      <c r="AL53" s="110">
        <v>0</v>
      </c>
      <c r="AM53" s="107">
        <f>AM54</f>
        <v>1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0</v>
      </c>
      <c r="BJ53" s="110">
        <v>0</v>
      </c>
      <c r="BK53" s="110">
        <v>0</v>
      </c>
      <c r="BL53" s="110">
        <v>0</v>
      </c>
      <c r="BM53" s="110">
        <v>0</v>
      </c>
      <c r="BN53" s="110">
        <v>0</v>
      </c>
      <c r="BO53" s="110">
        <v>0</v>
      </c>
      <c r="BP53" s="110">
        <v>0</v>
      </c>
      <c r="BQ53" s="110">
        <v>0</v>
      </c>
      <c r="BR53" s="110">
        <v>0</v>
      </c>
      <c r="BS53" s="110">
        <v>0</v>
      </c>
      <c r="BT53" s="110">
        <v>0</v>
      </c>
      <c r="BU53" s="110">
        <v>0</v>
      </c>
      <c r="BV53" s="110">
        <f>BV54</f>
        <v>0</v>
      </c>
      <c r="BW53" s="110">
        <v>0</v>
      </c>
      <c r="BX53" s="110">
        <v>0</v>
      </c>
      <c r="BY53" s="110">
        <v>0</v>
      </c>
      <c r="BZ53" s="110">
        <v>0</v>
      </c>
      <c r="CA53" s="110">
        <v>0</v>
      </c>
      <c r="CB53" s="110">
        <v>0</v>
      </c>
      <c r="CC53" s="110">
        <f t="shared" si="1"/>
        <v>-1</v>
      </c>
      <c r="CD53" s="95" t="s">
        <v>981</v>
      </c>
      <c r="CE53" s="193"/>
    </row>
    <row r="54" spans="1:83" s="5" customFormat="1" ht="30.75" customHeight="1" x14ac:dyDescent="0.25">
      <c r="A54" s="214" t="s">
        <v>193</v>
      </c>
      <c r="B54" s="153" t="s">
        <v>1036</v>
      </c>
      <c r="C54" s="205" t="s">
        <v>1049</v>
      </c>
      <c r="D54" s="107" t="s">
        <v>981</v>
      </c>
      <c r="E54" s="137">
        <v>0</v>
      </c>
      <c r="F54" s="137">
        <v>0</v>
      </c>
      <c r="G54" s="186">
        <v>0</v>
      </c>
      <c r="H54" s="137">
        <v>0</v>
      </c>
      <c r="I54" s="137">
        <v>0</v>
      </c>
      <c r="J54" s="137">
        <v>0</v>
      </c>
      <c r="K54" s="107">
        <v>1</v>
      </c>
      <c r="L54" s="137">
        <v>0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R54" s="137">
        <v>0</v>
      </c>
      <c r="S54" s="110">
        <v>0</v>
      </c>
      <c r="T54" s="110">
        <v>0</v>
      </c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37">
        <v>0</v>
      </c>
      <c r="AA54" s="137">
        <v>0</v>
      </c>
      <c r="AB54" s="186">
        <v>0</v>
      </c>
      <c r="AC54" s="137">
        <v>0</v>
      </c>
      <c r="AD54" s="137">
        <v>0</v>
      </c>
      <c r="AE54" s="137">
        <v>0</v>
      </c>
      <c r="AF54" s="110">
        <v>0</v>
      </c>
      <c r="AG54" s="137">
        <v>0</v>
      </c>
      <c r="AH54" s="137">
        <v>0</v>
      </c>
      <c r="AI54" s="110">
        <v>0</v>
      </c>
      <c r="AJ54" s="137">
        <v>0</v>
      </c>
      <c r="AK54" s="137">
        <v>0</v>
      </c>
      <c r="AL54" s="137">
        <v>0</v>
      </c>
      <c r="AM54" s="137">
        <v>1</v>
      </c>
      <c r="AN54" s="137">
        <v>0</v>
      </c>
      <c r="AO54" s="137">
        <v>0</v>
      </c>
      <c r="AP54" s="137">
        <v>0</v>
      </c>
      <c r="AQ54" s="137">
        <v>0</v>
      </c>
      <c r="AR54" s="137">
        <v>0</v>
      </c>
      <c r="AS54" s="137">
        <v>0</v>
      </c>
      <c r="AT54" s="137">
        <v>0</v>
      </c>
      <c r="AU54" s="137">
        <v>0</v>
      </c>
      <c r="AV54" s="137">
        <v>0</v>
      </c>
      <c r="AW54" s="137">
        <v>0</v>
      </c>
      <c r="AX54" s="137">
        <v>0</v>
      </c>
      <c r="AY54" s="137">
        <v>0</v>
      </c>
      <c r="AZ54" s="137">
        <v>0</v>
      </c>
      <c r="BA54" s="137">
        <v>0</v>
      </c>
      <c r="BB54" s="137">
        <v>0</v>
      </c>
      <c r="BC54" s="137">
        <v>0</v>
      </c>
      <c r="BD54" s="137">
        <v>0</v>
      </c>
      <c r="BE54" s="137">
        <v>0</v>
      </c>
      <c r="BF54" s="137">
        <v>0</v>
      </c>
      <c r="BG54" s="137">
        <v>0</v>
      </c>
      <c r="BH54" s="137">
        <v>0</v>
      </c>
      <c r="BI54" s="137">
        <v>0</v>
      </c>
      <c r="BJ54" s="137">
        <v>0</v>
      </c>
      <c r="BK54" s="137">
        <v>0</v>
      </c>
      <c r="BL54" s="137">
        <v>0</v>
      </c>
      <c r="BM54" s="137">
        <v>0</v>
      </c>
      <c r="BN54" s="137">
        <v>0</v>
      </c>
      <c r="BO54" s="137">
        <v>0</v>
      </c>
      <c r="BP54" s="137">
        <v>0</v>
      </c>
      <c r="BQ54" s="137">
        <v>0</v>
      </c>
      <c r="BR54" s="137">
        <v>0</v>
      </c>
      <c r="BS54" s="137">
        <v>0</v>
      </c>
      <c r="BT54" s="137">
        <v>0</v>
      </c>
      <c r="BU54" s="137">
        <v>0</v>
      </c>
      <c r="BV54" s="137">
        <v>0</v>
      </c>
      <c r="BW54" s="137">
        <v>0</v>
      </c>
      <c r="BX54" s="137">
        <v>0</v>
      </c>
      <c r="BY54" s="137">
        <v>0</v>
      </c>
      <c r="BZ54" s="137">
        <v>0</v>
      </c>
      <c r="CA54" s="137">
        <v>0</v>
      </c>
      <c r="CB54" s="137">
        <v>0</v>
      </c>
      <c r="CC54" s="137">
        <f t="shared" si="1"/>
        <v>-1</v>
      </c>
      <c r="CD54" s="95" t="s">
        <v>981</v>
      </c>
      <c r="CE54" s="193"/>
    </row>
    <row r="55" spans="1:83" s="5" customFormat="1" ht="30" x14ac:dyDescent="0.25">
      <c r="A55" s="95" t="s">
        <v>201</v>
      </c>
      <c r="B55" s="99" t="s">
        <v>952</v>
      </c>
      <c r="C55" s="95" t="s">
        <v>913</v>
      </c>
      <c r="D55" s="107" t="s">
        <v>981</v>
      </c>
      <c r="E55" s="137">
        <v>0</v>
      </c>
      <c r="F55" s="137">
        <v>0</v>
      </c>
      <c r="G55" s="119">
        <f>G56</f>
        <v>12.199000000000002</v>
      </c>
      <c r="H55" s="137">
        <v>0</v>
      </c>
      <c r="I55" s="119">
        <f>I56</f>
        <v>0</v>
      </c>
      <c r="J55" s="137">
        <v>0</v>
      </c>
      <c r="K55" s="137">
        <v>0</v>
      </c>
      <c r="L55" s="137">
        <v>0</v>
      </c>
      <c r="M55" s="137">
        <v>0</v>
      </c>
      <c r="N55" s="137">
        <v>0</v>
      </c>
      <c r="O55" s="137">
        <v>0</v>
      </c>
      <c r="P55" s="137">
        <v>0</v>
      </c>
      <c r="Q55" s="137">
        <v>0</v>
      </c>
      <c r="R55" s="137">
        <v>0</v>
      </c>
      <c r="S55" s="137">
        <v>0</v>
      </c>
      <c r="T55" s="137">
        <v>0</v>
      </c>
      <c r="U55" s="119">
        <f>U56</f>
        <v>7.8140000000000001</v>
      </c>
      <c r="V55" s="137">
        <v>0</v>
      </c>
      <c r="W55" s="137">
        <v>0</v>
      </c>
      <c r="X55" s="137">
        <v>0</v>
      </c>
      <c r="Y55" s="137">
        <v>0</v>
      </c>
      <c r="Z55" s="137">
        <v>0</v>
      </c>
      <c r="AA55" s="137">
        <v>0</v>
      </c>
      <c r="AB55" s="119">
        <f>AB56</f>
        <v>4.3849999999999998</v>
      </c>
      <c r="AC55" s="137">
        <v>0</v>
      </c>
      <c r="AD55" s="186">
        <f>AD56</f>
        <v>0</v>
      </c>
      <c r="AE55" s="137">
        <v>0</v>
      </c>
      <c r="AF55" s="137">
        <v>0</v>
      </c>
      <c r="AG55" s="110">
        <v>0</v>
      </c>
      <c r="AH55" s="110">
        <v>0</v>
      </c>
      <c r="AI55" s="110">
        <v>0</v>
      </c>
      <c r="AJ55" s="110">
        <v>0</v>
      </c>
      <c r="AK55" s="110">
        <v>0</v>
      </c>
      <c r="AL55" s="110">
        <v>0</v>
      </c>
      <c r="AM55" s="110">
        <v>0</v>
      </c>
      <c r="AN55" s="137">
        <v>0</v>
      </c>
      <c r="AO55" s="137">
        <v>0</v>
      </c>
      <c r="AP55" s="119">
        <f>AP56</f>
        <v>12.199000000000002</v>
      </c>
      <c r="AQ55" s="137">
        <v>0</v>
      </c>
      <c r="AR55" s="137">
        <v>0</v>
      </c>
      <c r="AS55" s="137">
        <v>0</v>
      </c>
      <c r="AT55" s="137">
        <v>0</v>
      </c>
      <c r="AU55" s="137">
        <v>0</v>
      </c>
      <c r="AV55" s="137">
        <v>0</v>
      </c>
      <c r="AW55" s="137">
        <v>0</v>
      </c>
      <c r="AX55" s="137">
        <v>0</v>
      </c>
      <c r="AY55" s="137">
        <v>0</v>
      </c>
      <c r="AZ55" s="137">
        <v>0</v>
      </c>
      <c r="BA55" s="137">
        <v>0</v>
      </c>
      <c r="BB55" s="137">
        <v>0</v>
      </c>
      <c r="BC55" s="137">
        <v>0</v>
      </c>
      <c r="BD55" s="119">
        <f>BD56</f>
        <v>12.199000000000002</v>
      </c>
      <c r="BE55" s="137">
        <v>0</v>
      </c>
      <c r="BF55" s="137">
        <v>0</v>
      </c>
      <c r="BG55" s="137">
        <v>0</v>
      </c>
      <c r="BH55" s="137">
        <v>0</v>
      </c>
      <c r="BI55" s="137">
        <v>0</v>
      </c>
      <c r="BJ55" s="137">
        <v>0</v>
      </c>
      <c r="BK55" s="137">
        <f>BK56</f>
        <v>0</v>
      </c>
      <c r="BL55" s="137">
        <v>0</v>
      </c>
      <c r="BM55" s="137">
        <v>0</v>
      </c>
      <c r="BN55" s="137">
        <v>0</v>
      </c>
      <c r="BO55" s="137">
        <v>0</v>
      </c>
      <c r="BP55" s="137">
        <v>0</v>
      </c>
      <c r="BQ55" s="137">
        <v>0</v>
      </c>
      <c r="BR55" s="137">
        <f>BR56</f>
        <v>0</v>
      </c>
      <c r="BS55" s="137">
        <v>0</v>
      </c>
      <c r="BT55" s="137">
        <v>0</v>
      </c>
      <c r="BU55" s="137">
        <v>0</v>
      </c>
      <c r="BV55" s="137">
        <v>0</v>
      </c>
      <c r="BW55" s="137">
        <v>0</v>
      </c>
      <c r="BX55" s="137">
        <v>0</v>
      </c>
      <c r="BY55" s="275">
        <f>BY56</f>
        <v>0</v>
      </c>
      <c r="BZ55" s="275">
        <v>0</v>
      </c>
      <c r="CA55" s="275">
        <f>CA56</f>
        <v>0</v>
      </c>
      <c r="CB55" s="137">
        <v>0</v>
      </c>
      <c r="CC55" s="137">
        <v>0</v>
      </c>
      <c r="CD55" s="95" t="s">
        <v>981</v>
      </c>
      <c r="CE55" s="193"/>
    </row>
    <row r="56" spans="1:83" s="5" customFormat="1" ht="27.75" customHeight="1" x14ac:dyDescent="0.25">
      <c r="A56" s="95" t="s">
        <v>953</v>
      </c>
      <c r="B56" s="99" t="s">
        <v>954</v>
      </c>
      <c r="C56" s="95" t="s">
        <v>913</v>
      </c>
      <c r="D56" s="107" t="s">
        <v>981</v>
      </c>
      <c r="E56" s="137">
        <v>0</v>
      </c>
      <c r="F56" s="137">
        <v>0</v>
      </c>
      <c r="G56" s="119">
        <f>SUM(G57:G89)</f>
        <v>12.199000000000002</v>
      </c>
      <c r="H56" s="137">
        <v>0</v>
      </c>
      <c r="I56" s="119">
        <f>SUM(I57:I65)</f>
        <v>0</v>
      </c>
      <c r="J56" s="137">
        <v>0</v>
      </c>
      <c r="K56" s="137">
        <v>0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v>0</v>
      </c>
      <c r="R56" s="137">
        <v>0</v>
      </c>
      <c r="S56" s="137">
        <v>0</v>
      </c>
      <c r="T56" s="137">
        <v>0</v>
      </c>
      <c r="U56" s="119">
        <f>SUM(U57:U89)</f>
        <v>7.8140000000000001</v>
      </c>
      <c r="V56" s="137">
        <v>0</v>
      </c>
      <c r="W56" s="137">
        <v>0</v>
      </c>
      <c r="X56" s="137">
        <v>0</v>
      </c>
      <c r="Y56" s="137">
        <v>0</v>
      </c>
      <c r="Z56" s="137">
        <v>0</v>
      </c>
      <c r="AA56" s="137">
        <v>0</v>
      </c>
      <c r="AB56" s="119">
        <f>SUM(AB57:AB89)</f>
        <v>4.3849999999999998</v>
      </c>
      <c r="AC56" s="137">
        <v>0</v>
      </c>
      <c r="AD56" s="186">
        <f>SUM(AD57:AD63)</f>
        <v>0</v>
      </c>
      <c r="AE56" s="137">
        <v>0</v>
      </c>
      <c r="AF56" s="137">
        <v>0</v>
      </c>
      <c r="AG56" s="110">
        <v>0</v>
      </c>
      <c r="AH56" s="110">
        <v>0</v>
      </c>
      <c r="AI56" s="110">
        <v>0</v>
      </c>
      <c r="AJ56" s="110">
        <v>0</v>
      </c>
      <c r="AK56" s="110">
        <v>0</v>
      </c>
      <c r="AL56" s="110">
        <v>0</v>
      </c>
      <c r="AM56" s="110">
        <v>0</v>
      </c>
      <c r="AN56" s="137">
        <v>0</v>
      </c>
      <c r="AO56" s="137">
        <v>0</v>
      </c>
      <c r="AP56" s="119">
        <f>SUM(AP57:AP89)</f>
        <v>12.199000000000002</v>
      </c>
      <c r="AQ56" s="137">
        <v>0</v>
      </c>
      <c r="AR56" s="137">
        <v>0</v>
      </c>
      <c r="AS56" s="137">
        <v>0</v>
      </c>
      <c r="AT56" s="137">
        <v>0</v>
      </c>
      <c r="AU56" s="137">
        <v>0</v>
      </c>
      <c r="AV56" s="137">
        <v>0</v>
      </c>
      <c r="AW56" s="137">
        <v>0</v>
      </c>
      <c r="AX56" s="137">
        <v>0</v>
      </c>
      <c r="AY56" s="137">
        <v>0</v>
      </c>
      <c r="AZ56" s="137">
        <v>0</v>
      </c>
      <c r="BA56" s="137">
        <v>0</v>
      </c>
      <c r="BB56" s="137">
        <v>0</v>
      </c>
      <c r="BC56" s="137">
        <v>0</v>
      </c>
      <c r="BD56" s="119">
        <f>SUM(BD57:BD89)</f>
        <v>12.199000000000002</v>
      </c>
      <c r="BE56" s="137">
        <v>0</v>
      </c>
      <c r="BF56" s="137">
        <v>0</v>
      </c>
      <c r="BG56" s="137">
        <v>0</v>
      </c>
      <c r="BH56" s="137">
        <v>0</v>
      </c>
      <c r="BI56" s="137">
        <v>0</v>
      </c>
      <c r="BJ56" s="137">
        <v>0</v>
      </c>
      <c r="BK56" s="137">
        <f>SUM(BK57:BK63)</f>
        <v>0</v>
      </c>
      <c r="BL56" s="137">
        <v>0</v>
      </c>
      <c r="BM56" s="137">
        <v>0</v>
      </c>
      <c r="BN56" s="137">
        <v>0</v>
      </c>
      <c r="BO56" s="137">
        <v>0</v>
      </c>
      <c r="BP56" s="137">
        <v>0</v>
      </c>
      <c r="BQ56" s="137">
        <v>0</v>
      </c>
      <c r="BR56" s="137">
        <f>SUM(BR57:BR63)</f>
        <v>0</v>
      </c>
      <c r="BS56" s="137">
        <v>0</v>
      </c>
      <c r="BT56" s="137">
        <v>0</v>
      </c>
      <c r="BU56" s="137">
        <v>0</v>
      </c>
      <c r="BV56" s="137">
        <v>0</v>
      </c>
      <c r="BW56" s="137">
        <v>0</v>
      </c>
      <c r="BX56" s="137">
        <v>0</v>
      </c>
      <c r="BY56" s="275">
        <f>SUM(BY57:BY63)</f>
        <v>0</v>
      </c>
      <c r="BZ56" s="275">
        <v>0</v>
      </c>
      <c r="CA56" s="275">
        <f>SUM(CA57:CA65)</f>
        <v>0</v>
      </c>
      <c r="CB56" s="137">
        <v>0</v>
      </c>
      <c r="CC56" s="137">
        <v>0</v>
      </c>
      <c r="CD56" s="95" t="s">
        <v>981</v>
      </c>
      <c r="CE56" s="193"/>
    </row>
    <row r="57" spans="1:83" s="5" customFormat="1" ht="25.5" customHeight="1" x14ac:dyDescent="0.25">
      <c r="A57" s="214" t="s">
        <v>953</v>
      </c>
      <c r="B57" s="227" t="s">
        <v>1067</v>
      </c>
      <c r="C57" s="205" t="s">
        <v>1068</v>
      </c>
      <c r="D57" s="107" t="s">
        <v>981</v>
      </c>
      <c r="E57" s="110">
        <v>0</v>
      </c>
      <c r="F57" s="110">
        <v>0</v>
      </c>
      <c r="G57" s="72">
        <v>0.68500000000000005</v>
      </c>
      <c r="H57" s="110">
        <v>0</v>
      </c>
      <c r="I57" s="110">
        <v>0</v>
      </c>
      <c r="J57" s="110">
        <v>0</v>
      </c>
      <c r="K57" s="110">
        <v>0</v>
      </c>
      <c r="L57" s="137">
        <v>0</v>
      </c>
      <c r="M57" s="137">
        <v>0</v>
      </c>
      <c r="N57" s="137">
        <v>0</v>
      </c>
      <c r="O57" s="137">
        <v>0</v>
      </c>
      <c r="P57" s="137">
        <v>0</v>
      </c>
      <c r="Q57" s="137">
        <v>0</v>
      </c>
      <c r="R57" s="137">
        <v>0</v>
      </c>
      <c r="S57" s="110">
        <v>0</v>
      </c>
      <c r="T57" s="110">
        <v>0</v>
      </c>
      <c r="U57" s="72">
        <v>0.68500000000000005</v>
      </c>
      <c r="V57" s="110">
        <v>0</v>
      </c>
      <c r="W57" s="110">
        <v>0</v>
      </c>
      <c r="X57" s="110">
        <v>0</v>
      </c>
      <c r="Y57" s="110">
        <v>0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110">
        <v>0</v>
      </c>
      <c r="AG57" s="110">
        <v>0</v>
      </c>
      <c r="AH57" s="110">
        <v>0</v>
      </c>
      <c r="AI57" s="110">
        <v>0</v>
      </c>
      <c r="AJ57" s="110">
        <v>0</v>
      </c>
      <c r="AK57" s="110">
        <v>0</v>
      </c>
      <c r="AL57" s="110">
        <v>0</v>
      </c>
      <c r="AM57" s="110">
        <v>0</v>
      </c>
      <c r="AN57" s="110">
        <v>0</v>
      </c>
      <c r="AO57" s="110">
        <v>0</v>
      </c>
      <c r="AP57" s="108">
        <v>0.68500000000000005</v>
      </c>
      <c r="AQ57" s="110">
        <v>0</v>
      </c>
      <c r="AR57" s="110">
        <v>0</v>
      </c>
      <c r="AS57" s="110">
        <v>0</v>
      </c>
      <c r="AT57" s="110">
        <v>0</v>
      </c>
      <c r="AU57" s="137">
        <v>0</v>
      </c>
      <c r="AV57" s="137">
        <v>0</v>
      </c>
      <c r="AW57" s="137">
        <v>0</v>
      </c>
      <c r="AX57" s="137">
        <v>0</v>
      </c>
      <c r="AY57" s="137">
        <v>0</v>
      </c>
      <c r="AZ57" s="137">
        <v>0</v>
      </c>
      <c r="BA57" s="137">
        <v>0</v>
      </c>
      <c r="BB57" s="110">
        <v>0</v>
      </c>
      <c r="BC57" s="110">
        <v>0</v>
      </c>
      <c r="BD57" s="108">
        <v>0.68500000000000005</v>
      </c>
      <c r="BE57" s="110">
        <v>0</v>
      </c>
      <c r="BF57" s="110">
        <v>0</v>
      </c>
      <c r="BG57" s="110">
        <v>0</v>
      </c>
      <c r="BH57" s="110">
        <v>0</v>
      </c>
      <c r="BI57" s="110">
        <v>0</v>
      </c>
      <c r="BJ57" s="110">
        <v>0</v>
      </c>
      <c r="BK57" s="110">
        <v>0</v>
      </c>
      <c r="BL57" s="110">
        <v>0</v>
      </c>
      <c r="BM57" s="110">
        <v>0</v>
      </c>
      <c r="BN57" s="110">
        <v>0</v>
      </c>
      <c r="BO57" s="110">
        <v>0</v>
      </c>
      <c r="BP57" s="110">
        <v>0</v>
      </c>
      <c r="BQ57" s="110">
        <v>0</v>
      </c>
      <c r="BR57" s="110">
        <v>0</v>
      </c>
      <c r="BS57" s="110">
        <v>0</v>
      </c>
      <c r="BT57" s="110">
        <v>0</v>
      </c>
      <c r="BU57" s="110">
        <v>0</v>
      </c>
      <c r="BV57" s="110">
        <v>0</v>
      </c>
      <c r="BW57" s="110">
        <v>0</v>
      </c>
      <c r="BX57" s="110">
        <v>0</v>
      </c>
      <c r="BY57" s="110">
        <f>AP57-G57</f>
        <v>0</v>
      </c>
      <c r="BZ57" s="110">
        <v>0</v>
      </c>
      <c r="CA57" s="110">
        <v>0</v>
      </c>
      <c r="CB57" s="110">
        <v>0</v>
      </c>
      <c r="CC57" s="110">
        <v>0</v>
      </c>
      <c r="CD57" s="95" t="s">
        <v>981</v>
      </c>
      <c r="CE57" s="193"/>
    </row>
    <row r="58" spans="1:83" s="5" customFormat="1" ht="20.25" customHeight="1" x14ac:dyDescent="0.25">
      <c r="A58" s="214" t="s">
        <v>953</v>
      </c>
      <c r="B58" s="227" t="s">
        <v>1069</v>
      </c>
      <c r="C58" s="205" t="s">
        <v>1070</v>
      </c>
      <c r="D58" s="107" t="s">
        <v>981</v>
      </c>
      <c r="E58" s="110">
        <v>0</v>
      </c>
      <c r="F58" s="110">
        <v>0</v>
      </c>
      <c r="G58" s="72">
        <v>0.41499999999999998</v>
      </c>
      <c r="H58" s="110">
        <v>0</v>
      </c>
      <c r="I58" s="110">
        <v>0</v>
      </c>
      <c r="J58" s="110">
        <v>0</v>
      </c>
      <c r="K58" s="110">
        <v>0</v>
      </c>
      <c r="L58" s="137">
        <v>0</v>
      </c>
      <c r="M58" s="137">
        <v>0</v>
      </c>
      <c r="N58" s="137">
        <v>0</v>
      </c>
      <c r="O58" s="137">
        <v>0</v>
      </c>
      <c r="P58" s="137">
        <v>0</v>
      </c>
      <c r="Q58" s="137">
        <v>0</v>
      </c>
      <c r="R58" s="137">
        <v>0</v>
      </c>
      <c r="S58" s="110">
        <v>0</v>
      </c>
      <c r="T58" s="110">
        <v>0</v>
      </c>
      <c r="U58" s="72">
        <v>0.41499999999999998</v>
      </c>
      <c r="V58" s="110">
        <v>0</v>
      </c>
      <c r="W58" s="110"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0</v>
      </c>
      <c r="AC58" s="110">
        <v>0</v>
      </c>
      <c r="AD58" s="110">
        <v>0</v>
      </c>
      <c r="AE58" s="110">
        <v>0</v>
      </c>
      <c r="AF58" s="110">
        <v>0</v>
      </c>
      <c r="AG58" s="110">
        <v>0</v>
      </c>
      <c r="AH58" s="110">
        <v>0</v>
      </c>
      <c r="AI58" s="110">
        <v>0</v>
      </c>
      <c r="AJ58" s="110">
        <v>0</v>
      </c>
      <c r="AK58" s="110">
        <v>0</v>
      </c>
      <c r="AL58" s="110">
        <v>0</v>
      </c>
      <c r="AM58" s="110">
        <v>0</v>
      </c>
      <c r="AN58" s="110">
        <v>0</v>
      </c>
      <c r="AO58" s="110">
        <v>0</v>
      </c>
      <c r="AP58" s="108">
        <v>0.41499999999999998</v>
      </c>
      <c r="AQ58" s="110">
        <v>0</v>
      </c>
      <c r="AR58" s="110">
        <v>0</v>
      </c>
      <c r="AS58" s="110">
        <v>0</v>
      </c>
      <c r="AT58" s="110">
        <v>0</v>
      </c>
      <c r="AU58" s="137">
        <v>0</v>
      </c>
      <c r="AV58" s="137">
        <v>0</v>
      </c>
      <c r="AW58" s="137">
        <v>0</v>
      </c>
      <c r="AX58" s="137">
        <v>0</v>
      </c>
      <c r="AY58" s="137">
        <v>0</v>
      </c>
      <c r="AZ58" s="137">
        <v>0</v>
      </c>
      <c r="BA58" s="137">
        <v>0</v>
      </c>
      <c r="BB58" s="110">
        <v>0</v>
      </c>
      <c r="BC58" s="110">
        <v>0</v>
      </c>
      <c r="BD58" s="108">
        <v>0.41499999999999998</v>
      </c>
      <c r="BE58" s="110">
        <v>0</v>
      </c>
      <c r="BF58" s="110">
        <v>0</v>
      </c>
      <c r="BG58" s="110">
        <v>0</v>
      </c>
      <c r="BH58" s="110">
        <v>0</v>
      </c>
      <c r="BI58" s="110">
        <v>0</v>
      </c>
      <c r="BJ58" s="110">
        <v>0</v>
      </c>
      <c r="BK58" s="110">
        <v>0</v>
      </c>
      <c r="BL58" s="110">
        <v>0</v>
      </c>
      <c r="BM58" s="110">
        <v>0</v>
      </c>
      <c r="BN58" s="110">
        <v>0</v>
      </c>
      <c r="BO58" s="110">
        <v>0</v>
      </c>
      <c r="BP58" s="110">
        <v>0</v>
      </c>
      <c r="BQ58" s="110">
        <v>0</v>
      </c>
      <c r="BR58" s="110">
        <v>0</v>
      </c>
      <c r="BS58" s="110">
        <v>0</v>
      </c>
      <c r="BT58" s="110">
        <v>0</v>
      </c>
      <c r="BU58" s="110">
        <v>0</v>
      </c>
      <c r="BV58" s="110">
        <v>0</v>
      </c>
      <c r="BW58" s="110">
        <v>0</v>
      </c>
      <c r="BX58" s="110">
        <v>0</v>
      </c>
      <c r="BY58" s="110">
        <f t="shared" ref="BY58:BY89" si="2">AP58-G58</f>
        <v>0</v>
      </c>
      <c r="BZ58" s="110">
        <v>0</v>
      </c>
      <c r="CA58" s="110">
        <v>0</v>
      </c>
      <c r="CB58" s="110">
        <v>0</v>
      </c>
      <c r="CC58" s="110">
        <v>0</v>
      </c>
      <c r="CD58" s="95" t="s">
        <v>981</v>
      </c>
      <c r="CE58" s="193"/>
    </row>
    <row r="59" spans="1:83" s="5" customFormat="1" ht="27.75" customHeight="1" x14ac:dyDescent="0.25">
      <c r="A59" s="214" t="s">
        <v>953</v>
      </c>
      <c r="B59" s="227" t="s">
        <v>1071</v>
      </c>
      <c r="C59" s="205" t="s">
        <v>1072</v>
      </c>
      <c r="D59" s="107" t="s">
        <v>981</v>
      </c>
      <c r="E59" s="110">
        <v>0</v>
      </c>
      <c r="F59" s="110">
        <v>0</v>
      </c>
      <c r="G59" s="72">
        <v>0.31</v>
      </c>
      <c r="H59" s="110">
        <v>0</v>
      </c>
      <c r="I59" s="110">
        <v>0</v>
      </c>
      <c r="J59" s="110">
        <v>0</v>
      </c>
      <c r="K59" s="110">
        <v>0</v>
      </c>
      <c r="L59" s="137">
        <v>0</v>
      </c>
      <c r="M59" s="137">
        <v>0</v>
      </c>
      <c r="N59" s="137">
        <v>0</v>
      </c>
      <c r="O59" s="137">
        <v>0</v>
      </c>
      <c r="P59" s="137">
        <v>0</v>
      </c>
      <c r="Q59" s="137">
        <v>0</v>
      </c>
      <c r="R59" s="137">
        <v>0</v>
      </c>
      <c r="S59" s="110">
        <v>0</v>
      </c>
      <c r="T59" s="110">
        <v>0</v>
      </c>
      <c r="U59" s="72">
        <v>0.31</v>
      </c>
      <c r="V59" s="110">
        <v>0</v>
      </c>
      <c r="W59" s="110">
        <v>0</v>
      </c>
      <c r="X59" s="110">
        <v>0</v>
      </c>
      <c r="Y59" s="110">
        <v>0</v>
      </c>
      <c r="Z59" s="110">
        <v>0</v>
      </c>
      <c r="AA59" s="110">
        <v>0</v>
      </c>
      <c r="AB59" s="110">
        <v>0</v>
      </c>
      <c r="AC59" s="110">
        <v>0</v>
      </c>
      <c r="AD59" s="110">
        <v>0</v>
      </c>
      <c r="AE59" s="110">
        <v>0</v>
      </c>
      <c r="AF59" s="110">
        <v>0</v>
      </c>
      <c r="AG59" s="110">
        <v>0</v>
      </c>
      <c r="AH59" s="110">
        <v>0</v>
      </c>
      <c r="AI59" s="110">
        <v>0</v>
      </c>
      <c r="AJ59" s="110">
        <v>0</v>
      </c>
      <c r="AK59" s="110">
        <v>0</v>
      </c>
      <c r="AL59" s="110">
        <v>0</v>
      </c>
      <c r="AM59" s="110">
        <v>0</v>
      </c>
      <c r="AN59" s="110">
        <v>0</v>
      </c>
      <c r="AO59" s="110">
        <v>0</v>
      </c>
      <c r="AP59" s="108">
        <v>0.31</v>
      </c>
      <c r="AQ59" s="110">
        <v>0</v>
      </c>
      <c r="AR59" s="110">
        <v>0</v>
      </c>
      <c r="AS59" s="110">
        <v>0</v>
      </c>
      <c r="AT59" s="110">
        <v>0</v>
      </c>
      <c r="AU59" s="137">
        <v>0</v>
      </c>
      <c r="AV59" s="137">
        <v>0</v>
      </c>
      <c r="AW59" s="137">
        <v>0</v>
      </c>
      <c r="AX59" s="137">
        <v>0</v>
      </c>
      <c r="AY59" s="137">
        <v>0</v>
      </c>
      <c r="AZ59" s="137">
        <v>0</v>
      </c>
      <c r="BA59" s="137">
        <v>0</v>
      </c>
      <c r="BB59" s="110">
        <v>0</v>
      </c>
      <c r="BC59" s="110">
        <v>0</v>
      </c>
      <c r="BD59" s="108">
        <v>0.31</v>
      </c>
      <c r="BE59" s="110">
        <v>0</v>
      </c>
      <c r="BF59" s="110">
        <v>0</v>
      </c>
      <c r="BG59" s="110">
        <v>0</v>
      </c>
      <c r="BH59" s="110">
        <v>0</v>
      </c>
      <c r="BI59" s="110">
        <v>0</v>
      </c>
      <c r="BJ59" s="110">
        <v>0</v>
      </c>
      <c r="BK59" s="110">
        <v>0</v>
      </c>
      <c r="BL59" s="110">
        <v>0</v>
      </c>
      <c r="BM59" s="110">
        <v>0</v>
      </c>
      <c r="BN59" s="110">
        <v>0</v>
      </c>
      <c r="BO59" s="110">
        <v>0</v>
      </c>
      <c r="BP59" s="110">
        <v>0</v>
      </c>
      <c r="BQ59" s="110">
        <v>0</v>
      </c>
      <c r="BR59" s="110">
        <v>0</v>
      </c>
      <c r="BS59" s="110">
        <v>0</v>
      </c>
      <c r="BT59" s="110">
        <v>0</v>
      </c>
      <c r="BU59" s="110">
        <v>0</v>
      </c>
      <c r="BV59" s="110">
        <v>0</v>
      </c>
      <c r="BW59" s="110">
        <v>0</v>
      </c>
      <c r="BX59" s="110">
        <v>0</v>
      </c>
      <c r="BY59" s="110">
        <f t="shared" si="2"/>
        <v>0</v>
      </c>
      <c r="BZ59" s="110">
        <v>0</v>
      </c>
      <c r="CA59" s="110">
        <v>0</v>
      </c>
      <c r="CB59" s="110">
        <v>0</v>
      </c>
      <c r="CC59" s="110">
        <v>0</v>
      </c>
      <c r="CD59" s="95" t="s">
        <v>981</v>
      </c>
      <c r="CE59" s="193"/>
    </row>
    <row r="60" spans="1:83" s="5" customFormat="1" ht="25.5" customHeight="1" x14ac:dyDescent="0.25">
      <c r="A60" s="214" t="s">
        <v>953</v>
      </c>
      <c r="B60" s="227" t="s">
        <v>1073</v>
      </c>
      <c r="C60" s="205" t="s">
        <v>1074</v>
      </c>
      <c r="D60" s="107" t="s">
        <v>981</v>
      </c>
      <c r="E60" s="110">
        <v>0</v>
      </c>
      <c r="F60" s="110">
        <v>0</v>
      </c>
      <c r="G60" s="72">
        <v>0.43</v>
      </c>
      <c r="H60" s="110">
        <v>0</v>
      </c>
      <c r="I60" s="110">
        <v>0</v>
      </c>
      <c r="J60" s="110">
        <v>0</v>
      </c>
      <c r="K60" s="110">
        <v>0</v>
      </c>
      <c r="L60" s="137">
        <v>0</v>
      </c>
      <c r="M60" s="137">
        <v>0</v>
      </c>
      <c r="N60" s="137">
        <v>0</v>
      </c>
      <c r="O60" s="137">
        <v>0</v>
      </c>
      <c r="P60" s="137">
        <v>0</v>
      </c>
      <c r="Q60" s="137">
        <v>0</v>
      </c>
      <c r="R60" s="137">
        <v>0</v>
      </c>
      <c r="S60" s="110">
        <v>0</v>
      </c>
      <c r="T60" s="110">
        <v>0</v>
      </c>
      <c r="U60" s="72">
        <v>0.43</v>
      </c>
      <c r="V60" s="110">
        <v>0</v>
      </c>
      <c r="W60" s="110">
        <v>0</v>
      </c>
      <c r="X60" s="110">
        <v>0</v>
      </c>
      <c r="Y60" s="110">
        <v>0</v>
      </c>
      <c r="Z60" s="110">
        <v>0</v>
      </c>
      <c r="AA60" s="110">
        <v>0</v>
      </c>
      <c r="AB60" s="110">
        <v>0</v>
      </c>
      <c r="AC60" s="110">
        <v>0</v>
      </c>
      <c r="AD60" s="110">
        <v>0</v>
      </c>
      <c r="AE60" s="110">
        <v>0</v>
      </c>
      <c r="AF60" s="110">
        <v>0</v>
      </c>
      <c r="AG60" s="110">
        <v>0</v>
      </c>
      <c r="AH60" s="110">
        <v>0</v>
      </c>
      <c r="AI60" s="110">
        <v>0</v>
      </c>
      <c r="AJ60" s="110">
        <v>0</v>
      </c>
      <c r="AK60" s="110">
        <v>0</v>
      </c>
      <c r="AL60" s="110">
        <v>0</v>
      </c>
      <c r="AM60" s="110">
        <v>0</v>
      </c>
      <c r="AN60" s="110">
        <v>0</v>
      </c>
      <c r="AO60" s="110">
        <v>0</v>
      </c>
      <c r="AP60" s="108">
        <v>0.43</v>
      </c>
      <c r="AQ60" s="110">
        <v>0</v>
      </c>
      <c r="AR60" s="110">
        <v>0</v>
      </c>
      <c r="AS60" s="110">
        <v>0</v>
      </c>
      <c r="AT60" s="110">
        <v>0</v>
      </c>
      <c r="AU60" s="137">
        <v>0</v>
      </c>
      <c r="AV60" s="137">
        <v>0</v>
      </c>
      <c r="AW60" s="137">
        <v>0</v>
      </c>
      <c r="AX60" s="137">
        <v>0</v>
      </c>
      <c r="AY60" s="137">
        <v>0</v>
      </c>
      <c r="AZ60" s="137">
        <v>0</v>
      </c>
      <c r="BA60" s="137">
        <v>0</v>
      </c>
      <c r="BB60" s="110">
        <v>0</v>
      </c>
      <c r="BC60" s="110">
        <v>0</v>
      </c>
      <c r="BD60" s="108">
        <v>0.43</v>
      </c>
      <c r="BE60" s="110">
        <v>0</v>
      </c>
      <c r="BF60" s="110">
        <v>0</v>
      </c>
      <c r="BG60" s="110">
        <v>0</v>
      </c>
      <c r="BH60" s="110">
        <v>0</v>
      </c>
      <c r="BI60" s="110">
        <v>0</v>
      </c>
      <c r="BJ60" s="110">
        <v>0</v>
      </c>
      <c r="BK60" s="110">
        <v>0</v>
      </c>
      <c r="BL60" s="110">
        <v>0</v>
      </c>
      <c r="BM60" s="110">
        <v>0</v>
      </c>
      <c r="BN60" s="110">
        <v>0</v>
      </c>
      <c r="BO60" s="110">
        <v>0</v>
      </c>
      <c r="BP60" s="110">
        <v>0</v>
      </c>
      <c r="BQ60" s="110">
        <v>0</v>
      </c>
      <c r="BR60" s="110">
        <v>0</v>
      </c>
      <c r="BS60" s="110">
        <v>0</v>
      </c>
      <c r="BT60" s="110">
        <v>0</v>
      </c>
      <c r="BU60" s="110">
        <v>0</v>
      </c>
      <c r="BV60" s="110">
        <v>0</v>
      </c>
      <c r="BW60" s="110">
        <v>0</v>
      </c>
      <c r="BX60" s="110">
        <v>0</v>
      </c>
      <c r="BY60" s="110">
        <f t="shared" si="2"/>
        <v>0</v>
      </c>
      <c r="BZ60" s="110">
        <v>0</v>
      </c>
      <c r="CA60" s="110">
        <v>0</v>
      </c>
      <c r="CB60" s="110">
        <v>0</v>
      </c>
      <c r="CC60" s="110">
        <v>0</v>
      </c>
      <c r="CD60" s="95" t="s">
        <v>981</v>
      </c>
      <c r="CE60" s="193"/>
    </row>
    <row r="61" spans="1:83" s="5" customFormat="1" ht="25.5" customHeight="1" x14ac:dyDescent="0.25">
      <c r="A61" s="214" t="s">
        <v>953</v>
      </c>
      <c r="B61" s="227" t="s">
        <v>1075</v>
      </c>
      <c r="C61" s="205" t="s">
        <v>1076</v>
      </c>
      <c r="D61" s="107" t="s">
        <v>981</v>
      </c>
      <c r="E61" s="110">
        <v>0</v>
      </c>
      <c r="F61" s="110">
        <v>0</v>
      </c>
      <c r="G61" s="72">
        <v>0.41399999999999998</v>
      </c>
      <c r="H61" s="110">
        <v>0</v>
      </c>
      <c r="I61" s="110">
        <v>0</v>
      </c>
      <c r="J61" s="110">
        <v>0</v>
      </c>
      <c r="K61" s="110">
        <v>0</v>
      </c>
      <c r="L61" s="137">
        <v>0</v>
      </c>
      <c r="M61" s="137">
        <v>0</v>
      </c>
      <c r="N61" s="137">
        <v>0</v>
      </c>
      <c r="O61" s="137">
        <v>0</v>
      </c>
      <c r="P61" s="137">
        <v>0</v>
      </c>
      <c r="Q61" s="137">
        <v>0</v>
      </c>
      <c r="R61" s="137">
        <v>0</v>
      </c>
      <c r="S61" s="110">
        <v>0</v>
      </c>
      <c r="T61" s="110">
        <v>0</v>
      </c>
      <c r="U61" s="72">
        <v>0.41399999999999998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0</v>
      </c>
      <c r="AD61" s="110">
        <v>0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0</v>
      </c>
      <c r="AM61" s="110">
        <v>0</v>
      </c>
      <c r="AN61" s="110">
        <v>0</v>
      </c>
      <c r="AO61" s="110">
        <v>0</v>
      </c>
      <c r="AP61" s="108">
        <v>0.41399999999999998</v>
      </c>
      <c r="AQ61" s="110">
        <v>0</v>
      </c>
      <c r="AR61" s="110">
        <v>0</v>
      </c>
      <c r="AS61" s="110">
        <v>0</v>
      </c>
      <c r="AT61" s="110">
        <v>0</v>
      </c>
      <c r="AU61" s="137">
        <v>0</v>
      </c>
      <c r="AV61" s="137">
        <v>0</v>
      </c>
      <c r="AW61" s="137">
        <v>0</v>
      </c>
      <c r="AX61" s="137">
        <v>0</v>
      </c>
      <c r="AY61" s="137">
        <v>0</v>
      </c>
      <c r="AZ61" s="137">
        <v>0</v>
      </c>
      <c r="BA61" s="137">
        <v>0</v>
      </c>
      <c r="BB61" s="110">
        <v>0</v>
      </c>
      <c r="BC61" s="110">
        <v>0</v>
      </c>
      <c r="BD61" s="108">
        <v>0.41399999999999998</v>
      </c>
      <c r="BE61" s="110">
        <v>0</v>
      </c>
      <c r="BF61" s="110">
        <v>0</v>
      </c>
      <c r="BG61" s="110">
        <v>0</v>
      </c>
      <c r="BH61" s="110">
        <v>0</v>
      </c>
      <c r="BI61" s="110">
        <v>0</v>
      </c>
      <c r="BJ61" s="110">
        <v>0</v>
      </c>
      <c r="BK61" s="110">
        <v>0</v>
      </c>
      <c r="BL61" s="110">
        <v>0</v>
      </c>
      <c r="BM61" s="110">
        <v>0</v>
      </c>
      <c r="BN61" s="110">
        <v>0</v>
      </c>
      <c r="BO61" s="110">
        <v>0</v>
      </c>
      <c r="BP61" s="110">
        <v>0</v>
      </c>
      <c r="BQ61" s="110">
        <v>0</v>
      </c>
      <c r="BR61" s="110">
        <v>0</v>
      </c>
      <c r="BS61" s="110">
        <v>0</v>
      </c>
      <c r="BT61" s="110">
        <v>0</v>
      </c>
      <c r="BU61" s="110">
        <v>0</v>
      </c>
      <c r="BV61" s="110">
        <v>0</v>
      </c>
      <c r="BW61" s="110">
        <v>0</v>
      </c>
      <c r="BX61" s="110">
        <v>0</v>
      </c>
      <c r="BY61" s="110">
        <f t="shared" si="2"/>
        <v>0</v>
      </c>
      <c r="BZ61" s="110">
        <v>0</v>
      </c>
      <c r="CA61" s="110">
        <v>0</v>
      </c>
      <c r="CB61" s="110">
        <v>0</v>
      </c>
      <c r="CC61" s="110">
        <v>0</v>
      </c>
      <c r="CD61" s="95" t="s">
        <v>981</v>
      </c>
      <c r="CE61" s="193"/>
    </row>
    <row r="62" spans="1:83" s="5" customFormat="1" ht="33" customHeight="1" x14ac:dyDescent="0.25">
      <c r="A62" s="214" t="s">
        <v>953</v>
      </c>
      <c r="B62" s="227" t="s">
        <v>1077</v>
      </c>
      <c r="C62" s="205" t="s">
        <v>1078</v>
      </c>
      <c r="D62" s="107" t="s">
        <v>981</v>
      </c>
      <c r="E62" s="110">
        <v>0</v>
      </c>
      <c r="F62" s="110">
        <v>0</v>
      </c>
      <c r="G62" s="72">
        <v>0.42</v>
      </c>
      <c r="H62" s="110">
        <v>0</v>
      </c>
      <c r="I62" s="110">
        <v>0</v>
      </c>
      <c r="J62" s="110">
        <v>0</v>
      </c>
      <c r="K62" s="110">
        <v>0</v>
      </c>
      <c r="L62" s="137">
        <v>0</v>
      </c>
      <c r="M62" s="137">
        <v>0</v>
      </c>
      <c r="N62" s="137">
        <v>0</v>
      </c>
      <c r="O62" s="137">
        <v>0</v>
      </c>
      <c r="P62" s="137">
        <v>0</v>
      </c>
      <c r="Q62" s="137">
        <v>0</v>
      </c>
      <c r="R62" s="137">
        <v>0</v>
      </c>
      <c r="S62" s="110">
        <v>0</v>
      </c>
      <c r="T62" s="110">
        <v>0</v>
      </c>
      <c r="U62" s="72">
        <v>0.42</v>
      </c>
      <c r="V62" s="110">
        <v>0</v>
      </c>
      <c r="W62" s="110">
        <v>0</v>
      </c>
      <c r="X62" s="110">
        <v>0</v>
      </c>
      <c r="Y62" s="110">
        <v>0</v>
      </c>
      <c r="Z62" s="110">
        <v>0</v>
      </c>
      <c r="AA62" s="110">
        <v>0</v>
      </c>
      <c r="AB62" s="110">
        <v>0</v>
      </c>
      <c r="AC62" s="110">
        <v>0</v>
      </c>
      <c r="AD62" s="110">
        <v>0</v>
      </c>
      <c r="AE62" s="110">
        <v>0</v>
      </c>
      <c r="AF62" s="110">
        <v>0</v>
      </c>
      <c r="AG62" s="110">
        <v>0</v>
      </c>
      <c r="AH62" s="110">
        <v>0</v>
      </c>
      <c r="AI62" s="110">
        <v>0</v>
      </c>
      <c r="AJ62" s="110">
        <v>0</v>
      </c>
      <c r="AK62" s="110">
        <v>0</v>
      </c>
      <c r="AL62" s="110">
        <v>0</v>
      </c>
      <c r="AM62" s="110">
        <v>0</v>
      </c>
      <c r="AN62" s="110">
        <v>0</v>
      </c>
      <c r="AO62" s="110">
        <v>0</v>
      </c>
      <c r="AP62" s="108">
        <v>0.42</v>
      </c>
      <c r="AQ62" s="110">
        <v>0</v>
      </c>
      <c r="AR62" s="110">
        <v>0</v>
      </c>
      <c r="AS62" s="110">
        <v>0</v>
      </c>
      <c r="AT62" s="110">
        <v>0</v>
      </c>
      <c r="AU62" s="137">
        <v>0</v>
      </c>
      <c r="AV62" s="137">
        <v>0</v>
      </c>
      <c r="AW62" s="137">
        <v>0</v>
      </c>
      <c r="AX62" s="137">
        <v>0</v>
      </c>
      <c r="AY62" s="137">
        <v>0</v>
      </c>
      <c r="AZ62" s="137">
        <v>0</v>
      </c>
      <c r="BA62" s="137">
        <v>0</v>
      </c>
      <c r="BB62" s="110">
        <v>0</v>
      </c>
      <c r="BC62" s="110">
        <v>0</v>
      </c>
      <c r="BD62" s="108">
        <v>0.42</v>
      </c>
      <c r="BE62" s="110">
        <v>0</v>
      </c>
      <c r="BF62" s="110">
        <v>0</v>
      </c>
      <c r="BG62" s="110">
        <v>0</v>
      </c>
      <c r="BH62" s="110">
        <v>0</v>
      </c>
      <c r="BI62" s="110">
        <v>0</v>
      </c>
      <c r="BJ62" s="110">
        <v>0</v>
      </c>
      <c r="BK62" s="110">
        <v>0</v>
      </c>
      <c r="BL62" s="110">
        <v>0</v>
      </c>
      <c r="BM62" s="110">
        <v>0</v>
      </c>
      <c r="BN62" s="110">
        <v>0</v>
      </c>
      <c r="BO62" s="110">
        <v>0</v>
      </c>
      <c r="BP62" s="110">
        <v>0</v>
      </c>
      <c r="BQ62" s="110">
        <v>0</v>
      </c>
      <c r="BR62" s="110">
        <v>0</v>
      </c>
      <c r="BS62" s="110">
        <v>0</v>
      </c>
      <c r="BT62" s="110">
        <v>0</v>
      </c>
      <c r="BU62" s="110">
        <v>0</v>
      </c>
      <c r="BV62" s="110">
        <v>0</v>
      </c>
      <c r="BW62" s="110">
        <v>0</v>
      </c>
      <c r="BX62" s="110">
        <v>0</v>
      </c>
      <c r="BY62" s="110">
        <f t="shared" si="2"/>
        <v>0</v>
      </c>
      <c r="BZ62" s="110">
        <v>0</v>
      </c>
      <c r="CA62" s="110">
        <v>0</v>
      </c>
      <c r="CB62" s="110">
        <v>0</v>
      </c>
      <c r="CC62" s="110">
        <v>0</v>
      </c>
      <c r="CD62" s="95" t="s">
        <v>981</v>
      </c>
      <c r="CE62" s="193"/>
    </row>
    <row r="63" spans="1:83" s="5" customFormat="1" ht="21" customHeight="1" x14ac:dyDescent="0.25">
      <c r="A63" s="214" t="s">
        <v>953</v>
      </c>
      <c r="B63" s="227" t="s">
        <v>1079</v>
      </c>
      <c r="C63" s="205" t="s">
        <v>1080</v>
      </c>
      <c r="D63" s="107" t="s">
        <v>981</v>
      </c>
      <c r="E63" s="110">
        <v>0</v>
      </c>
      <c r="F63" s="110">
        <v>0</v>
      </c>
      <c r="G63" s="72">
        <v>0.24</v>
      </c>
      <c r="H63" s="110">
        <v>0</v>
      </c>
      <c r="I63" s="110">
        <v>0</v>
      </c>
      <c r="J63" s="110">
        <v>0</v>
      </c>
      <c r="K63" s="110">
        <v>0</v>
      </c>
      <c r="L63" s="137">
        <v>0</v>
      </c>
      <c r="M63" s="137">
        <v>0</v>
      </c>
      <c r="N63" s="137">
        <v>0</v>
      </c>
      <c r="O63" s="137">
        <v>0</v>
      </c>
      <c r="P63" s="137">
        <v>0</v>
      </c>
      <c r="Q63" s="137">
        <v>0</v>
      </c>
      <c r="R63" s="137">
        <v>0</v>
      </c>
      <c r="S63" s="110">
        <v>0</v>
      </c>
      <c r="T63" s="110">
        <v>0</v>
      </c>
      <c r="U63" s="72">
        <v>0.24</v>
      </c>
      <c r="V63" s="110">
        <v>0</v>
      </c>
      <c r="W63" s="110">
        <v>0</v>
      </c>
      <c r="X63" s="110">
        <v>0</v>
      </c>
      <c r="Y63" s="110">
        <v>0</v>
      </c>
      <c r="Z63" s="110">
        <v>0</v>
      </c>
      <c r="AA63" s="110">
        <v>0</v>
      </c>
      <c r="AB63" s="110">
        <v>0</v>
      </c>
      <c r="AC63" s="110">
        <v>0</v>
      </c>
      <c r="AD63" s="110">
        <v>0</v>
      </c>
      <c r="AE63" s="110">
        <v>0</v>
      </c>
      <c r="AF63" s="110">
        <v>0</v>
      </c>
      <c r="AG63" s="110">
        <v>0</v>
      </c>
      <c r="AH63" s="110">
        <v>0</v>
      </c>
      <c r="AI63" s="110">
        <v>0</v>
      </c>
      <c r="AJ63" s="110">
        <v>0</v>
      </c>
      <c r="AK63" s="110">
        <v>0</v>
      </c>
      <c r="AL63" s="110">
        <v>0</v>
      </c>
      <c r="AM63" s="110">
        <v>0</v>
      </c>
      <c r="AN63" s="110">
        <v>0</v>
      </c>
      <c r="AO63" s="110">
        <v>0</v>
      </c>
      <c r="AP63" s="108">
        <v>0.24</v>
      </c>
      <c r="AQ63" s="110">
        <v>0</v>
      </c>
      <c r="AR63" s="110">
        <v>0</v>
      </c>
      <c r="AS63" s="110">
        <v>0</v>
      </c>
      <c r="AT63" s="110">
        <v>0</v>
      </c>
      <c r="AU63" s="137">
        <v>0</v>
      </c>
      <c r="AV63" s="137">
        <v>0</v>
      </c>
      <c r="AW63" s="137">
        <v>0</v>
      </c>
      <c r="AX63" s="137">
        <v>0</v>
      </c>
      <c r="AY63" s="137">
        <v>0</v>
      </c>
      <c r="AZ63" s="137">
        <v>0</v>
      </c>
      <c r="BA63" s="137">
        <v>0</v>
      </c>
      <c r="BB63" s="110">
        <v>0</v>
      </c>
      <c r="BC63" s="110">
        <v>0</v>
      </c>
      <c r="BD63" s="108">
        <v>0.24</v>
      </c>
      <c r="BE63" s="110">
        <v>0</v>
      </c>
      <c r="BF63" s="110">
        <v>0</v>
      </c>
      <c r="BG63" s="110">
        <v>0</v>
      </c>
      <c r="BH63" s="110">
        <v>0</v>
      </c>
      <c r="BI63" s="110">
        <v>0</v>
      </c>
      <c r="BJ63" s="110">
        <v>0</v>
      </c>
      <c r="BK63" s="110">
        <v>0</v>
      </c>
      <c r="BL63" s="110">
        <v>0</v>
      </c>
      <c r="BM63" s="110">
        <v>0</v>
      </c>
      <c r="BN63" s="110">
        <v>0</v>
      </c>
      <c r="BO63" s="110">
        <v>0</v>
      </c>
      <c r="BP63" s="110">
        <v>0</v>
      </c>
      <c r="BQ63" s="110">
        <v>0</v>
      </c>
      <c r="BR63" s="110">
        <v>0</v>
      </c>
      <c r="BS63" s="110">
        <v>0</v>
      </c>
      <c r="BT63" s="110">
        <v>0</v>
      </c>
      <c r="BU63" s="110">
        <v>0</v>
      </c>
      <c r="BV63" s="110">
        <v>0</v>
      </c>
      <c r="BW63" s="110">
        <v>0</v>
      </c>
      <c r="BX63" s="110">
        <v>0</v>
      </c>
      <c r="BY63" s="110">
        <f t="shared" si="2"/>
        <v>0</v>
      </c>
      <c r="BZ63" s="110">
        <v>0</v>
      </c>
      <c r="CA63" s="110">
        <v>0</v>
      </c>
      <c r="CB63" s="110">
        <v>0</v>
      </c>
      <c r="CC63" s="110">
        <v>0</v>
      </c>
      <c r="CD63" s="95" t="s">
        <v>981</v>
      </c>
      <c r="CE63" s="193"/>
    </row>
    <row r="64" spans="1:83" s="5" customFormat="1" ht="19.5" customHeight="1" x14ac:dyDescent="0.25">
      <c r="A64" s="214" t="s">
        <v>953</v>
      </c>
      <c r="B64" s="227" t="s">
        <v>1081</v>
      </c>
      <c r="C64" s="205" t="s">
        <v>1082</v>
      </c>
      <c r="D64" s="107" t="s">
        <v>981</v>
      </c>
      <c r="E64" s="110">
        <v>0</v>
      </c>
      <c r="F64" s="110">
        <v>0</v>
      </c>
      <c r="G64" s="72">
        <v>0.23</v>
      </c>
      <c r="H64" s="110">
        <v>0</v>
      </c>
      <c r="I64" s="110">
        <v>0</v>
      </c>
      <c r="J64" s="110">
        <v>0</v>
      </c>
      <c r="K64" s="110">
        <v>0</v>
      </c>
      <c r="L64" s="137">
        <v>0</v>
      </c>
      <c r="M64" s="137">
        <v>0</v>
      </c>
      <c r="N64" s="137">
        <v>0</v>
      </c>
      <c r="O64" s="137">
        <v>0</v>
      </c>
      <c r="P64" s="137">
        <v>0</v>
      </c>
      <c r="Q64" s="137">
        <v>0</v>
      </c>
      <c r="R64" s="137">
        <v>0</v>
      </c>
      <c r="S64" s="110">
        <v>0</v>
      </c>
      <c r="T64" s="110">
        <v>0</v>
      </c>
      <c r="U64" s="72">
        <v>0.23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08">
        <v>0.23</v>
      </c>
      <c r="AQ64" s="110">
        <v>0</v>
      </c>
      <c r="AR64" s="110">
        <v>0</v>
      </c>
      <c r="AS64" s="110">
        <v>0</v>
      </c>
      <c r="AT64" s="110">
        <v>0</v>
      </c>
      <c r="AU64" s="137">
        <v>0</v>
      </c>
      <c r="AV64" s="137">
        <v>0</v>
      </c>
      <c r="AW64" s="137">
        <v>0</v>
      </c>
      <c r="AX64" s="137">
        <v>0</v>
      </c>
      <c r="AY64" s="137">
        <v>0</v>
      </c>
      <c r="AZ64" s="137">
        <v>0</v>
      </c>
      <c r="BA64" s="137">
        <v>0</v>
      </c>
      <c r="BB64" s="110">
        <v>0</v>
      </c>
      <c r="BC64" s="110">
        <v>0</v>
      </c>
      <c r="BD64" s="108">
        <v>0.23</v>
      </c>
      <c r="BE64" s="110">
        <v>0</v>
      </c>
      <c r="BF64" s="110">
        <v>0</v>
      </c>
      <c r="BG64" s="110">
        <v>0</v>
      </c>
      <c r="BH64" s="110">
        <v>0</v>
      </c>
      <c r="BI64" s="110">
        <v>0</v>
      </c>
      <c r="BJ64" s="110">
        <v>0</v>
      </c>
      <c r="BK64" s="110">
        <v>0</v>
      </c>
      <c r="BL64" s="110">
        <v>0</v>
      </c>
      <c r="BM64" s="110">
        <v>0</v>
      </c>
      <c r="BN64" s="110">
        <v>0</v>
      </c>
      <c r="BO64" s="110">
        <v>0</v>
      </c>
      <c r="BP64" s="110">
        <v>0</v>
      </c>
      <c r="BQ64" s="110">
        <v>0</v>
      </c>
      <c r="BR64" s="110">
        <v>0</v>
      </c>
      <c r="BS64" s="110">
        <v>0</v>
      </c>
      <c r="BT64" s="110">
        <v>0</v>
      </c>
      <c r="BU64" s="110">
        <v>0</v>
      </c>
      <c r="BV64" s="110">
        <v>0</v>
      </c>
      <c r="BW64" s="110">
        <v>0</v>
      </c>
      <c r="BX64" s="110">
        <v>0</v>
      </c>
      <c r="BY64" s="110">
        <f t="shared" si="2"/>
        <v>0</v>
      </c>
      <c r="BZ64" s="110">
        <v>0</v>
      </c>
      <c r="CA64" s="110">
        <f t="shared" ref="CA64:CA65" si="3">AR64-I64</f>
        <v>0</v>
      </c>
      <c r="CB64" s="110">
        <v>0</v>
      </c>
      <c r="CC64" s="110">
        <v>0</v>
      </c>
      <c r="CD64" s="95" t="s">
        <v>981</v>
      </c>
      <c r="CE64" s="193"/>
    </row>
    <row r="65" spans="1:83" s="5" customFormat="1" ht="22.5" customHeight="1" x14ac:dyDescent="0.25">
      <c r="A65" s="214" t="s">
        <v>953</v>
      </c>
      <c r="B65" s="227" t="s">
        <v>1083</v>
      </c>
      <c r="C65" s="205" t="s">
        <v>1084</v>
      </c>
      <c r="D65" s="107" t="s">
        <v>981</v>
      </c>
      <c r="E65" s="110">
        <v>0</v>
      </c>
      <c r="F65" s="110">
        <v>0</v>
      </c>
      <c r="G65" s="72">
        <v>0.44</v>
      </c>
      <c r="H65" s="110">
        <v>0</v>
      </c>
      <c r="I65" s="110">
        <v>0</v>
      </c>
      <c r="J65" s="110">
        <v>0</v>
      </c>
      <c r="K65" s="110">
        <v>0</v>
      </c>
      <c r="L65" s="137">
        <v>0</v>
      </c>
      <c r="M65" s="137">
        <v>0</v>
      </c>
      <c r="N65" s="137">
        <v>0</v>
      </c>
      <c r="O65" s="137">
        <v>0</v>
      </c>
      <c r="P65" s="137">
        <v>0</v>
      </c>
      <c r="Q65" s="137">
        <v>0</v>
      </c>
      <c r="R65" s="137">
        <v>0</v>
      </c>
      <c r="S65" s="110">
        <v>0</v>
      </c>
      <c r="T65" s="110">
        <v>0</v>
      </c>
      <c r="U65" s="72">
        <v>0.44</v>
      </c>
      <c r="V65" s="110">
        <v>0</v>
      </c>
      <c r="W65" s="110">
        <v>0</v>
      </c>
      <c r="X65" s="110">
        <v>0</v>
      </c>
      <c r="Y65" s="110">
        <v>0</v>
      </c>
      <c r="Z65" s="110">
        <v>0</v>
      </c>
      <c r="AA65" s="110">
        <v>0</v>
      </c>
      <c r="AB65" s="110">
        <v>0</v>
      </c>
      <c r="AC65" s="110">
        <v>0</v>
      </c>
      <c r="AD65" s="110">
        <v>0</v>
      </c>
      <c r="AE65" s="110">
        <v>0</v>
      </c>
      <c r="AF65" s="110">
        <v>0</v>
      </c>
      <c r="AG65" s="110">
        <v>0</v>
      </c>
      <c r="AH65" s="110">
        <v>0</v>
      </c>
      <c r="AI65" s="110">
        <v>0</v>
      </c>
      <c r="AJ65" s="110">
        <v>0</v>
      </c>
      <c r="AK65" s="110">
        <v>0</v>
      </c>
      <c r="AL65" s="110">
        <v>0</v>
      </c>
      <c r="AM65" s="110">
        <v>0</v>
      </c>
      <c r="AN65" s="110">
        <v>0</v>
      </c>
      <c r="AO65" s="110">
        <v>0</v>
      </c>
      <c r="AP65" s="108">
        <v>0.44</v>
      </c>
      <c r="AQ65" s="110">
        <v>0</v>
      </c>
      <c r="AR65" s="110">
        <v>0</v>
      </c>
      <c r="AS65" s="110">
        <v>0</v>
      </c>
      <c r="AT65" s="110">
        <v>0</v>
      </c>
      <c r="AU65" s="137">
        <v>0</v>
      </c>
      <c r="AV65" s="137">
        <v>0</v>
      </c>
      <c r="AW65" s="137">
        <v>0</v>
      </c>
      <c r="AX65" s="137">
        <v>0</v>
      </c>
      <c r="AY65" s="137">
        <v>0</v>
      </c>
      <c r="AZ65" s="137">
        <v>0</v>
      </c>
      <c r="BA65" s="137">
        <v>0</v>
      </c>
      <c r="BB65" s="110">
        <v>0</v>
      </c>
      <c r="BC65" s="110">
        <v>0</v>
      </c>
      <c r="BD65" s="108">
        <v>0.44</v>
      </c>
      <c r="BE65" s="110">
        <v>0</v>
      </c>
      <c r="BF65" s="110">
        <v>0</v>
      </c>
      <c r="BG65" s="110">
        <v>0</v>
      </c>
      <c r="BH65" s="110">
        <v>0</v>
      </c>
      <c r="BI65" s="110">
        <v>0</v>
      </c>
      <c r="BJ65" s="110">
        <v>0</v>
      </c>
      <c r="BK65" s="110">
        <v>0</v>
      </c>
      <c r="BL65" s="110">
        <v>0</v>
      </c>
      <c r="BM65" s="110">
        <v>0</v>
      </c>
      <c r="BN65" s="110">
        <v>0</v>
      </c>
      <c r="BO65" s="110">
        <v>0</v>
      </c>
      <c r="BP65" s="110">
        <v>0</v>
      </c>
      <c r="BQ65" s="110">
        <v>0</v>
      </c>
      <c r="BR65" s="110">
        <v>0</v>
      </c>
      <c r="BS65" s="110">
        <v>0</v>
      </c>
      <c r="BT65" s="110">
        <v>0</v>
      </c>
      <c r="BU65" s="110">
        <v>0</v>
      </c>
      <c r="BV65" s="110">
        <v>0</v>
      </c>
      <c r="BW65" s="110">
        <v>0</v>
      </c>
      <c r="BX65" s="110">
        <v>0</v>
      </c>
      <c r="BY65" s="110">
        <f t="shared" si="2"/>
        <v>0</v>
      </c>
      <c r="BZ65" s="110">
        <v>0</v>
      </c>
      <c r="CA65" s="110">
        <f t="shared" si="3"/>
        <v>0</v>
      </c>
      <c r="CB65" s="110">
        <v>0</v>
      </c>
      <c r="CC65" s="110">
        <v>0</v>
      </c>
      <c r="CD65" s="95" t="s">
        <v>981</v>
      </c>
      <c r="CE65" s="193"/>
    </row>
    <row r="66" spans="1:83" s="5" customFormat="1" ht="23.25" customHeight="1" x14ac:dyDescent="0.25">
      <c r="A66" s="214" t="s">
        <v>953</v>
      </c>
      <c r="B66" s="227" t="s">
        <v>1085</v>
      </c>
      <c r="C66" s="205" t="s">
        <v>1086</v>
      </c>
      <c r="D66" s="107" t="s">
        <v>981</v>
      </c>
      <c r="E66" s="110">
        <v>0</v>
      </c>
      <c r="F66" s="110">
        <v>0</v>
      </c>
      <c r="G66" s="72">
        <v>0.41499999999999998</v>
      </c>
      <c r="H66" s="110">
        <v>0</v>
      </c>
      <c r="I66" s="73">
        <v>0</v>
      </c>
      <c r="J66" s="110">
        <v>0</v>
      </c>
      <c r="K66" s="110"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v>0</v>
      </c>
      <c r="R66" s="137">
        <v>0</v>
      </c>
      <c r="S66" s="110">
        <v>0</v>
      </c>
      <c r="T66" s="110">
        <v>0</v>
      </c>
      <c r="U66" s="72">
        <v>0.41499999999999998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0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10">
        <v>0</v>
      </c>
      <c r="AO66" s="110">
        <v>0</v>
      </c>
      <c r="AP66" s="108">
        <v>0.41499999999999998</v>
      </c>
      <c r="AQ66" s="110">
        <v>0</v>
      </c>
      <c r="AR66" s="110">
        <v>0</v>
      </c>
      <c r="AS66" s="110">
        <v>0</v>
      </c>
      <c r="AT66" s="110">
        <v>0</v>
      </c>
      <c r="AU66" s="137">
        <v>0</v>
      </c>
      <c r="AV66" s="137">
        <v>0</v>
      </c>
      <c r="AW66" s="137">
        <v>0</v>
      </c>
      <c r="AX66" s="137">
        <v>0</v>
      </c>
      <c r="AY66" s="137">
        <v>0</v>
      </c>
      <c r="AZ66" s="137">
        <v>0</v>
      </c>
      <c r="BA66" s="137">
        <v>0</v>
      </c>
      <c r="BB66" s="110">
        <v>0</v>
      </c>
      <c r="BC66" s="110">
        <v>0</v>
      </c>
      <c r="BD66" s="108">
        <v>0.41499999999999998</v>
      </c>
      <c r="BE66" s="110">
        <v>0</v>
      </c>
      <c r="BF66" s="110">
        <v>0</v>
      </c>
      <c r="BG66" s="110">
        <v>0</v>
      </c>
      <c r="BH66" s="110">
        <v>0</v>
      </c>
      <c r="BI66" s="110">
        <v>0</v>
      </c>
      <c r="BJ66" s="110">
        <v>0</v>
      </c>
      <c r="BK66" s="110">
        <v>0</v>
      </c>
      <c r="BL66" s="110">
        <v>0</v>
      </c>
      <c r="BM66" s="110">
        <v>0</v>
      </c>
      <c r="BN66" s="110">
        <v>0</v>
      </c>
      <c r="BO66" s="110">
        <v>0</v>
      </c>
      <c r="BP66" s="110">
        <v>0</v>
      </c>
      <c r="BQ66" s="110">
        <v>0</v>
      </c>
      <c r="BR66" s="110">
        <v>0</v>
      </c>
      <c r="BS66" s="110">
        <v>0</v>
      </c>
      <c r="BT66" s="110">
        <v>0</v>
      </c>
      <c r="BU66" s="110">
        <v>0</v>
      </c>
      <c r="BV66" s="110">
        <v>0</v>
      </c>
      <c r="BW66" s="110">
        <v>0</v>
      </c>
      <c r="BX66" s="110">
        <v>0</v>
      </c>
      <c r="BY66" s="110">
        <f t="shared" si="2"/>
        <v>0</v>
      </c>
      <c r="BZ66" s="110">
        <v>0</v>
      </c>
      <c r="CA66" s="110">
        <f t="shared" ref="CA66:CA89" si="4">AR66-I66</f>
        <v>0</v>
      </c>
      <c r="CB66" s="110">
        <v>0</v>
      </c>
      <c r="CC66" s="110">
        <v>0</v>
      </c>
      <c r="CD66" s="95" t="s">
        <v>981</v>
      </c>
      <c r="CE66" s="193"/>
    </row>
    <row r="67" spans="1:83" s="5" customFormat="1" ht="19.5" customHeight="1" x14ac:dyDescent="0.25">
      <c r="A67" s="214" t="s">
        <v>953</v>
      </c>
      <c r="B67" s="227" t="s">
        <v>1087</v>
      </c>
      <c r="C67" s="205" t="s">
        <v>1088</v>
      </c>
      <c r="D67" s="107" t="s">
        <v>981</v>
      </c>
      <c r="E67" s="110">
        <v>0</v>
      </c>
      <c r="F67" s="110">
        <v>0</v>
      </c>
      <c r="G67" s="72">
        <v>0.21</v>
      </c>
      <c r="H67" s="110">
        <v>0</v>
      </c>
      <c r="I67" s="73">
        <v>0</v>
      </c>
      <c r="J67" s="110">
        <v>0</v>
      </c>
      <c r="K67" s="110">
        <v>0</v>
      </c>
      <c r="L67" s="137">
        <v>0</v>
      </c>
      <c r="M67" s="137">
        <v>0</v>
      </c>
      <c r="N67" s="137">
        <v>0</v>
      </c>
      <c r="O67" s="137">
        <v>0</v>
      </c>
      <c r="P67" s="137">
        <v>0</v>
      </c>
      <c r="Q67" s="137">
        <v>0</v>
      </c>
      <c r="R67" s="137">
        <v>0</v>
      </c>
      <c r="S67" s="110">
        <v>0</v>
      </c>
      <c r="T67" s="110">
        <v>0</v>
      </c>
      <c r="U67" s="72">
        <v>0.21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0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08">
        <v>0.21</v>
      </c>
      <c r="AQ67" s="110">
        <v>0</v>
      </c>
      <c r="AR67" s="110">
        <v>0</v>
      </c>
      <c r="AS67" s="110">
        <v>0</v>
      </c>
      <c r="AT67" s="110">
        <v>0</v>
      </c>
      <c r="AU67" s="137">
        <v>0</v>
      </c>
      <c r="AV67" s="137">
        <v>0</v>
      </c>
      <c r="AW67" s="137">
        <v>0</v>
      </c>
      <c r="AX67" s="137">
        <v>0</v>
      </c>
      <c r="AY67" s="137">
        <v>0</v>
      </c>
      <c r="AZ67" s="137">
        <v>0</v>
      </c>
      <c r="BA67" s="137">
        <v>0</v>
      </c>
      <c r="BB67" s="110">
        <v>0</v>
      </c>
      <c r="BC67" s="110">
        <v>0</v>
      </c>
      <c r="BD67" s="108">
        <v>0.21</v>
      </c>
      <c r="BE67" s="110">
        <v>0</v>
      </c>
      <c r="BF67" s="110">
        <v>0</v>
      </c>
      <c r="BG67" s="110">
        <v>0</v>
      </c>
      <c r="BH67" s="110">
        <v>0</v>
      </c>
      <c r="BI67" s="110">
        <v>0</v>
      </c>
      <c r="BJ67" s="110">
        <v>0</v>
      </c>
      <c r="BK67" s="110">
        <v>0</v>
      </c>
      <c r="BL67" s="110">
        <v>0</v>
      </c>
      <c r="BM67" s="110">
        <v>0</v>
      </c>
      <c r="BN67" s="110">
        <v>0</v>
      </c>
      <c r="BO67" s="110">
        <v>0</v>
      </c>
      <c r="BP67" s="110">
        <v>0</v>
      </c>
      <c r="BQ67" s="110">
        <v>0</v>
      </c>
      <c r="BR67" s="110">
        <v>0</v>
      </c>
      <c r="BS67" s="110">
        <v>0</v>
      </c>
      <c r="BT67" s="110">
        <v>0</v>
      </c>
      <c r="BU67" s="110">
        <v>0</v>
      </c>
      <c r="BV67" s="110">
        <v>0</v>
      </c>
      <c r="BW67" s="110">
        <v>0</v>
      </c>
      <c r="BX67" s="110">
        <v>0</v>
      </c>
      <c r="BY67" s="110">
        <f t="shared" si="2"/>
        <v>0</v>
      </c>
      <c r="BZ67" s="110">
        <v>0</v>
      </c>
      <c r="CA67" s="110">
        <f t="shared" si="4"/>
        <v>0</v>
      </c>
      <c r="CB67" s="110">
        <v>0</v>
      </c>
      <c r="CC67" s="110">
        <v>0</v>
      </c>
      <c r="CD67" s="95" t="s">
        <v>981</v>
      </c>
      <c r="CE67" s="193"/>
    </row>
    <row r="68" spans="1:83" s="5" customFormat="1" ht="24" customHeight="1" x14ac:dyDescent="0.25">
      <c r="A68" s="214" t="s">
        <v>953</v>
      </c>
      <c r="B68" s="227" t="s">
        <v>1089</v>
      </c>
      <c r="C68" s="205" t="s">
        <v>1090</v>
      </c>
      <c r="D68" s="107" t="s">
        <v>981</v>
      </c>
      <c r="E68" s="110">
        <v>0</v>
      </c>
      <c r="F68" s="110">
        <v>0</v>
      </c>
      <c r="G68" s="72">
        <v>0.27</v>
      </c>
      <c r="H68" s="110">
        <v>0</v>
      </c>
      <c r="I68" s="73">
        <v>0</v>
      </c>
      <c r="J68" s="110">
        <v>0</v>
      </c>
      <c r="K68" s="110">
        <v>0</v>
      </c>
      <c r="L68" s="137">
        <v>0</v>
      </c>
      <c r="M68" s="137">
        <v>0</v>
      </c>
      <c r="N68" s="137">
        <v>0</v>
      </c>
      <c r="O68" s="137">
        <v>0</v>
      </c>
      <c r="P68" s="137">
        <v>0</v>
      </c>
      <c r="Q68" s="137">
        <v>0</v>
      </c>
      <c r="R68" s="137">
        <v>0</v>
      </c>
      <c r="S68" s="110">
        <v>0</v>
      </c>
      <c r="T68" s="110">
        <v>0</v>
      </c>
      <c r="U68" s="110">
        <v>0</v>
      </c>
      <c r="V68" s="110">
        <v>0</v>
      </c>
      <c r="W68" s="110">
        <v>0</v>
      </c>
      <c r="X68" s="110">
        <v>0</v>
      </c>
      <c r="Y68" s="110">
        <v>0</v>
      </c>
      <c r="Z68" s="110">
        <v>0</v>
      </c>
      <c r="AA68" s="110">
        <v>0</v>
      </c>
      <c r="AB68" s="72">
        <v>0.27</v>
      </c>
      <c r="AC68" s="110">
        <v>0</v>
      </c>
      <c r="AD68" s="110">
        <v>0</v>
      </c>
      <c r="AE68" s="110">
        <v>0</v>
      </c>
      <c r="AF68" s="110">
        <v>0</v>
      </c>
      <c r="AG68" s="110">
        <v>0</v>
      </c>
      <c r="AH68" s="110">
        <v>0</v>
      </c>
      <c r="AI68" s="110">
        <v>0</v>
      </c>
      <c r="AJ68" s="110">
        <v>0</v>
      </c>
      <c r="AK68" s="110">
        <v>0</v>
      </c>
      <c r="AL68" s="110">
        <v>0</v>
      </c>
      <c r="AM68" s="110">
        <v>0</v>
      </c>
      <c r="AN68" s="110">
        <v>0</v>
      </c>
      <c r="AO68" s="110">
        <v>0</v>
      </c>
      <c r="AP68" s="108">
        <v>0.27</v>
      </c>
      <c r="AQ68" s="110">
        <v>0</v>
      </c>
      <c r="AR68" s="110">
        <v>0</v>
      </c>
      <c r="AS68" s="110">
        <v>0</v>
      </c>
      <c r="AT68" s="110">
        <v>0</v>
      </c>
      <c r="AU68" s="137">
        <v>0</v>
      </c>
      <c r="AV68" s="137">
        <v>0</v>
      </c>
      <c r="AW68" s="137">
        <v>0</v>
      </c>
      <c r="AX68" s="137">
        <v>0</v>
      </c>
      <c r="AY68" s="137">
        <v>0</v>
      </c>
      <c r="AZ68" s="137">
        <v>0</v>
      </c>
      <c r="BA68" s="137">
        <v>0</v>
      </c>
      <c r="BB68" s="110">
        <v>0</v>
      </c>
      <c r="BC68" s="110">
        <v>0</v>
      </c>
      <c r="BD68" s="108">
        <v>0.27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10">
        <v>0</v>
      </c>
      <c r="BP68" s="110">
        <v>0</v>
      </c>
      <c r="BQ68" s="110">
        <v>0</v>
      </c>
      <c r="BR68" s="110">
        <v>0</v>
      </c>
      <c r="BS68" s="110">
        <v>0</v>
      </c>
      <c r="BT68" s="110">
        <v>0</v>
      </c>
      <c r="BU68" s="110">
        <v>0</v>
      </c>
      <c r="BV68" s="110">
        <v>0</v>
      </c>
      <c r="BW68" s="110">
        <v>0</v>
      </c>
      <c r="BX68" s="110">
        <v>0</v>
      </c>
      <c r="BY68" s="110">
        <f t="shared" si="2"/>
        <v>0</v>
      </c>
      <c r="BZ68" s="110">
        <v>0</v>
      </c>
      <c r="CA68" s="110">
        <f t="shared" si="4"/>
        <v>0</v>
      </c>
      <c r="CB68" s="110">
        <v>0</v>
      </c>
      <c r="CC68" s="110">
        <v>0</v>
      </c>
      <c r="CD68" s="95" t="s">
        <v>981</v>
      </c>
      <c r="CE68" s="193"/>
    </row>
    <row r="69" spans="1:83" s="5" customFormat="1" ht="24.75" customHeight="1" x14ac:dyDescent="0.25">
      <c r="A69" s="214" t="s">
        <v>953</v>
      </c>
      <c r="B69" s="227" t="s">
        <v>1091</v>
      </c>
      <c r="C69" s="205" t="s">
        <v>1092</v>
      </c>
      <c r="D69" s="107" t="s">
        <v>981</v>
      </c>
      <c r="E69" s="110">
        <v>0</v>
      </c>
      <c r="F69" s="110">
        <v>0</v>
      </c>
      <c r="G69" s="72">
        <v>0.12</v>
      </c>
      <c r="H69" s="110">
        <v>0</v>
      </c>
      <c r="I69" s="73">
        <v>0</v>
      </c>
      <c r="J69" s="110">
        <v>0</v>
      </c>
      <c r="K69" s="110">
        <v>0</v>
      </c>
      <c r="L69" s="137">
        <v>0</v>
      </c>
      <c r="M69" s="137">
        <v>0</v>
      </c>
      <c r="N69" s="137">
        <v>0</v>
      </c>
      <c r="O69" s="137">
        <v>0</v>
      </c>
      <c r="P69" s="137">
        <v>0</v>
      </c>
      <c r="Q69" s="137">
        <v>0</v>
      </c>
      <c r="R69" s="137">
        <v>0</v>
      </c>
      <c r="S69" s="110">
        <v>0</v>
      </c>
      <c r="T69" s="110">
        <v>0</v>
      </c>
      <c r="U69" s="110">
        <v>0</v>
      </c>
      <c r="V69" s="110">
        <v>0</v>
      </c>
      <c r="W69" s="110">
        <v>0</v>
      </c>
      <c r="X69" s="110">
        <v>0</v>
      </c>
      <c r="Y69" s="110">
        <v>0</v>
      </c>
      <c r="Z69" s="110">
        <v>0</v>
      </c>
      <c r="AA69" s="110">
        <v>0</v>
      </c>
      <c r="AB69" s="72">
        <v>0.12</v>
      </c>
      <c r="AC69" s="110">
        <v>0</v>
      </c>
      <c r="AD69" s="110">
        <v>0</v>
      </c>
      <c r="AE69" s="110">
        <v>0</v>
      </c>
      <c r="AF69" s="110">
        <v>0</v>
      </c>
      <c r="AG69" s="110">
        <v>0</v>
      </c>
      <c r="AH69" s="110">
        <v>0</v>
      </c>
      <c r="AI69" s="110">
        <v>0</v>
      </c>
      <c r="AJ69" s="110">
        <v>0</v>
      </c>
      <c r="AK69" s="110">
        <v>0</v>
      </c>
      <c r="AL69" s="110">
        <v>0</v>
      </c>
      <c r="AM69" s="110">
        <v>0</v>
      </c>
      <c r="AN69" s="110">
        <v>0</v>
      </c>
      <c r="AO69" s="110">
        <v>0</v>
      </c>
      <c r="AP69" s="108">
        <v>0.12</v>
      </c>
      <c r="AQ69" s="110">
        <v>0</v>
      </c>
      <c r="AR69" s="110">
        <v>0</v>
      </c>
      <c r="AS69" s="110">
        <v>0</v>
      </c>
      <c r="AT69" s="110">
        <v>0</v>
      </c>
      <c r="AU69" s="137">
        <v>0</v>
      </c>
      <c r="AV69" s="137">
        <v>0</v>
      </c>
      <c r="AW69" s="137">
        <v>0</v>
      </c>
      <c r="AX69" s="137">
        <v>0</v>
      </c>
      <c r="AY69" s="137">
        <v>0</v>
      </c>
      <c r="AZ69" s="137">
        <v>0</v>
      </c>
      <c r="BA69" s="137">
        <v>0</v>
      </c>
      <c r="BB69" s="110">
        <v>0</v>
      </c>
      <c r="BC69" s="110">
        <v>0</v>
      </c>
      <c r="BD69" s="108">
        <v>0.12</v>
      </c>
      <c r="BE69" s="110">
        <v>0</v>
      </c>
      <c r="BF69" s="110">
        <v>0</v>
      </c>
      <c r="BG69" s="110">
        <v>0</v>
      </c>
      <c r="BH69" s="110">
        <v>0</v>
      </c>
      <c r="BI69" s="110">
        <v>0</v>
      </c>
      <c r="BJ69" s="110">
        <v>0</v>
      </c>
      <c r="BK69" s="110">
        <v>0</v>
      </c>
      <c r="BL69" s="110">
        <v>0</v>
      </c>
      <c r="BM69" s="110">
        <v>0</v>
      </c>
      <c r="BN69" s="110">
        <v>0</v>
      </c>
      <c r="BO69" s="110">
        <v>0</v>
      </c>
      <c r="BP69" s="110">
        <v>0</v>
      </c>
      <c r="BQ69" s="110">
        <v>0</v>
      </c>
      <c r="BR69" s="110">
        <v>0</v>
      </c>
      <c r="BS69" s="110">
        <v>0</v>
      </c>
      <c r="BT69" s="110">
        <v>0</v>
      </c>
      <c r="BU69" s="110">
        <v>0</v>
      </c>
      <c r="BV69" s="110">
        <v>0</v>
      </c>
      <c r="BW69" s="110">
        <v>0</v>
      </c>
      <c r="BX69" s="110">
        <v>0</v>
      </c>
      <c r="BY69" s="110">
        <f t="shared" si="2"/>
        <v>0</v>
      </c>
      <c r="BZ69" s="110">
        <v>0</v>
      </c>
      <c r="CA69" s="110">
        <f t="shared" si="4"/>
        <v>0</v>
      </c>
      <c r="CB69" s="110">
        <v>0</v>
      </c>
      <c r="CC69" s="110">
        <v>0</v>
      </c>
      <c r="CD69" s="95" t="s">
        <v>981</v>
      </c>
      <c r="CE69" s="193"/>
    </row>
    <row r="70" spans="1:83" s="5" customFormat="1" ht="28.5" customHeight="1" x14ac:dyDescent="0.25">
      <c r="A70" s="214" t="s">
        <v>953</v>
      </c>
      <c r="B70" s="227" t="s">
        <v>1093</v>
      </c>
      <c r="C70" s="205" t="s">
        <v>1094</v>
      </c>
      <c r="D70" s="107" t="s">
        <v>981</v>
      </c>
      <c r="E70" s="110">
        <v>0</v>
      </c>
      <c r="F70" s="110">
        <v>0</v>
      </c>
      <c r="G70" s="72">
        <v>0.08</v>
      </c>
      <c r="H70" s="110">
        <v>0</v>
      </c>
      <c r="I70" s="73">
        <v>0</v>
      </c>
      <c r="J70" s="110">
        <v>0</v>
      </c>
      <c r="K70" s="110">
        <v>0</v>
      </c>
      <c r="L70" s="137">
        <v>0</v>
      </c>
      <c r="M70" s="137">
        <v>0</v>
      </c>
      <c r="N70" s="137">
        <v>0</v>
      </c>
      <c r="O70" s="137">
        <v>0</v>
      </c>
      <c r="P70" s="137">
        <v>0</v>
      </c>
      <c r="Q70" s="137">
        <v>0</v>
      </c>
      <c r="R70" s="137">
        <v>0</v>
      </c>
      <c r="S70" s="110">
        <v>0</v>
      </c>
      <c r="T70" s="110">
        <v>0</v>
      </c>
      <c r="U70" s="110">
        <v>0</v>
      </c>
      <c r="V70" s="110">
        <v>0</v>
      </c>
      <c r="W70" s="110">
        <v>0</v>
      </c>
      <c r="X70" s="110">
        <v>0</v>
      </c>
      <c r="Y70" s="110">
        <v>0</v>
      </c>
      <c r="Z70" s="110">
        <v>0</v>
      </c>
      <c r="AA70" s="110">
        <v>0</v>
      </c>
      <c r="AB70" s="72">
        <v>0.08</v>
      </c>
      <c r="AC70" s="110">
        <v>0</v>
      </c>
      <c r="AD70" s="110">
        <v>0</v>
      </c>
      <c r="AE70" s="110">
        <v>0</v>
      </c>
      <c r="AF70" s="110">
        <v>0</v>
      </c>
      <c r="AG70" s="110">
        <v>0</v>
      </c>
      <c r="AH70" s="110">
        <v>0</v>
      </c>
      <c r="AI70" s="110">
        <v>0</v>
      </c>
      <c r="AJ70" s="110">
        <v>0</v>
      </c>
      <c r="AK70" s="110">
        <v>0</v>
      </c>
      <c r="AL70" s="110">
        <v>0</v>
      </c>
      <c r="AM70" s="110">
        <v>0</v>
      </c>
      <c r="AN70" s="110">
        <v>0</v>
      </c>
      <c r="AO70" s="110">
        <v>0</v>
      </c>
      <c r="AP70" s="108">
        <v>0.08</v>
      </c>
      <c r="AQ70" s="110">
        <v>0</v>
      </c>
      <c r="AR70" s="110">
        <v>0</v>
      </c>
      <c r="AS70" s="110">
        <v>0</v>
      </c>
      <c r="AT70" s="110">
        <v>0</v>
      </c>
      <c r="AU70" s="137">
        <v>0</v>
      </c>
      <c r="AV70" s="137">
        <v>0</v>
      </c>
      <c r="AW70" s="137">
        <v>0</v>
      </c>
      <c r="AX70" s="137">
        <v>0</v>
      </c>
      <c r="AY70" s="137">
        <v>0</v>
      </c>
      <c r="AZ70" s="137">
        <v>0</v>
      </c>
      <c r="BA70" s="137">
        <v>0</v>
      </c>
      <c r="BB70" s="110">
        <v>0</v>
      </c>
      <c r="BC70" s="110">
        <v>0</v>
      </c>
      <c r="BD70" s="108">
        <v>0.08</v>
      </c>
      <c r="BE70" s="110">
        <v>0</v>
      </c>
      <c r="BF70" s="110">
        <v>0</v>
      </c>
      <c r="BG70" s="110">
        <v>0</v>
      </c>
      <c r="BH70" s="110">
        <v>0</v>
      </c>
      <c r="BI70" s="110">
        <v>0</v>
      </c>
      <c r="BJ70" s="110">
        <v>0</v>
      </c>
      <c r="BK70" s="110">
        <v>0</v>
      </c>
      <c r="BL70" s="110">
        <v>0</v>
      </c>
      <c r="BM70" s="110">
        <v>0</v>
      </c>
      <c r="BN70" s="110">
        <v>0</v>
      </c>
      <c r="BO70" s="110">
        <v>0</v>
      </c>
      <c r="BP70" s="110">
        <v>0</v>
      </c>
      <c r="BQ70" s="110">
        <v>0</v>
      </c>
      <c r="BR70" s="110">
        <v>0</v>
      </c>
      <c r="BS70" s="110">
        <v>0</v>
      </c>
      <c r="BT70" s="110">
        <v>0</v>
      </c>
      <c r="BU70" s="110">
        <v>0</v>
      </c>
      <c r="BV70" s="110">
        <v>0</v>
      </c>
      <c r="BW70" s="110">
        <v>0</v>
      </c>
      <c r="BX70" s="110">
        <v>0</v>
      </c>
      <c r="BY70" s="110">
        <f t="shared" si="2"/>
        <v>0</v>
      </c>
      <c r="BZ70" s="110">
        <v>0</v>
      </c>
      <c r="CA70" s="110">
        <f t="shared" si="4"/>
        <v>0</v>
      </c>
      <c r="CB70" s="110">
        <v>0</v>
      </c>
      <c r="CC70" s="110">
        <v>0</v>
      </c>
      <c r="CD70" s="95" t="s">
        <v>981</v>
      </c>
      <c r="CE70" s="193"/>
    </row>
    <row r="71" spans="1:83" s="5" customFormat="1" ht="23.25" customHeight="1" x14ac:dyDescent="0.25">
      <c r="A71" s="214" t="s">
        <v>953</v>
      </c>
      <c r="B71" s="227" t="s">
        <v>1095</v>
      </c>
      <c r="C71" s="205" t="s">
        <v>1096</v>
      </c>
      <c r="D71" s="107" t="s">
        <v>981</v>
      </c>
      <c r="E71" s="110">
        <v>0</v>
      </c>
      <c r="F71" s="110">
        <v>0</v>
      </c>
      <c r="G71" s="72">
        <v>0.32</v>
      </c>
      <c r="H71" s="110">
        <v>0</v>
      </c>
      <c r="I71" s="73">
        <v>0</v>
      </c>
      <c r="J71" s="110">
        <v>0</v>
      </c>
      <c r="K71" s="110">
        <v>0</v>
      </c>
      <c r="L71" s="137">
        <v>0</v>
      </c>
      <c r="M71" s="137">
        <v>0</v>
      </c>
      <c r="N71" s="137">
        <v>0</v>
      </c>
      <c r="O71" s="137">
        <v>0</v>
      </c>
      <c r="P71" s="137">
        <v>0</v>
      </c>
      <c r="Q71" s="137">
        <v>0</v>
      </c>
      <c r="R71" s="137">
        <v>0</v>
      </c>
      <c r="S71" s="110">
        <v>0</v>
      </c>
      <c r="T71" s="110">
        <v>0</v>
      </c>
      <c r="U71" s="110">
        <v>0</v>
      </c>
      <c r="V71" s="110">
        <v>0</v>
      </c>
      <c r="W71" s="110">
        <v>0</v>
      </c>
      <c r="X71" s="110">
        <v>0</v>
      </c>
      <c r="Y71" s="110">
        <v>0</v>
      </c>
      <c r="Z71" s="110">
        <v>0</v>
      </c>
      <c r="AA71" s="110">
        <v>0</v>
      </c>
      <c r="AB71" s="72">
        <v>0.32</v>
      </c>
      <c r="AC71" s="110">
        <v>0</v>
      </c>
      <c r="AD71" s="110">
        <v>0</v>
      </c>
      <c r="AE71" s="110">
        <v>0</v>
      </c>
      <c r="AF71" s="110">
        <v>0</v>
      </c>
      <c r="AG71" s="110">
        <v>0</v>
      </c>
      <c r="AH71" s="110">
        <v>0</v>
      </c>
      <c r="AI71" s="110">
        <v>0</v>
      </c>
      <c r="AJ71" s="110">
        <v>0</v>
      </c>
      <c r="AK71" s="110">
        <v>0</v>
      </c>
      <c r="AL71" s="110">
        <v>0</v>
      </c>
      <c r="AM71" s="110">
        <v>0</v>
      </c>
      <c r="AN71" s="110">
        <v>0</v>
      </c>
      <c r="AO71" s="110">
        <v>0</v>
      </c>
      <c r="AP71" s="108">
        <v>0.32</v>
      </c>
      <c r="AQ71" s="110">
        <v>0</v>
      </c>
      <c r="AR71" s="110">
        <v>0</v>
      </c>
      <c r="AS71" s="110">
        <v>0</v>
      </c>
      <c r="AT71" s="110">
        <v>0</v>
      </c>
      <c r="AU71" s="137">
        <v>0</v>
      </c>
      <c r="AV71" s="137">
        <v>0</v>
      </c>
      <c r="AW71" s="137">
        <v>0</v>
      </c>
      <c r="AX71" s="137">
        <v>0</v>
      </c>
      <c r="AY71" s="137">
        <v>0</v>
      </c>
      <c r="AZ71" s="137">
        <v>0</v>
      </c>
      <c r="BA71" s="137">
        <v>0</v>
      </c>
      <c r="BB71" s="110">
        <v>0</v>
      </c>
      <c r="BC71" s="110">
        <v>0</v>
      </c>
      <c r="BD71" s="108">
        <v>0.32</v>
      </c>
      <c r="BE71" s="110">
        <v>0</v>
      </c>
      <c r="BF71" s="110">
        <v>0</v>
      </c>
      <c r="BG71" s="110">
        <v>0</v>
      </c>
      <c r="BH71" s="110">
        <v>0</v>
      </c>
      <c r="BI71" s="110">
        <v>0</v>
      </c>
      <c r="BJ71" s="110">
        <v>0</v>
      </c>
      <c r="BK71" s="110">
        <v>0</v>
      </c>
      <c r="BL71" s="110">
        <v>0</v>
      </c>
      <c r="BM71" s="110">
        <v>0</v>
      </c>
      <c r="BN71" s="110">
        <v>0</v>
      </c>
      <c r="BO71" s="110">
        <v>0</v>
      </c>
      <c r="BP71" s="110">
        <v>0</v>
      </c>
      <c r="BQ71" s="110">
        <v>0</v>
      </c>
      <c r="BR71" s="110">
        <v>0</v>
      </c>
      <c r="BS71" s="110">
        <v>0</v>
      </c>
      <c r="BT71" s="110">
        <v>0</v>
      </c>
      <c r="BU71" s="110">
        <v>0</v>
      </c>
      <c r="BV71" s="110">
        <v>0</v>
      </c>
      <c r="BW71" s="110">
        <v>0</v>
      </c>
      <c r="BX71" s="110">
        <v>0</v>
      </c>
      <c r="BY71" s="110">
        <f t="shared" si="2"/>
        <v>0</v>
      </c>
      <c r="BZ71" s="110">
        <v>0</v>
      </c>
      <c r="CA71" s="110">
        <f t="shared" si="4"/>
        <v>0</v>
      </c>
      <c r="CB71" s="110">
        <v>0</v>
      </c>
      <c r="CC71" s="110">
        <v>0</v>
      </c>
      <c r="CD71" s="95" t="s">
        <v>981</v>
      </c>
      <c r="CE71" s="193"/>
    </row>
    <row r="72" spans="1:83" s="5" customFormat="1" ht="24" customHeight="1" x14ac:dyDescent="0.25">
      <c r="A72" s="214" t="s">
        <v>953</v>
      </c>
      <c r="B72" s="227" t="s">
        <v>1097</v>
      </c>
      <c r="C72" s="205" t="s">
        <v>1098</v>
      </c>
      <c r="D72" s="107" t="s">
        <v>981</v>
      </c>
      <c r="E72" s="110">
        <v>0</v>
      </c>
      <c r="F72" s="110">
        <v>0</v>
      </c>
      <c r="G72" s="72">
        <v>0.56499999999999995</v>
      </c>
      <c r="H72" s="110">
        <v>0</v>
      </c>
      <c r="I72" s="73">
        <v>0</v>
      </c>
      <c r="J72" s="110">
        <v>0</v>
      </c>
      <c r="K72" s="110">
        <v>0</v>
      </c>
      <c r="L72" s="137">
        <v>0</v>
      </c>
      <c r="M72" s="137">
        <v>0</v>
      </c>
      <c r="N72" s="137">
        <v>0</v>
      </c>
      <c r="O72" s="137">
        <v>0</v>
      </c>
      <c r="P72" s="137">
        <v>0</v>
      </c>
      <c r="Q72" s="137">
        <v>0</v>
      </c>
      <c r="R72" s="137">
        <v>0</v>
      </c>
      <c r="S72" s="110">
        <v>0</v>
      </c>
      <c r="T72" s="110">
        <v>0</v>
      </c>
      <c r="U72" s="110">
        <v>0</v>
      </c>
      <c r="V72" s="110">
        <v>0</v>
      </c>
      <c r="W72" s="110">
        <v>0</v>
      </c>
      <c r="X72" s="110">
        <v>0</v>
      </c>
      <c r="Y72" s="110">
        <v>0</v>
      </c>
      <c r="Z72" s="110">
        <v>0</v>
      </c>
      <c r="AA72" s="110">
        <v>0</v>
      </c>
      <c r="AB72" s="72">
        <v>0.56499999999999995</v>
      </c>
      <c r="AC72" s="110">
        <v>0</v>
      </c>
      <c r="AD72" s="110">
        <v>0</v>
      </c>
      <c r="AE72" s="110">
        <v>0</v>
      </c>
      <c r="AF72" s="110">
        <v>0</v>
      </c>
      <c r="AG72" s="110">
        <v>0</v>
      </c>
      <c r="AH72" s="110">
        <v>0</v>
      </c>
      <c r="AI72" s="110">
        <v>0</v>
      </c>
      <c r="AJ72" s="110">
        <v>0</v>
      </c>
      <c r="AK72" s="110">
        <v>0</v>
      </c>
      <c r="AL72" s="110">
        <v>0</v>
      </c>
      <c r="AM72" s="110">
        <v>0</v>
      </c>
      <c r="AN72" s="110">
        <v>0</v>
      </c>
      <c r="AO72" s="110">
        <v>0</v>
      </c>
      <c r="AP72" s="108">
        <v>0.56499999999999995</v>
      </c>
      <c r="AQ72" s="110">
        <v>0</v>
      </c>
      <c r="AR72" s="110">
        <v>0</v>
      </c>
      <c r="AS72" s="110">
        <v>0</v>
      </c>
      <c r="AT72" s="110">
        <v>0</v>
      </c>
      <c r="AU72" s="137">
        <v>0</v>
      </c>
      <c r="AV72" s="137">
        <v>0</v>
      </c>
      <c r="AW72" s="137">
        <v>0</v>
      </c>
      <c r="AX72" s="137">
        <v>0</v>
      </c>
      <c r="AY72" s="137">
        <v>0</v>
      </c>
      <c r="AZ72" s="137">
        <v>0</v>
      </c>
      <c r="BA72" s="137">
        <v>0</v>
      </c>
      <c r="BB72" s="110">
        <v>0</v>
      </c>
      <c r="BC72" s="110">
        <v>0</v>
      </c>
      <c r="BD72" s="108">
        <v>0.56499999999999995</v>
      </c>
      <c r="BE72" s="110">
        <v>0</v>
      </c>
      <c r="BF72" s="110">
        <v>0</v>
      </c>
      <c r="BG72" s="110">
        <v>0</v>
      </c>
      <c r="BH72" s="110">
        <v>0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10">
        <v>0</v>
      </c>
      <c r="BP72" s="110">
        <v>0</v>
      </c>
      <c r="BQ72" s="110">
        <v>0</v>
      </c>
      <c r="BR72" s="110">
        <v>0</v>
      </c>
      <c r="BS72" s="110">
        <v>0</v>
      </c>
      <c r="BT72" s="110">
        <v>0</v>
      </c>
      <c r="BU72" s="110">
        <v>0</v>
      </c>
      <c r="BV72" s="110">
        <v>0</v>
      </c>
      <c r="BW72" s="110">
        <v>0</v>
      </c>
      <c r="BX72" s="110">
        <v>0</v>
      </c>
      <c r="BY72" s="110">
        <f t="shared" si="2"/>
        <v>0</v>
      </c>
      <c r="BZ72" s="110">
        <v>0</v>
      </c>
      <c r="CA72" s="110">
        <f t="shared" si="4"/>
        <v>0</v>
      </c>
      <c r="CB72" s="110">
        <v>0</v>
      </c>
      <c r="CC72" s="110">
        <v>0</v>
      </c>
      <c r="CD72" s="95" t="s">
        <v>981</v>
      </c>
      <c r="CE72" s="193"/>
    </row>
    <row r="73" spans="1:83" s="5" customFormat="1" ht="24.75" customHeight="1" x14ac:dyDescent="0.25">
      <c r="A73" s="214" t="s">
        <v>953</v>
      </c>
      <c r="B73" s="227" t="s">
        <v>1099</v>
      </c>
      <c r="C73" s="205" t="s">
        <v>1100</v>
      </c>
      <c r="D73" s="107" t="s">
        <v>981</v>
      </c>
      <c r="E73" s="110">
        <v>0</v>
      </c>
      <c r="F73" s="110">
        <v>0</v>
      </c>
      <c r="G73" s="72">
        <v>0.37</v>
      </c>
      <c r="H73" s="110">
        <v>0</v>
      </c>
      <c r="I73" s="73">
        <v>0</v>
      </c>
      <c r="J73" s="110">
        <v>0</v>
      </c>
      <c r="K73" s="110">
        <v>0</v>
      </c>
      <c r="L73" s="137">
        <v>0</v>
      </c>
      <c r="M73" s="137">
        <v>0</v>
      </c>
      <c r="N73" s="137">
        <v>0</v>
      </c>
      <c r="O73" s="137">
        <v>0</v>
      </c>
      <c r="P73" s="137">
        <v>0</v>
      </c>
      <c r="Q73" s="137">
        <v>0</v>
      </c>
      <c r="R73" s="137">
        <v>0</v>
      </c>
      <c r="S73" s="110">
        <v>0</v>
      </c>
      <c r="T73" s="110">
        <v>0</v>
      </c>
      <c r="U73" s="110">
        <v>0</v>
      </c>
      <c r="V73" s="110">
        <v>0</v>
      </c>
      <c r="W73" s="110">
        <v>0</v>
      </c>
      <c r="X73" s="110">
        <v>0</v>
      </c>
      <c r="Y73" s="110">
        <v>0</v>
      </c>
      <c r="Z73" s="110">
        <v>0</v>
      </c>
      <c r="AA73" s="110">
        <v>0</v>
      </c>
      <c r="AB73" s="72">
        <v>0.37</v>
      </c>
      <c r="AC73" s="110">
        <v>0</v>
      </c>
      <c r="AD73" s="110">
        <v>0</v>
      </c>
      <c r="AE73" s="110">
        <v>0</v>
      </c>
      <c r="AF73" s="110">
        <v>0</v>
      </c>
      <c r="AG73" s="110">
        <v>0</v>
      </c>
      <c r="AH73" s="110">
        <v>0</v>
      </c>
      <c r="AI73" s="110">
        <v>0</v>
      </c>
      <c r="AJ73" s="110">
        <v>0</v>
      </c>
      <c r="AK73" s="110">
        <v>0</v>
      </c>
      <c r="AL73" s="110">
        <v>0</v>
      </c>
      <c r="AM73" s="110">
        <v>0</v>
      </c>
      <c r="AN73" s="110">
        <v>0</v>
      </c>
      <c r="AO73" s="110">
        <v>0</v>
      </c>
      <c r="AP73" s="108">
        <v>0.37</v>
      </c>
      <c r="AQ73" s="110">
        <v>0</v>
      </c>
      <c r="AR73" s="110">
        <v>0</v>
      </c>
      <c r="AS73" s="110">
        <v>0</v>
      </c>
      <c r="AT73" s="110">
        <v>0</v>
      </c>
      <c r="AU73" s="137">
        <v>0</v>
      </c>
      <c r="AV73" s="137">
        <v>0</v>
      </c>
      <c r="AW73" s="137">
        <v>0</v>
      </c>
      <c r="AX73" s="137">
        <v>0</v>
      </c>
      <c r="AY73" s="137">
        <v>0</v>
      </c>
      <c r="AZ73" s="137">
        <v>0</v>
      </c>
      <c r="BA73" s="137">
        <v>0</v>
      </c>
      <c r="BB73" s="110">
        <v>0</v>
      </c>
      <c r="BC73" s="110">
        <v>0</v>
      </c>
      <c r="BD73" s="108">
        <v>0.37</v>
      </c>
      <c r="BE73" s="110">
        <v>0</v>
      </c>
      <c r="BF73" s="110">
        <v>0</v>
      </c>
      <c r="BG73" s="110">
        <v>0</v>
      </c>
      <c r="BH73" s="110">
        <v>0</v>
      </c>
      <c r="BI73" s="110">
        <v>0</v>
      </c>
      <c r="BJ73" s="110">
        <v>0</v>
      </c>
      <c r="BK73" s="110">
        <v>0</v>
      </c>
      <c r="BL73" s="110">
        <v>0</v>
      </c>
      <c r="BM73" s="110">
        <v>0</v>
      </c>
      <c r="BN73" s="110">
        <v>0</v>
      </c>
      <c r="BO73" s="110">
        <v>0</v>
      </c>
      <c r="BP73" s="110">
        <v>0</v>
      </c>
      <c r="BQ73" s="110">
        <v>0</v>
      </c>
      <c r="BR73" s="110">
        <v>0</v>
      </c>
      <c r="BS73" s="110">
        <v>0</v>
      </c>
      <c r="BT73" s="110">
        <v>0</v>
      </c>
      <c r="BU73" s="110">
        <v>0</v>
      </c>
      <c r="BV73" s="110">
        <v>0</v>
      </c>
      <c r="BW73" s="110">
        <v>0</v>
      </c>
      <c r="BX73" s="110">
        <v>0</v>
      </c>
      <c r="BY73" s="110">
        <f t="shared" si="2"/>
        <v>0</v>
      </c>
      <c r="BZ73" s="110">
        <v>0</v>
      </c>
      <c r="CA73" s="110">
        <f t="shared" si="4"/>
        <v>0</v>
      </c>
      <c r="CB73" s="110">
        <v>0</v>
      </c>
      <c r="CC73" s="110">
        <v>0</v>
      </c>
      <c r="CD73" s="95" t="s">
        <v>981</v>
      </c>
      <c r="CE73" s="193"/>
    </row>
    <row r="74" spans="1:83" s="5" customFormat="1" ht="26.25" customHeight="1" x14ac:dyDescent="0.25">
      <c r="A74" s="214" t="s">
        <v>953</v>
      </c>
      <c r="B74" s="227" t="s">
        <v>1101</v>
      </c>
      <c r="C74" s="205" t="s">
        <v>1102</v>
      </c>
      <c r="D74" s="107" t="s">
        <v>981</v>
      </c>
      <c r="E74" s="110">
        <v>0</v>
      </c>
      <c r="F74" s="110">
        <v>0</v>
      </c>
      <c r="G74" s="72">
        <v>0.42</v>
      </c>
      <c r="H74" s="110">
        <v>0</v>
      </c>
      <c r="I74" s="73">
        <v>0</v>
      </c>
      <c r="J74" s="110">
        <v>0</v>
      </c>
      <c r="K74" s="110">
        <v>0</v>
      </c>
      <c r="L74" s="137">
        <v>0</v>
      </c>
      <c r="M74" s="137">
        <v>0</v>
      </c>
      <c r="N74" s="137">
        <v>0</v>
      </c>
      <c r="O74" s="137">
        <v>0</v>
      </c>
      <c r="P74" s="137">
        <v>0</v>
      </c>
      <c r="Q74" s="137">
        <v>0</v>
      </c>
      <c r="R74" s="137">
        <v>0</v>
      </c>
      <c r="S74" s="110">
        <v>0</v>
      </c>
      <c r="T74" s="110">
        <v>0</v>
      </c>
      <c r="U74" s="110">
        <v>0</v>
      </c>
      <c r="V74" s="110">
        <v>0</v>
      </c>
      <c r="W74" s="110">
        <v>0</v>
      </c>
      <c r="X74" s="110">
        <v>0</v>
      </c>
      <c r="Y74" s="110">
        <v>0</v>
      </c>
      <c r="Z74" s="110">
        <v>0</v>
      </c>
      <c r="AA74" s="110">
        <v>0</v>
      </c>
      <c r="AB74" s="72">
        <v>0.42</v>
      </c>
      <c r="AC74" s="110">
        <v>0</v>
      </c>
      <c r="AD74" s="110">
        <v>0</v>
      </c>
      <c r="AE74" s="110">
        <v>0</v>
      </c>
      <c r="AF74" s="110">
        <v>0</v>
      </c>
      <c r="AG74" s="110">
        <v>0</v>
      </c>
      <c r="AH74" s="110">
        <v>0</v>
      </c>
      <c r="AI74" s="110">
        <v>0</v>
      </c>
      <c r="AJ74" s="110">
        <v>0</v>
      </c>
      <c r="AK74" s="110">
        <v>0</v>
      </c>
      <c r="AL74" s="110">
        <v>0</v>
      </c>
      <c r="AM74" s="110">
        <v>0</v>
      </c>
      <c r="AN74" s="110">
        <v>0</v>
      </c>
      <c r="AO74" s="110">
        <v>0</v>
      </c>
      <c r="AP74" s="108">
        <v>0.42</v>
      </c>
      <c r="AQ74" s="110">
        <v>0</v>
      </c>
      <c r="AR74" s="110">
        <v>0</v>
      </c>
      <c r="AS74" s="110">
        <v>0</v>
      </c>
      <c r="AT74" s="110">
        <v>0</v>
      </c>
      <c r="AU74" s="137">
        <v>0</v>
      </c>
      <c r="AV74" s="137">
        <v>0</v>
      </c>
      <c r="AW74" s="137">
        <v>0</v>
      </c>
      <c r="AX74" s="137">
        <v>0</v>
      </c>
      <c r="AY74" s="137">
        <v>0</v>
      </c>
      <c r="AZ74" s="137">
        <v>0</v>
      </c>
      <c r="BA74" s="137">
        <v>0</v>
      </c>
      <c r="BB74" s="110">
        <v>0</v>
      </c>
      <c r="BC74" s="110">
        <v>0</v>
      </c>
      <c r="BD74" s="108">
        <v>0.42</v>
      </c>
      <c r="BE74" s="110">
        <v>0</v>
      </c>
      <c r="BF74" s="110">
        <v>0</v>
      </c>
      <c r="BG74" s="110">
        <v>0</v>
      </c>
      <c r="BH74" s="110">
        <v>0</v>
      </c>
      <c r="BI74" s="110">
        <v>0</v>
      </c>
      <c r="BJ74" s="110">
        <v>0</v>
      </c>
      <c r="BK74" s="110">
        <v>0</v>
      </c>
      <c r="BL74" s="110">
        <v>0</v>
      </c>
      <c r="BM74" s="110">
        <v>0</v>
      </c>
      <c r="BN74" s="110">
        <v>0</v>
      </c>
      <c r="BO74" s="110">
        <v>0</v>
      </c>
      <c r="BP74" s="110">
        <v>0</v>
      </c>
      <c r="BQ74" s="110">
        <v>0</v>
      </c>
      <c r="BR74" s="110">
        <v>0</v>
      </c>
      <c r="BS74" s="110">
        <v>0</v>
      </c>
      <c r="BT74" s="110">
        <v>0</v>
      </c>
      <c r="BU74" s="110">
        <v>0</v>
      </c>
      <c r="BV74" s="110">
        <v>0</v>
      </c>
      <c r="BW74" s="110">
        <v>0</v>
      </c>
      <c r="BX74" s="110">
        <v>0</v>
      </c>
      <c r="BY74" s="110">
        <f t="shared" si="2"/>
        <v>0</v>
      </c>
      <c r="BZ74" s="110">
        <v>0</v>
      </c>
      <c r="CA74" s="110">
        <f t="shared" si="4"/>
        <v>0</v>
      </c>
      <c r="CB74" s="110">
        <v>0</v>
      </c>
      <c r="CC74" s="110">
        <v>0</v>
      </c>
      <c r="CD74" s="95" t="s">
        <v>981</v>
      </c>
      <c r="CE74" s="193"/>
    </row>
    <row r="75" spans="1:83" s="5" customFormat="1" ht="26.25" customHeight="1" x14ac:dyDescent="0.25">
      <c r="A75" s="214" t="s">
        <v>953</v>
      </c>
      <c r="B75" s="227" t="s">
        <v>1103</v>
      </c>
      <c r="C75" s="205" t="s">
        <v>1104</v>
      </c>
      <c r="D75" s="107" t="s">
        <v>981</v>
      </c>
      <c r="E75" s="110">
        <v>0</v>
      </c>
      <c r="F75" s="110">
        <v>0</v>
      </c>
      <c r="G75" s="72">
        <v>0.48699999999999999</v>
      </c>
      <c r="H75" s="110">
        <v>0</v>
      </c>
      <c r="I75" s="73">
        <v>0</v>
      </c>
      <c r="J75" s="110">
        <v>0</v>
      </c>
      <c r="K75" s="110">
        <v>0</v>
      </c>
      <c r="L75" s="137">
        <v>0</v>
      </c>
      <c r="M75" s="137">
        <v>0</v>
      </c>
      <c r="N75" s="137">
        <v>0</v>
      </c>
      <c r="O75" s="137">
        <v>0</v>
      </c>
      <c r="P75" s="137">
        <v>0</v>
      </c>
      <c r="Q75" s="137">
        <v>0</v>
      </c>
      <c r="R75" s="137">
        <v>0</v>
      </c>
      <c r="S75" s="110">
        <v>0</v>
      </c>
      <c r="T75" s="110">
        <v>0</v>
      </c>
      <c r="U75" s="110">
        <v>0</v>
      </c>
      <c r="V75" s="110">
        <v>0</v>
      </c>
      <c r="W75" s="110">
        <v>0</v>
      </c>
      <c r="X75" s="110">
        <v>0</v>
      </c>
      <c r="Y75" s="110">
        <v>0</v>
      </c>
      <c r="Z75" s="110">
        <v>0</v>
      </c>
      <c r="AA75" s="110">
        <v>0</v>
      </c>
      <c r="AB75" s="72">
        <v>0.48699999999999999</v>
      </c>
      <c r="AC75" s="110">
        <v>0</v>
      </c>
      <c r="AD75" s="110">
        <v>0</v>
      </c>
      <c r="AE75" s="110">
        <v>0</v>
      </c>
      <c r="AF75" s="110">
        <v>0</v>
      </c>
      <c r="AG75" s="110">
        <v>0</v>
      </c>
      <c r="AH75" s="110">
        <v>0</v>
      </c>
      <c r="AI75" s="110">
        <v>0</v>
      </c>
      <c r="AJ75" s="110">
        <v>0</v>
      </c>
      <c r="AK75" s="110">
        <v>0</v>
      </c>
      <c r="AL75" s="110">
        <v>0</v>
      </c>
      <c r="AM75" s="110">
        <v>0</v>
      </c>
      <c r="AN75" s="110">
        <v>0</v>
      </c>
      <c r="AO75" s="110">
        <v>0</v>
      </c>
      <c r="AP75" s="108">
        <v>0.48699999999999999</v>
      </c>
      <c r="AQ75" s="110">
        <v>0</v>
      </c>
      <c r="AR75" s="110">
        <v>0</v>
      </c>
      <c r="AS75" s="110">
        <v>0</v>
      </c>
      <c r="AT75" s="110">
        <v>0</v>
      </c>
      <c r="AU75" s="137">
        <v>0</v>
      </c>
      <c r="AV75" s="137">
        <v>0</v>
      </c>
      <c r="AW75" s="137">
        <v>0</v>
      </c>
      <c r="AX75" s="137">
        <v>0</v>
      </c>
      <c r="AY75" s="137">
        <v>0</v>
      </c>
      <c r="AZ75" s="137">
        <v>0</v>
      </c>
      <c r="BA75" s="137">
        <v>0</v>
      </c>
      <c r="BB75" s="110">
        <v>0</v>
      </c>
      <c r="BC75" s="110">
        <v>0</v>
      </c>
      <c r="BD75" s="108">
        <v>0.48699999999999999</v>
      </c>
      <c r="BE75" s="110">
        <v>0</v>
      </c>
      <c r="BF75" s="110">
        <v>0</v>
      </c>
      <c r="BG75" s="110">
        <v>0</v>
      </c>
      <c r="BH75" s="110">
        <v>0</v>
      </c>
      <c r="BI75" s="110">
        <v>0</v>
      </c>
      <c r="BJ75" s="110">
        <v>0</v>
      </c>
      <c r="BK75" s="110">
        <v>0</v>
      </c>
      <c r="BL75" s="110">
        <v>0</v>
      </c>
      <c r="BM75" s="110">
        <v>0</v>
      </c>
      <c r="BN75" s="110">
        <v>0</v>
      </c>
      <c r="BO75" s="110">
        <v>0</v>
      </c>
      <c r="BP75" s="110">
        <v>0</v>
      </c>
      <c r="BQ75" s="110">
        <v>0</v>
      </c>
      <c r="BR75" s="110">
        <v>0</v>
      </c>
      <c r="BS75" s="110">
        <v>0</v>
      </c>
      <c r="BT75" s="110">
        <v>0</v>
      </c>
      <c r="BU75" s="110">
        <v>0</v>
      </c>
      <c r="BV75" s="110">
        <v>0</v>
      </c>
      <c r="BW75" s="110">
        <v>0</v>
      </c>
      <c r="BX75" s="110">
        <v>0</v>
      </c>
      <c r="BY75" s="110">
        <f t="shared" si="2"/>
        <v>0</v>
      </c>
      <c r="BZ75" s="110">
        <v>0</v>
      </c>
      <c r="CA75" s="110">
        <f t="shared" si="4"/>
        <v>0</v>
      </c>
      <c r="CB75" s="110">
        <v>0</v>
      </c>
      <c r="CC75" s="110">
        <v>0</v>
      </c>
      <c r="CD75" s="95" t="s">
        <v>981</v>
      </c>
      <c r="CE75" s="193"/>
    </row>
    <row r="76" spans="1:83" s="5" customFormat="1" ht="27" customHeight="1" x14ac:dyDescent="0.25">
      <c r="A76" s="214" t="s">
        <v>953</v>
      </c>
      <c r="B76" s="227" t="s">
        <v>1105</v>
      </c>
      <c r="C76" s="205" t="s">
        <v>1106</v>
      </c>
      <c r="D76" s="107" t="s">
        <v>981</v>
      </c>
      <c r="E76" s="110">
        <v>0</v>
      </c>
      <c r="F76" s="110">
        <v>0</v>
      </c>
      <c r="G76" s="72">
        <v>0.33</v>
      </c>
      <c r="H76" s="110">
        <v>0</v>
      </c>
      <c r="I76" s="73">
        <v>0</v>
      </c>
      <c r="J76" s="110">
        <v>0</v>
      </c>
      <c r="K76" s="110">
        <v>0</v>
      </c>
      <c r="L76" s="137">
        <v>0</v>
      </c>
      <c r="M76" s="137">
        <v>0</v>
      </c>
      <c r="N76" s="137">
        <v>0</v>
      </c>
      <c r="O76" s="137">
        <v>0</v>
      </c>
      <c r="P76" s="137">
        <v>0</v>
      </c>
      <c r="Q76" s="137">
        <v>0</v>
      </c>
      <c r="R76" s="137">
        <v>0</v>
      </c>
      <c r="S76" s="110">
        <v>0</v>
      </c>
      <c r="T76" s="110">
        <v>0</v>
      </c>
      <c r="U76" s="110">
        <v>0</v>
      </c>
      <c r="V76" s="110">
        <v>0</v>
      </c>
      <c r="W76" s="110">
        <v>0</v>
      </c>
      <c r="X76" s="110">
        <v>0</v>
      </c>
      <c r="Y76" s="110">
        <v>0</v>
      </c>
      <c r="Z76" s="110">
        <v>0</v>
      </c>
      <c r="AA76" s="110">
        <v>0</v>
      </c>
      <c r="AB76" s="72">
        <v>0.33</v>
      </c>
      <c r="AC76" s="110">
        <v>0</v>
      </c>
      <c r="AD76" s="110">
        <v>0</v>
      </c>
      <c r="AE76" s="110">
        <v>0</v>
      </c>
      <c r="AF76" s="110">
        <v>0</v>
      </c>
      <c r="AG76" s="110">
        <v>0</v>
      </c>
      <c r="AH76" s="110">
        <v>0</v>
      </c>
      <c r="AI76" s="110">
        <v>0</v>
      </c>
      <c r="AJ76" s="110">
        <v>0</v>
      </c>
      <c r="AK76" s="110">
        <v>0</v>
      </c>
      <c r="AL76" s="110">
        <v>0</v>
      </c>
      <c r="AM76" s="110">
        <v>0</v>
      </c>
      <c r="AN76" s="110">
        <v>0</v>
      </c>
      <c r="AO76" s="110">
        <v>0</v>
      </c>
      <c r="AP76" s="108">
        <v>0.33</v>
      </c>
      <c r="AQ76" s="110">
        <v>0</v>
      </c>
      <c r="AR76" s="110">
        <v>0</v>
      </c>
      <c r="AS76" s="110">
        <v>0</v>
      </c>
      <c r="AT76" s="110">
        <v>0</v>
      </c>
      <c r="AU76" s="137">
        <v>0</v>
      </c>
      <c r="AV76" s="137">
        <v>0</v>
      </c>
      <c r="AW76" s="137">
        <v>0</v>
      </c>
      <c r="AX76" s="137">
        <v>0</v>
      </c>
      <c r="AY76" s="137">
        <v>0</v>
      </c>
      <c r="AZ76" s="137">
        <v>0</v>
      </c>
      <c r="BA76" s="137">
        <v>0</v>
      </c>
      <c r="BB76" s="110">
        <v>0</v>
      </c>
      <c r="BC76" s="110">
        <v>0</v>
      </c>
      <c r="BD76" s="108">
        <v>0.33</v>
      </c>
      <c r="BE76" s="110">
        <v>0</v>
      </c>
      <c r="BF76" s="110">
        <v>0</v>
      </c>
      <c r="BG76" s="110">
        <v>0</v>
      </c>
      <c r="BH76" s="110">
        <v>0</v>
      </c>
      <c r="BI76" s="110">
        <v>0</v>
      </c>
      <c r="BJ76" s="110">
        <v>0</v>
      </c>
      <c r="BK76" s="110">
        <v>0</v>
      </c>
      <c r="BL76" s="110">
        <v>0</v>
      </c>
      <c r="BM76" s="110">
        <v>0</v>
      </c>
      <c r="BN76" s="110">
        <v>0</v>
      </c>
      <c r="BO76" s="110">
        <v>0</v>
      </c>
      <c r="BP76" s="110">
        <v>0</v>
      </c>
      <c r="BQ76" s="110">
        <v>0</v>
      </c>
      <c r="BR76" s="110">
        <v>0</v>
      </c>
      <c r="BS76" s="110">
        <v>0</v>
      </c>
      <c r="BT76" s="110">
        <v>0</v>
      </c>
      <c r="BU76" s="110">
        <v>0</v>
      </c>
      <c r="BV76" s="110">
        <v>0</v>
      </c>
      <c r="BW76" s="110">
        <v>0</v>
      </c>
      <c r="BX76" s="110">
        <v>0</v>
      </c>
      <c r="BY76" s="110">
        <f t="shared" si="2"/>
        <v>0</v>
      </c>
      <c r="BZ76" s="110">
        <v>0</v>
      </c>
      <c r="CA76" s="110">
        <f t="shared" si="4"/>
        <v>0</v>
      </c>
      <c r="CB76" s="110">
        <v>0</v>
      </c>
      <c r="CC76" s="110">
        <v>0</v>
      </c>
      <c r="CD76" s="95" t="s">
        <v>981</v>
      </c>
      <c r="CE76" s="193"/>
    </row>
    <row r="77" spans="1:83" s="5" customFormat="1" ht="26.25" customHeight="1" x14ac:dyDescent="0.25">
      <c r="A77" s="214" t="s">
        <v>953</v>
      </c>
      <c r="B77" s="227" t="s">
        <v>1107</v>
      </c>
      <c r="C77" s="205" t="s">
        <v>1108</v>
      </c>
      <c r="D77" s="107" t="s">
        <v>981</v>
      </c>
      <c r="E77" s="110">
        <v>0</v>
      </c>
      <c r="F77" s="110">
        <v>0</v>
      </c>
      <c r="G77" s="72">
        <v>0.11799999999999999</v>
      </c>
      <c r="H77" s="110">
        <v>0</v>
      </c>
      <c r="I77" s="73">
        <v>0</v>
      </c>
      <c r="J77" s="110">
        <v>0</v>
      </c>
      <c r="K77" s="110">
        <v>0</v>
      </c>
      <c r="L77" s="137">
        <v>0</v>
      </c>
      <c r="M77" s="137">
        <v>0</v>
      </c>
      <c r="N77" s="137">
        <v>0</v>
      </c>
      <c r="O77" s="137">
        <v>0</v>
      </c>
      <c r="P77" s="137">
        <v>0</v>
      </c>
      <c r="Q77" s="137">
        <v>0</v>
      </c>
      <c r="R77" s="137">
        <v>0</v>
      </c>
      <c r="S77" s="110">
        <v>0</v>
      </c>
      <c r="T77" s="110">
        <v>0</v>
      </c>
      <c r="U77" s="110">
        <v>0</v>
      </c>
      <c r="V77" s="110">
        <v>0</v>
      </c>
      <c r="W77" s="110">
        <v>0</v>
      </c>
      <c r="X77" s="110">
        <v>0</v>
      </c>
      <c r="Y77" s="110">
        <v>0</v>
      </c>
      <c r="Z77" s="110">
        <v>0</v>
      </c>
      <c r="AA77" s="110">
        <v>0</v>
      </c>
      <c r="AB77" s="72">
        <v>0.11799999999999999</v>
      </c>
      <c r="AC77" s="110">
        <v>0</v>
      </c>
      <c r="AD77" s="110">
        <v>0</v>
      </c>
      <c r="AE77" s="110">
        <v>0</v>
      </c>
      <c r="AF77" s="110">
        <v>0</v>
      </c>
      <c r="AG77" s="110">
        <v>0</v>
      </c>
      <c r="AH77" s="110">
        <v>0</v>
      </c>
      <c r="AI77" s="110">
        <v>0</v>
      </c>
      <c r="AJ77" s="110">
        <v>0</v>
      </c>
      <c r="AK77" s="110">
        <v>0</v>
      </c>
      <c r="AL77" s="110">
        <v>0</v>
      </c>
      <c r="AM77" s="110">
        <v>0</v>
      </c>
      <c r="AN77" s="110">
        <v>0</v>
      </c>
      <c r="AO77" s="110">
        <v>0</v>
      </c>
      <c r="AP77" s="108">
        <v>0.11799999999999999</v>
      </c>
      <c r="AQ77" s="110">
        <v>0</v>
      </c>
      <c r="AR77" s="110">
        <v>0</v>
      </c>
      <c r="AS77" s="110">
        <v>0</v>
      </c>
      <c r="AT77" s="110">
        <v>0</v>
      </c>
      <c r="AU77" s="137">
        <v>0</v>
      </c>
      <c r="AV77" s="137">
        <v>0</v>
      </c>
      <c r="AW77" s="137">
        <v>0</v>
      </c>
      <c r="AX77" s="137">
        <v>0</v>
      </c>
      <c r="AY77" s="137">
        <v>0</v>
      </c>
      <c r="AZ77" s="137">
        <v>0</v>
      </c>
      <c r="BA77" s="137">
        <v>0</v>
      </c>
      <c r="BB77" s="110">
        <v>0</v>
      </c>
      <c r="BC77" s="110">
        <v>0</v>
      </c>
      <c r="BD77" s="108">
        <v>0.11799999999999999</v>
      </c>
      <c r="BE77" s="110">
        <v>0</v>
      </c>
      <c r="BF77" s="110">
        <v>0</v>
      </c>
      <c r="BG77" s="110">
        <v>0</v>
      </c>
      <c r="BH77" s="110">
        <v>0</v>
      </c>
      <c r="BI77" s="110">
        <v>0</v>
      </c>
      <c r="BJ77" s="110">
        <v>0</v>
      </c>
      <c r="BK77" s="110">
        <v>0</v>
      </c>
      <c r="BL77" s="110">
        <v>0</v>
      </c>
      <c r="BM77" s="110">
        <v>0</v>
      </c>
      <c r="BN77" s="110">
        <v>0</v>
      </c>
      <c r="BO77" s="110">
        <v>0</v>
      </c>
      <c r="BP77" s="110">
        <v>0</v>
      </c>
      <c r="BQ77" s="110">
        <v>0</v>
      </c>
      <c r="BR77" s="110">
        <v>0</v>
      </c>
      <c r="BS77" s="110">
        <v>0</v>
      </c>
      <c r="BT77" s="110">
        <v>0</v>
      </c>
      <c r="BU77" s="110">
        <v>0</v>
      </c>
      <c r="BV77" s="110">
        <v>0</v>
      </c>
      <c r="BW77" s="110">
        <v>0</v>
      </c>
      <c r="BX77" s="110">
        <v>0</v>
      </c>
      <c r="BY77" s="110">
        <f t="shared" si="2"/>
        <v>0</v>
      </c>
      <c r="BZ77" s="110">
        <v>0</v>
      </c>
      <c r="CA77" s="110">
        <f t="shared" si="4"/>
        <v>0</v>
      </c>
      <c r="CB77" s="110">
        <v>0</v>
      </c>
      <c r="CC77" s="110">
        <v>0</v>
      </c>
      <c r="CD77" s="95" t="s">
        <v>981</v>
      </c>
      <c r="CE77" s="193"/>
    </row>
    <row r="78" spans="1:83" s="5" customFormat="1" ht="24.75" customHeight="1" x14ac:dyDescent="0.25">
      <c r="A78" s="214" t="s">
        <v>953</v>
      </c>
      <c r="B78" s="227" t="s">
        <v>1109</v>
      </c>
      <c r="C78" s="205" t="s">
        <v>1110</v>
      </c>
      <c r="D78" s="107" t="s">
        <v>981</v>
      </c>
      <c r="E78" s="110">
        <v>0</v>
      </c>
      <c r="F78" s="110">
        <v>0</v>
      </c>
      <c r="G78" s="72">
        <v>0.17</v>
      </c>
      <c r="H78" s="110">
        <v>0</v>
      </c>
      <c r="I78" s="73">
        <v>0</v>
      </c>
      <c r="J78" s="110">
        <v>0</v>
      </c>
      <c r="K78" s="110">
        <v>0</v>
      </c>
      <c r="L78" s="137">
        <v>0</v>
      </c>
      <c r="M78" s="137">
        <v>0</v>
      </c>
      <c r="N78" s="137">
        <v>0</v>
      </c>
      <c r="O78" s="137">
        <v>0</v>
      </c>
      <c r="P78" s="137">
        <v>0</v>
      </c>
      <c r="Q78" s="137">
        <v>0</v>
      </c>
      <c r="R78" s="137">
        <v>0</v>
      </c>
      <c r="S78" s="110">
        <v>0</v>
      </c>
      <c r="T78" s="110">
        <v>0</v>
      </c>
      <c r="U78" s="110">
        <v>0</v>
      </c>
      <c r="V78" s="110">
        <v>0</v>
      </c>
      <c r="W78" s="110">
        <v>0</v>
      </c>
      <c r="X78" s="110">
        <v>0</v>
      </c>
      <c r="Y78" s="110">
        <v>0</v>
      </c>
      <c r="Z78" s="110">
        <v>0</v>
      </c>
      <c r="AA78" s="110">
        <v>0</v>
      </c>
      <c r="AB78" s="72">
        <v>0.17</v>
      </c>
      <c r="AC78" s="110">
        <v>0</v>
      </c>
      <c r="AD78" s="110">
        <v>0</v>
      </c>
      <c r="AE78" s="110">
        <v>0</v>
      </c>
      <c r="AF78" s="110">
        <v>0</v>
      </c>
      <c r="AG78" s="110">
        <v>0</v>
      </c>
      <c r="AH78" s="110">
        <v>0</v>
      </c>
      <c r="AI78" s="110">
        <v>0</v>
      </c>
      <c r="AJ78" s="110">
        <v>0</v>
      </c>
      <c r="AK78" s="110">
        <v>0</v>
      </c>
      <c r="AL78" s="110">
        <v>0</v>
      </c>
      <c r="AM78" s="110">
        <v>0</v>
      </c>
      <c r="AN78" s="110">
        <v>0</v>
      </c>
      <c r="AO78" s="110">
        <v>0</v>
      </c>
      <c r="AP78" s="108">
        <v>0.17</v>
      </c>
      <c r="AQ78" s="110">
        <v>0</v>
      </c>
      <c r="AR78" s="110">
        <v>0</v>
      </c>
      <c r="AS78" s="110">
        <v>0</v>
      </c>
      <c r="AT78" s="110">
        <v>0</v>
      </c>
      <c r="AU78" s="137">
        <v>0</v>
      </c>
      <c r="AV78" s="137">
        <v>0</v>
      </c>
      <c r="AW78" s="137">
        <v>0</v>
      </c>
      <c r="AX78" s="137">
        <v>0</v>
      </c>
      <c r="AY78" s="137">
        <v>0</v>
      </c>
      <c r="AZ78" s="137">
        <v>0</v>
      </c>
      <c r="BA78" s="137">
        <v>0</v>
      </c>
      <c r="BB78" s="110">
        <v>0</v>
      </c>
      <c r="BC78" s="110">
        <v>0</v>
      </c>
      <c r="BD78" s="108">
        <v>0.17</v>
      </c>
      <c r="BE78" s="110">
        <v>0</v>
      </c>
      <c r="BF78" s="110">
        <v>0</v>
      </c>
      <c r="BG78" s="110">
        <v>0</v>
      </c>
      <c r="BH78" s="110">
        <v>0</v>
      </c>
      <c r="BI78" s="110">
        <v>0</v>
      </c>
      <c r="BJ78" s="110">
        <v>0</v>
      </c>
      <c r="BK78" s="110">
        <v>0</v>
      </c>
      <c r="BL78" s="110">
        <v>0</v>
      </c>
      <c r="BM78" s="110">
        <v>0</v>
      </c>
      <c r="BN78" s="110">
        <v>0</v>
      </c>
      <c r="BO78" s="110">
        <v>0</v>
      </c>
      <c r="BP78" s="110">
        <v>0</v>
      </c>
      <c r="BQ78" s="110">
        <v>0</v>
      </c>
      <c r="BR78" s="110">
        <v>0</v>
      </c>
      <c r="BS78" s="110">
        <v>0</v>
      </c>
      <c r="BT78" s="110">
        <v>0</v>
      </c>
      <c r="BU78" s="110">
        <v>0</v>
      </c>
      <c r="BV78" s="110">
        <v>0</v>
      </c>
      <c r="BW78" s="110">
        <v>0</v>
      </c>
      <c r="BX78" s="110">
        <v>0</v>
      </c>
      <c r="BY78" s="110">
        <f t="shared" si="2"/>
        <v>0</v>
      </c>
      <c r="BZ78" s="110">
        <v>0</v>
      </c>
      <c r="CA78" s="110">
        <f t="shared" si="4"/>
        <v>0</v>
      </c>
      <c r="CB78" s="110">
        <v>0</v>
      </c>
      <c r="CC78" s="110">
        <v>0</v>
      </c>
      <c r="CD78" s="95" t="s">
        <v>981</v>
      </c>
      <c r="CE78" s="193"/>
    </row>
    <row r="79" spans="1:83" s="5" customFormat="1" ht="26.25" customHeight="1" x14ac:dyDescent="0.25">
      <c r="A79" s="214" t="s">
        <v>953</v>
      </c>
      <c r="B79" s="227" t="s">
        <v>1111</v>
      </c>
      <c r="C79" s="205" t="s">
        <v>1112</v>
      </c>
      <c r="D79" s="107" t="s">
        <v>981</v>
      </c>
      <c r="E79" s="110">
        <v>0</v>
      </c>
      <c r="F79" s="110">
        <v>0</v>
      </c>
      <c r="G79" s="72">
        <v>0.46500000000000002</v>
      </c>
      <c r="H79" s="110">
        <v>0</v>
      </c>
      <c r="I79" s="73">
        <v>0</v>
      </c>
      <c r="J79" s="110">
        <v>0</v>
      </c>
      <c r="K79" s="110">
        <v>0</v>
      </c>
      <c r="L79" s="137">
        <v>0</v>
      </c>
      <c r="M79" s="137">
        <v>0</v>
      </c>
      <c r="N79" s="137">
        <v>0</v>
      </c>
      <c r="O79" s="137">
        <v>0</v>
      </c>
      <c r="P79" s="137">
        <v>0</v>
      </c>
      <c r="Q79" s="137">
        <v>0</v>
      </c>
      <c r="R79" s="137">
        <v>0</v>
      </c>
      <c r="S79" s="110">
        <v>0</v>
      </c>
      <c r="T79" s="110">
        <v>0</v>
      </c>
      <c r="U79" s="110">
        <v>0</v>
      </c>
      <c r="V79" s="110">
        <v>0</v>
      </c>
      <c r="W79" s="110">
        <v>0</v>
      </c>
      <c r="X79" s="110">
        <v>0</v>
      </c>
      <c r="Y79" s="110">
        <v>0</v>
      </c>
      <c r="Z79" s="110">
        <v>0</v>
      </c>
      <c r="AA79" s="110">
        <v>0</v>
      </c>
      <c r="AB79" s="72">
        <v>0.46500000000000002</v>
      </c>
      <c r="AC79" s="110">
        <v>0</v>
      </c>
      <c r="AD79" s="110">
        <v>0</v>
      </c>
      <c r="AE79" s="110">
        <v>0</v>
      </c>
      <c r="AF79" s="110">
        <v>0</v>
      </c>
      <c r="AG79" s="110">
        <v>0</v>
      </c>
      <c r="AH79" s="110">
        <v>0</v>
      </c>
      <c r="AI79" s="110">
        <v>0</v>
      </c>
      <c r="AJ79" s="110">
        <v>0</v>
      </c>
      <c r="AK79" s="110">
        <v>0</v>
      </c>
      <c r="AL79" s="110">
        <v>0</v>
      </c>
      <c r="AM79" s="110">
        <v>0</v>
      </c>
      <c r="AN79" s="110">
        <v>0</v>
      </c>
      <c r="AO79" s="110">
        <v>0</v>
      </c>
      <c r="AP79" s="108">
        <v>0.46500000000000002</v>
      </c>
      <c r="AQ79" s="110">
        <v>0</v>
      </c>
      <c r="AR79" s="110">
        <v>0</v>
      </c>
      <c r="AS79" s="110">
        <v>0</v>
      </c>
      <c r="AT79" s="110">
        <v>0</v>
      </c>
      <c r="AU79" s="137">
        <v>0</v>
      </c>
      <c r="AV79" s="137">
        <v>0</v>
      </c>
      <c r="AW79" s="137">
        <v>0</v>
      </c>
      <c r="AX79" s="137">
        <v>0</v>
      </c>
      <c r="AY79" s="137">
        <v>0</v>
      </c>
      <c r="AZ79" s="137">
        <v>0</v>
      </c>
      <c r="BA79" s="137">
        <v>0</v>
      </c>
      <c r="BB79" s="110">
        <v>0</v>
      </c>
      <c r="BC79" s="110">
        <v>0</v>
      </c>
      <c r="BD79" s="108">
        <v>0.46500000000000002</v>
      </c>
      <c r="BE79" s="110">
        <v>0</v>
      </c>
      <c r="BF79" s="110">
        <v>0</v>
      </c>
      <c r="BG79" s="110">
        <v>0</v>
      </c>
      <c r="BH79" s="110">
        <v>0</v>
      </c>
      <c r="BI79" s="110">
        <v>0</v>
      </c>
      <c r="BJ79" s="110">
        <v>0</v>
      </c>
      <c r="BK79" s="110">
        <v>0</v>
      </c>
      <c r="BL79" s="110">
        <v>0</v>
      </c>
      <c r="BM79" s="110">
        <v>0</v>
      </c>
      <c r="BN79" s="110">
        <v>0</v>
      </c>
      <c r="BO79" s="110">
        <v>0</v>
      </c>
      <c r="BP79" s="110">
        <v>0</v>
      </c>
      <c r="BQ79" s="110">
        <v>0</v>
      </c>
      <c r="BR79" s="110">
        <v>0</v>
      </c>
      <c r="BS79" s="110">
        <v>0</v>
      </c>
      <c r="BT79" s="110">
        <v>0</v>
      </c>
      <c r="BU79" s="110">
        <v>0</v>
      </c>
      <c r="BV79" s="110">
        <v>0</v>
      </c>
      <c r="BW79" s="110">
        <v>0</v>
      </c>
      <c r="BX79" s="110">
        <v>0</v>
      </c>
      <c r="BY79" s="110">
        <f t="shared" si="2"/>
        <v>0</v>
      </c>
      <c r="BZ79" s="110">
        <v>0</v>
      </c>
      <c r="CA79" s="110">
        <f t="shared" si="4"/>
        <v>0</v>
      </c>
      <c r="CB79" s="110">
        <v>0</v>
      </c>
      <c r="CC79" s="110">
        <v>0</v>
      </c>
      <c r="CD79" s="95" t="s">
        <v>981</v>
      </c>
      <c r="CE79" s="193"/>
    </row>
    <row r="80" spans="1:83" s="5" customFormat="1" ht="24.75" customHeight="1" x14ac:dyDescent="0.25">
      <c r="A80" s="214" t="s">
        <v>953</v>
      </c>
      <c r="B80" s="227" t="s">
        <v>1113</v>
      </c>
      <c r="C80" s="205" t="s">
        <v>1114</v>
      </c>
      <c r="D80" s="107" t="s">
        <v>981</v>
      </c>
      <c r="E80" s="110">
        <v>0</v>
      </c>
      <c r="F80" s="110">
        <v>0</v>
      </c>
      <c r="G80" s="72">
        <v>0.27</v>
      </c>
      <c r="H80" s="110">
        <v>0</v>
      </c>
      <c r="I80" s="73">
        <v>0</v>
      </c>
      <c r="J80" s="110">
        <v>0</v>
      </c>
      <c r="K80" s="110">
        <v>0</v>
      </c>
      <c r="L80" s="137">
        <v>0</v>
      </c>
      <c r="M80" s="137">
        <v>0</v>
      </c>
      <c r="N80" s="137">
        <v>0</v>
      </c>
      <c r="O80" s="137">
        <v>0</v>
      </c>
      <c r="P80" s="137">
        <v>0</v>
      </c>
      <c r="Q80" s="137">
        <v>0</v>
      </c>
      <c r="R80" s="137">
        <v>0</v>
      </c>
      <c r="S80" s="110">
        <v>0</v>
      </c>
      <c r="T80" s="110">
        <v>0</v>
      </c>
      <c r="U80" s="72">
        <v>0.27</v>
      </c>
      <c r="V80" s="110">
        <v>0</v>
      </c>
      <c r="W80" s="110">
        <v>0</v>
      </c>
      <c r="X80" s="110">
        <v>0</v>
      </c>
      <c r="Y80" s="110">
        <v>0</v>
      </c>
      <c r="Z80" s="110">
        <v>0</v>
      </c>
      <c r="AA80" s="110">
        <v>0</v>
      </c>
      <c r="AB80" s="110">
        <v>0</v>
      </c>
      <c r="AC80" s="110">
        <v>0</v>
      </c>
      <c r="AD80" s="110">
        <v>0</v>
      </c>
      <c r="AE80" s="110">
        <v>0</v>
      </c>
      <c r="AF80" s="110">
        <v>0</v>
      </c>
      <c r="AG80" s="110">
        <v>0</v>
      </c>
      <c r="AH80" s="110">
        <v>0</v>
      </c>
      <c r="AI80" s="110">
        <v>0</v>
      </c>
      <c r="AJ80" s="110">
        <v>0</v>
      </c>
      <c r="AK80" s="110">
        <v>0</v>
      </c>
      <c r="AL80" s="110">
        <v>0</v>
      </c>
      <c r="AM80" s="110">
        <v>0</v>
      </c>
      <c r="AN80" s="110">
        <v>0</v>
      </c>
      <c r="AO80" s="110">
        <v>0</v>
      </c>
      <c r="AP80" s="108">
        <v>0.27</v>
      </c>
      <c r="AQ80" s="110">
        <v>0</v>
      </c>
      <c r="AR80" s="110">
        <v>0</v>
      </c>
      <c r="AS80" s="110">
        <v>0</v>
      </c>
      <c r="AT80" s="110">
        <v>0</v>
      </c>
      <c r="AU80" s="137">
        <v>0</v>
      </c>
      <c r="AV80" s="137">
        <v>0</v>
      </c>
      <c r="AW80" s="137">
        <v>0</v>
      </c>
      <c r="AX80" s="137">
        <v>0</v>
      </c>
      <c r="AY80" s="137">
        <v>0</v>
      </c>
      <c r="AZ80" s="137">
        <v>0</v>
      </c>
      <c r="BA80" s="137">
        <v>0</v>
      </c>
      <c r="BB80" s="110">
        <v>0</v>
      </c>
      <c r="BC80" s="110">
        <v>0</v>
      </c>
      <c r="BD80" s="108">
        <v>0.27</v>
      </c>
      <c r="BE80" s="110">
        <v>0</v>
      </c>
      <c r="BF80" s="110">
        <v>0</v>
      </c>
      <c r="BG80" s="110">
        <v>0</v>
      </c>
      <c r="BH80" s="110">
        <v>0</v>
      </c>
      <c r="BI80" s="110">
        <v>0</v>
      </c>
      <c r="BJ80" s="110">
        <v>0</v>
      </c>
      <c r="BK80" s="110">
        <v>0</v>
      </c>
      <c r="BL80" s="110">
        <v>0</v>
      </c>
      <c r="BM80" s="110">
        <v>0</v>
      </c>
      <c r="BN80" s="110">
        <v>0</v>
      </c>
      <c r="BO80" s="110">
        <v>0</v>
      </c>
      <c r="BP80" s="110">
        <v>0</v>
      </c>
      <c r="BQ80" s="110">
        <v>0</v>
      </c>
      <c r="BR80" s="110">
        <v>0</v>
      </c>
      <c r="BS80" s="110">
        <v>0</v>
      </c>
      <c r="BT80" s="110">
        <v>0</v>
      </c>
      <c r="BU80" s="110">
        <v>0</v>
      </c>
      <c r="BV80" s="110">
        <v>0</v>
      </c>
      <c r="BW80" s="110">
        <v>0</v>
      </c>
      <c r="BX80" s="110">
        <v>0</v>
      </c>
      <c r="BY80" s="110">
        <f t="shared" si="2"/>
        <v>0</v>
      </c>
      <c r="BZ80" s="110">
        <v>0</v>
      </c>
      <c r="CA80" s="110">
        <f t="shared" si="4"/>
        <v>0</v>
      </c>
      <c r="CB80" s="110">
        <v>0</v>
      </c>
      <c r="CC80" s="110">
        <v>0</v>
      </c>
      <c r="CD80" s="95" t="s">
        <v>981</v>
      </c>
      <c r="CE80" s="193"/>
    </row>
    <row r="81" spans="1:83" s="5" customFormat="1" ht="27" customHeight="1" x14ac:dyDescent="0.25">
      <c r="A81" s="214" t="s">
        <v>953</v>
      </c>
      <c r="B81" s="227" t="s">
        <v>1115</v>
      </c>
      <c r="C81" s="205" t="s">
        <v>1116</v>
      </c>
      <c r="D81" s="107" t="s">
        <v>981</v>
      </c>
      <c r="E81" s="110">
        <v>0</v>
      </c>
      <c r="F81" s="110">
        <v>0</v>
      </c>
      <c r="G81" s="72">
        <v>0.45</v>
      </c>
      <c r="H81" s="110">
        <v>0</v>
      </c>
      <c r="I81" s="73">
        <v>0</v>
      </c>
      <c r="J81" s="110">
        <v>0</v>
      </c>
      <c r="K81" s="110">
        <v>0</v>
      </c>
      <c r="L81" s="137">
        <v>0</v>
      </c>
      <c r="M81" s="137">
        <v>0</v>
      </c>
      <c r="N81" s="137">
        <v>0</v>
      </c>
      <c r="O81" s="137">
        <v>0</v>
      </c>
      <c r="P81" s="137">
        <v>0</v>
      </c>
      <c r="Q81" s="137">
        <v>0</v>
      </c>
      <c r="R81" s="137">
        <v>0</v>
      </c>
      <c r="S81" s="110">
        <v>0</v>
      </c>
      <c r="T81" s="110">
        <v>0</v>
      </c>
      <c r="U81" s="72">
        <v>0.45</v>
      </c>
      <c r="V81" s="110">
        <v>0</v>
      </c>
      <c r="W81" s="110">
        <v>0</v>
      </c>
      <c r="X81" s="110">
        <v>0</v>
      </c>
      <c r="Y81" s="110">
        <v>0</v>
      </c>
      <c r="Z81" s="110">
        <v>0</v>
      </c>
      <c r="AA81" s="110">
        <v>0</v>
      </c>
      <c r="AB81" s="110">
        <v>0</v>
      </c>
      <c r="AC81" s="110">
        <v>0</v>
      </c>
      <c r="AD81" s="110">
        <v>0</v>
      </c>
      <c r="AE81" s="110">
        <v>0</v>
      </c>
      <c r="AF81" s="110">
        <v>0</v>
      </c>
      <c r="AG81" s="110">
        <v>0</v>
      </c>
      <c r="AH81" s="110">
        <v>0</v>
      </c>
      <c r="AI81" s="110">
        <v>0</v>
      </c>
      <c r="AJ81" s="110">
        <v>0</v>
      </c>
      <c r="AK81" s="110">
        <v>0</v>
      </c>
      <c r="AL81" s="110">
        <v>0</v>
      </c>
      <c r="AM81" s="110">
        <v>0</v>
      </c>
      <c r="AN81" s="110">
        <v>0</v>
      </c>
      <c r="AO81" s="110">
        <v>0</v>
      </c>
      <c r="AP81" s="108">
        <v>0.45</v>
      </c>
      <c r="AQ81" s="110">
        <v>0</v>
      </c>
      <c r="AR81" s="110">
        <v>0</v>
      </c>
      <c r="AS81" s="110">
        <v>0</v>
      </c>
      <c r="AT81" s="110">
        <v>0</v>
      </c>
      <c r="AU81" s="137">
        <v>0</v>
      </c>
      <c r="AV81" s="137">
        <v>0</v>
      </c>
      <c r="AW81" s="137">
        <v>0</v>
      </c>
      <c r="AX81" s="137">
        <v>0</v>
      </c>
      <c r="AY81" s="137">
        <v>0</v>
      </c>
      <c r="AZ81" s="137">
        <v>0</v>
      </c>
      <c r="BA81" s="137">
        <v>0</v>
      </c>
      <c r="BB81" s="110">
        <v>0</v>
      </c>
      <c r="BC81" s="110">
        <v>0</v>
      </c>
      <c r="BD81" s="108">
        <v>0.45</v>
      </c>
      <c r="BE81" s="110">
        <v>0</v>
      </c>
      <c r="BF81" s="110">
        <v>0</v>
      </c>
      <c r="BG81" s="110">
        <v>0</v>
      </c>
      <c r="BH81" s="110">
        <v>0</v>
      </c>
      <c r="BI81" s="110">
        <v>0</v>
      </c>
      <c r="BJ81" s="110">
        <v>0</v>
      </c>
      <c r="BK81" s="110">
        <v>0</v>
      </c>
      <c r="BL81" s="110">
        <v>0</v>
      </c>
      <c r="BM81" s="110">
        <v>0</v>
      </c>
      <c r="BN81" s="110">
        <v>0</v>
      </c>
      <c r="BO81" s="110">
        <v>0</v>
      </c>
      <c r="BP81" s="110">
        <v>0</v>
      </c>
      <c r="BQ81" s="110">
        <v>0</v>
      </c>
      <c r="BR81" s="110">
        <v>0</v>
      </c>
      <c r="BS81" s="110">
        <v>0</v>
      </c>
      <c r="BT81" s="110">
        <v>0</v>
      </c>
      <c r="BU81" s="110">
        <v>0</v>
      </c>
      <c r="BV81" s="110">
        <v>0</v>
      </c>
      <c r="BW81" s="110">
        <v>0</v>
      </c>
      <c r="BX81" s="110">
        <v>0</v>
      </c>
      <c r="BY81" s="110">
        <f t="shared" si="2"/>
        <v>0</v>
      </c>
      <c r="BZ81" s="110">
        <v>0</v>
      </c>
      <c r="CA81" s="110">
        <f t="shared" si="4"/>
        <v>0</v>
      </c>
      <c r="CB81" s="110">
        <v>0</v>
      </c>
      <c r="CC81" s="110">
        <v>0</v>
      </c>
      <c r="CD81" s="95" t="s">
        <v>981</v>
      </c>
      <c r="CE81" s="193"/>
    </row>
    <row r="82" spans="1:83" s="5" customFormat="1" ht="27.75" customHeight="1" x14ac:dyDescent="0.25">
      <c r="A82" s="214" t="s">
        <v>953</v>
      </c>
      <c r="B82" s="227" t="s">
        <v>1117</v>
      </c>
      <c r="C82" s="205" t="s">
        <v>1118</v>
      </c>
      <c r="D82" s="107" t="s">
        <v>981</v>
      </c>
      <c r="E82" s="110">
        <v>0</v>
      </c>
      <c r="F82" s="110">
        <v>0</v>
      </c>
      <c r="G82" s="72">
        <v>0.52500000000000002</v>
      </c>
      <c r="H82" s="110">
        <v>0</v>
      </c>
      <c r="I82" s="73">
        <v>0</v>
      </c>
      <c r="J82" s="110">
        <v>0</v>
      </c>
      <c r="K82" s="110">
        <v>0</v>
      </c>
      <c r="L82" s="137">
        <v>0</v>
      </c>
      <c r="M82" s="137">
        <v>0</v>
      </c>
      <c r="N82" s="137">
        <v>0</v>
      </c>
      <c r="O82" s="137">
        <v>0</v>
      </c>
      <c r="P82" s="137">
        <v>0</v>
      </c>
      <c r="Q82" s="137">
        <v>0</v>
      </c>
      <c r="R82" s="137">
        <v>0</v>
      </c>
      <c r="S82" s="110">
        <v>0</v>
      </c>
      <c r="T82" s="110">
        <v>0</v>
      </c>
      <c r="U82" s="72">
        <v>0.52500000000000002</v>
      </c>
      <c r="V82" s="110">
        <v>0</v>
      </c>
      <c r="W82" s="110">
        <v>0</v>
      </c>
      <c r="X82" s="110">
        <v>0</v>
      </c>
      <c r="Y82" s="110">
        <v>0</v>
      </c>
      <c r="Z82" s="110">
        <v>0</v>
      </c>
      <c r="AA82" s="110">
        <v>0</v>
      </c>
      <c r="AB82" s="110">
        <v>0</v>
      </c>
      <c r="AC82" s="110">
        <v>0</v>
      </c>
      <c r="AD82" s="110">
        <v>0</v>
      </c>
      <c r="AE82" s="110">
        <v>0</v>
      </c>
      <c r="AF82" s="110">
        <v>0</v>
      </c>
      <c r="AG82" s="110">
        <v>0</v>
      </c>
      <c r="AH82" s="110">
        <v>0</v>
      </c>
      <c r="AI82" s="110">
        <v>0</v>
      </c>
      <c r="AJ82" s="110">
        <v>0</v>
      </c>
      <c r="AK82" s="110">
        <v>0</v>
      </c>
      <c r="AL82" s="110">
        <v>0</v>
      </c>
      <c r="AM82" s="110">
        <v>0</v>
      </c>
      <c r="AN82" s="110">
        <v>0</v>
      </c>
      <c r="AO82" s="110">
        <v>0</v>
      </c>
      <c r="AP82" s="108">
        <v>0.52500000000000002</v>
      </c>
      <c r="AQ82" s="110">
        <v>0</v>
      </c>
      <c r="AR82" s="110">
        <v>0</v>
      </c>
      <c r="AS82" s="110">
        <v>0</v>
      </c>
      <c r="AT82" s="110">
        <v>0</v>
      </c>
      <c r="AU82" s="137">
        <v>0</v>
      </c>
      <c r="AV82" s="137">
        <v>0</v>
      </c>
      <c r="AW82" s="137">
        <v>0</v>
      </c>
      <c r="AX82" s="137">
        <v>0</v>
      </c>
      <c r="AY82" s="137">
        <v>0</v>
      </c>
      <c r="AZ82" s="137">
        <v>0</v>
      </c>
      <c r="BA82" s="137">
        <v>0</v>
      </c>
      <c r="BB82" s="110">
        <v>0</v>
      </c>
      <c r="BC82" s="110">
        <v>0</v>
      </c>
      <c r="BD82" s="108">
        <v>0.52500000000000002</v>
      </c>
      <c r="BE82" s="110">
        <v>0</v>
      </c>
      <c r="BF82" s="110">
        <v>0</v>
      </c>
      <c r="BG82" s="110">
        <v>0</v>
      </c>
      <c r="BH82" s="110">
        <v>0</v>
      </c>
      <c r="BI82" s="110">
        <v>0</v>
      </c>
      <c r="BJ82" s="110">
        <v>0</v>
      </c>
      <c r="BK82" s="110">
        <v>0</v>
      </c>
      <c r="BL82" s="110">
        <v>0</v>
      </c>
      <c r="BM82" s="110">
        <v>0</v>
      </c>
      <c r="BN82" s="110">
        <v>0</v>
      </c>
      <c r="BO82" s="110">
        <v>0</v>
      </c>
      <c r="BP82" s="110">
        <v>0</v>
      </c>
      <c r="BQ82" s="110">
        <v>0</v>
      </c>
      <c r="BR82" s="110">
        <v>0</v>
      </c>
      <c r="BS82" s="110">
        <v>0</v>
      </c>
      <c r="BT82" s="110">
        <v>0</v>
      </c>
      <c r="BU82" s="110">
        <v>0</v>
      </c>
      <c r="BV82" s="110">
        <v>0</v>
      </c>
      <c r="BW82" s="110">
        <v>0</v>
      </c>
      <c r="BX82" s="110">
        <v>0</v>
      </c>
      <c r="BY82" s="110">
        <f t="shared" si="2"/>
        <v>0</v>
      </c>
      <c r="BZ82" s="110">
        <v>0</v>
      </c>
      <c r="CA82" s="110">
        <f t="shared" si="4"/>
        <v>0</v>
      </c>
      <c r="CB82" s="110">
        <v>0</v>
      </c>
      <c r="CC82" s="110">
        <v>0</v>
      </c>
      <c r="CD82" s="95" t="s">
        <v>981</v>
      </c>
      <c r="CE82" s="193"/>
    </row>
    <row r="83" spans="1:83" s="5" customFormat="1" ht="24.75" customHeight="1" x14ac:dyDescent="0.25">
      <c r="A83" s="214" t="s">
        <v>953</v>
      </c>
      <c r="B83" s="227" t="s">
        <v>1119</v>
      </c>
      <c r="C83" s="205" t="s">
        <v>1120</v>
      </c>
      <c r="D83" s="107" t="s">
        <v>981</v>
      </c>
      <c r="E83" s="110">
        <v>0</v>
      </c>
      <c r="F83" s="110">
        <v>0</v>
      </c>
      <c r="G83" s="72">
        <v>0.79800000000000004</v>
      </c>
      <c r="H83" s="110">
        <v>0</v>
      </c>
      <c r="I83" s="73">
        <v>0</v>
      </c>
      <c r="J83" s="110">
        <v>0</v>
      </c>
      <c r="K83" s="110">
        <v>0</v>
      </c>
      <c r="L83" s="137">
        <v>0</v>
      </c>
      <c r="M83" s="137">
        <v>0</v>
      </c>
      <c r="N83" s="137">
        <v>0</v>
      </c>
      <c r="O83" s="137">
        <v>0</v>
      </c>
      <c r="P83" s="137">
        <v>0</v>
      </c>
      <c r="Q83" s="137">
        <v>0</v>
      </c>
      <c r="R83" s="137">
        <v>0</v>
      </c>
      <c r="S83" s="110">
        <v>0</v>
      </c>
      <c r="T83" s="110">
        <v>0</v>
      </c>
      <c r="U83" s="72">
        <v>0.79800000000000004</v>
      </c>
      <c r="V83" s="110">
        <v>0</v>
      </c>
      <c r="W83" s="110">
        <v>0</v>
      </c>
      <c r="X83" s="110">
        <v>0</v>
      </c>
      <c r="Y83" s="110">
        <v>0</v>
      </c>
      <c r="Z83" s="110">
        <v>0</v>
      </c>
      <c r="AA83" s="110">
        <v>0</v>
      </c>
      <c r="AB83" s="110">
        <v>0</v>
      </c>
      <c r="AC83" s="110">
        <v>0</v>
      </c>
      <c r="AD83" s="110">
        <v>0</v>
      </c>
      <c r="AE83" s="110">
        <v>0</v>
      </c>
      <c r="AF83" s="110">
        <v>0</v>
      </c>
      <c r="AG83" s="110">
        <v>0</v>
      </c>
      <c r="AH83" s="110">
        <v>0</v>
      </c>
      <c r="AI83" s="110">
        <v>0</v>
      </c>
      <c r="AJ83" s="110">
        <v>0</v>
      </c>
      <c r="AK83" s="110">
        <v>0</v>
      </c>
      <c r="AL83" s="110">
        <v>0</v>
      </c>
      <c r="AM83" s="110">
        <v>0</v>
      </c>
      <c r="AN83" s="110">
        <v>0</v>
      </c>
      <c r="AO83" s="110">
        <v>0</v>
      </c>
      <c r="AP83" s="108">
        <v>0.79800000000000004</v>
      </c>
      <c r="AQ83" s="110">
        <v>0</v>
      </c>
      <c r="AR83" s="110">
        <v>0</v>
      </c>
      <c r="AS83" s="110">
        <v>0</v>
      </c>
      <c r="AT83" s="110">
        <v>0</v>
      </c>
      <c r="AU83" s="137">
        <v>0</v>
      </c>
      <c r="AV83" s="137">
        <v>0</v>
      </c>
      <c r="AW83" s="137">
        <v>0</v>
      </c>
      <c r="AX83" s="137">
        <v>0</v>
      </c>
      <c r="AY83" s="137">
        <v>0</v>
      </c>
      <c r="AZ83" s="137">
        <v>0</v>
      </c>
      <c r="BA83" s="137">
        <v>0</v>
      </c>
      <c r="BB83" s="110">
        <v>0</v>
      </c>
      <c r="BC83" s="110">
        <v>0</v>
      </c>
      <c r="BD83" s="108">
        <v>0.79800000000000004</v>
      </c>
      <c r="BE83" s="110">
        <v>0</v>
      </c>
      <c r="BF83" s="110">
        <v>0</v>
      </c>
      <c r="BG83" s="110">
        <v>0</v>
      </c>
      <c r="BH83" s="110">
        <v>0</v>
      </c>
      <c r="BI83" s="110">
        <v>0</v>
      </c>
      <c r="BJ83" s="110">
        <v>0</v>
      </c>
      <c r="BK83" s="110">
        <v>0</v>
      </c>
      <c r="BL83" s="110">
        <v>0</v>
      </c>
      <c r="BM83" s="110">
        <v>0</v>
      </c>
      <c r="BN83" s="110">
        <v>0</v>
      </c>
      <c r="BO83" s="110">
        <v>0</v>
      </c>
      <c r="BP83" s="110">
        <v>0</v>
      </c>
      <c r="BQ83" s="110">
        <v>0</v>
      </c>
      <c r="BR83" s="110">
        <v>0</v>
      </c>
      <c r="BS83" s="110">
        <v>0</v>
      </c>
      <c r="BT83" s="110">
        <v>0</v>
      </c>
      <c r="BU83" s="110">
        <v>0</v>
      </c>
      <c r="BV83" s="110">
        <v>0</v>
      </c>
      <c r="BW83" s="110">
        <v>0</v>
      </c>
      <c r="BX83" s="110">
        <v>0</v>
      </c>
      <c r="BY83" s="110">
        <f t="shared" si="2"/>
        <v>0</v>
      </c>
      <c r="BZ83" s="110">
        <v>0</v>
      </c>
      <c r="CA83" s="110">
        <f t="shared" si="4"/>
        <v>0</v>
      </c>
      <c r="CB83" s="110">
        <v>0</v>
      </c>
      <c r="CC83" s="110">
        <v>0</v>
      </c>
      <c r="CD83" s="95" t="s">
        <v>981</v>
      </c>
      <c r="CE83" s="193"/>
    </row>
    <row r="84" spans="1:83" s="5" customFormat="1" ht="24" customHeight="1" x14ac:dyDescent="0.25">
      <c r="A84" s="214" t="s">
        <v>953</v>
      </c>
      <c r="B84" s="227" t="s">
        <v>1121</v>
      </c>
      <c r="C84" s="205" t="s">
        <v>1122</v>
      </c>
      <c r="D84" s="107" t="s">
        <v>981</v>
      </c>
      <c r="E84" s="110">
        <v>0</v>
      </c>
      <c r="F84" s="110">
        <v>0</v>
      </c>
      <c r="G84" s="72">
        <v>0.33</v>
      </c>
      <c r="H84" s="110">
        <v>0</v>
      </c>
      <c r="I84" s="73">
        <v>0</v>
      </c>
      <c r="J84" s="110">
        <v>0</v>
      </c>
      <c r="K84" s="110">
        <v>0</v>
      </c>
      <c r="L84" s="137">
        <v>0</v>
      </c>
      <c r="M84" s="137">
        <v>0</v>
      </c>
      <c r="N84" s="137">
        <v>0</v>
      </c>
      <c r="O84" s="137">
        <v>0</v>
      </c>
      <c r="P84" s="137">
        <v>0</v>
      </c>
      <c r="Q84" s="137">
        <v>0</v>
      </c>
      <c r="R84" s="137">
        <v>0</v>
      </c>
      <c r="S84" s="110">
        <v>0</v>
      </c>
      <c r="T84" s="110">
        <v>0</v>
      </c>
      <c r="U84" s="72">
        <v>0.33</v>
      </c>
      <c r="V84" s="110">
        <v>0</v>
      </c>
      <c r="W84" s="110">
        <v>0</v>
      </c>
      <c r="X84" s="110">
        <v>0</v>
      </c>
      <c r="Y84" s="110">
        <v>0</v>
      </c>
      <c r="Z84" s="110">
        <v>0</v>
      </c>
      <c r="AA84" s="110">
        <v>0</v>
      </c>
      <c r="AB84" s="110">
        <v>0</v>
      </c>
      <c r="AC84" s="110">
        <v>0</v>
      </c>
      <c r="AD84" s="110">
        <v>0</v>
      </c>
      <c r="AE84" s="110">
        <v>0</v>
      </c>
      <c r="AF84" s="110">
        <v>0</v>
      </c>
      <c r="AG84" s="110">
        <v>0</v>
      </c>
      <c r="AH84" s="110">
        <v>0</v>
      </c>
      <c r="AI84" s="110">
        <v>0</v>
      </c>
      <c r="AJ84" s="110">
        <v>0</v>
      </c>
      <c r="AK84" s="110">
        <v>0</v>
      </c>
      <c r="AL84" s="110">
        <v>0</v>
      </c>
      <c r="AM84" s="110">
        <v>0</v>
      </c>
      <c r="AN84" s="110">
        <v>0</v>
      </c>
      <c r="AO84" s="110">
        <v>0</v>
      </c>
      <c r="AP84" s="108">
        <v>0.33</v>
      </c>
      <c r="AQ84" s="110">
        <v>0</v>
      </c>
      <c r="AR84" s="110">
        <v>0</v>
      </c>
      <c r="AS84" s="110">
        <v>0</v>
      </c>
      <c r="AT84" s="110">
        <v>0</v>
      </c>
      <c r="AU84" s="137">
        <v>0</v>
      </c>
      <c r="AV84" s="137">
        <v>0</v>
      </c>
      <c r="AW84" s="137">
        <v>0</v>
      </c>
      <c r="AX84" s="137">
        <v>0</v>
      </c>
      <c r="AY84" s="137">
        <v>0</v>
      </c>
      <c r="AZ84" s="137">
        <v>0</v>
      </c>
      <c r="BA84" s="137">
        <v>0</v>
      </c>
      <c r="BB84" s="110">
        <v>0</v>
      </c>
      <c r="BC84" s="110">
        <v>0</v>
      </c>
      <c r="BD84" s="108">
        <v>0.33</v>
      </c>
      <c r="BE84" s="110">
        <v>0</v>
      </c>
      <c r="BF84" s="110">
        <v>0</v>
      </c>
      <c r="BG84" s="110">
        <v>0</v>
      </c>
      <c r="BH84" s="110">
        <v>0</v>
      </c>
      <c r="BI84" s="110">
        <v>0</v>
      </c>
      <c r="BJ84" s="110">
        <v>0</v>
      </c>
      <c r="BK84" s="110">
        <v>0</v>
      </c>
      <c r="BL84" s="110">
        <v>0</v>
      </c>
      <c r="BM84" s="110">
        <v>0</v>
      </c>
      <c r="BN84" s="110">
        <v>0</v>
      </c>
      <c r="BO84" s="110">
        <v>0</v>
      </c>
      <c r="BP84" s="110">
        <v>0</v>
      </c>
      <c r="BQ84" s="110">
        <v>0</v>
      </c>
      <c r="BR84" s="110">
        <v>0</v>
      </c>
      <c r="BS84" s="110">
        <v>0</v>
      </c>
      <c r="BT84" s="110">
        <v>0</v>
      </c>
      <c r="BU84" s="110">
        <v>0</v>
      </c>
      <c r="BV84" s="110">
        <v>0</v>
      </c>
      <c r="BW84" s="110">
        <v>0</v>
      </c>
      <c r="BX84" s="110">
        <v>0</v>
      </c>
      <c r="BY84" s="110">
        <f t="shared" si="2"/>
        <v>0</v>
      </c>
      <c r="BZ84" s="110">
        <v>0</v>
      </c>
      <c r="CA84" s="110">
        <f t="shared" si="4"/>
        <v>0</v>
      </c>
      <c r="CB84" s="110">
        <v>0</v>
      </c>
      <c r="CC84" s="110">
        <v>0</v>
      </c>
      <c r="CD84" s="95" t="s">
        <v>981</v>
      </c>
      <c r="CE84" s="193"/>
    </row>
    <row r="85" spans="1:83" s="5" customFormat="1" ht="27" customHeight="1" x14ac:dyDescent="0.25">
      <c r="A85" s="214" t="s">
        <v>953</v>
      </c>
      <c r="B85" s="227" t="s">
        <v>1123</v>
      </c>
      <c r="C85" s="205" t="s">
        <v>1124</v>
      </c>
      <c r="D85" s="107" t="s">
        <v>981</v>
      </c>
      <c r="E85" s="110">
        <v>0</v>
      </c>
      <c r="F85" s="110">
        <v>0</v>
      </c>
      <c r="G85" s="72">
        <v>0.32</v>
      </c>
      <c r="H85" s="110">
        <v>0</v>
      </c>
      <c r="I85" s="73">
        <v>0</v>
      </c>
      <c r="J85" s="110">
        <v>0</v>
      </c>
      <c r="K85" s="110">
        <v>0</v>
      </c>
      <c r="L85" s="137">
        <v>0</v>
      </c>
      <c r="M85" s="137">
        <v>0</v>
      </c>
      <c r="N85" s="137">
        <v>0</v>
      </c>
      <c r="O85" s="137">
        <v>0</v>
      </c>
      <c r="P85" s="137">
        <v>0</v>
      </c>
      <c r="Q85" s="137">
        <v>0</v>
      </c>
      <c r="R85" s="137">
        <v>0</v>
      </c>
      <c r="S85" s="110">
        <v>0</v>
      </c>
      <c r="T85" s="110">
        <v>0</v>
      </c>
      <c r="U85" s="110">
        <v>0</v>
      </c>
      <c r="V85" s="110">
        <v>0</v>
      </c>
      <c r="W85" s="110">
        <v>0</v>
      </c>
      <c r="X85" s="110">
        <v>0</v>
      </c>
      <c r="Y85" s="110">
        <v>0</v>
      </c>
      <c r="Z85" s="110">
        <v>0</v>
      </c>
      <c r="AA85" s="110">
        <v>0</v>
      </c>
      <c r="AB85" s="72">
        <v>0.32</v>
      </c>
      <c r="AC85" s="110"/>
      <c r="AD85" s="73"/>
      <c r="AE85" s="110"/>
      <c r="AF85" s="110"/>
      <c r="AG85" s="110">
        <v>0</v>
      </c>
      <c r="AH85" s="110">
        <v>0</v>
      </c>
      <c r="AI85" s="110">
        <v>0</v>
      </c>
      <c r="AJ85" s="110">
        <v>0</v>
      </c>
      <c r="AK85" s="110">
        <v>0</v>
      </c>
      <c r="AL85" s="110">
        <v>0</v>
      </c>
      <c r="AM85" s="110">
        <v>0</v>
      </c>
      <c r="AN85" s="110">
        <v>0</v>
      </c>
      <c r="AO85" s="110">
        <v>0</v>
      </c>
      <c r="AP85" s="108">
        <v>0.32</v>
      </c>
      <c r="AQ85" s="110">
        <v>0</v>
      </c>
      <c r="AR85" s="110">
        <v>0</v>
      </c>
      <c r="AS85" s="110">
        <v>0</v>
      </c>
      <c r="AT85" s="110">
        <v>0</v>
      </c>
      <c r="AU85" s="137">
        <v>0</v>
      </c>
      <c r="AV85" s="137">
        <v>0</v>
      </c>
      <c r="AW85" s="137">
        <v>0</v>
      </c>
      <c r="AX85" s="137">
        <v>0</v>
      </c>
      <c r="AY85" s="137">
        <v>0</v>
      </c>
      <c r="AZ85" s="137">
        <v>0</v>
      </c>
      <c r="BA85" s="137">
        <v>0</v>
      </c>
      <c r="BB85" s="110">
        <v>0</v>
      </c>
      <c r="BC85" s="110">
        <v>0</v>
      </c>
      <c r="BD85" s="108">
        <v>0.32</v>
      </c>
      <c r="BE85" s="110">
        <v>0</v>
      </c>
      <c r="BF85" s="110">
        <v>0</v>
      </c>
      <c r="BG85" s="110">
        <v>0</v>
      </c>
      <c r="BH85" s="110">
        <v>0</v>
      </c>
      <c r="BI85" s="110">
        <v>0</v>
      </c>
      <c r="BJ85" s="110">
        <v>0</v>
      </c>
      <c r="BK85" s="110">
        <v>0</v>
      </c>
      <c r="BL85" s="110">
        <v>0</v>
      </c>
      <c r="BM85" s="110">
        <v>0</v>
      </c>
      <c r="BN85" s="110">
        <v>0</v>
      </c>
      <c r="BO85" s="110">
        <v>0</v>
      </c>
      <c r="BP85" s="110">
        <v>0</v>
      </c>
      <c r="BQ85" s="110">
        <v>0</v>
      </c>
      <c r="BR85" s="110">
        <v>0</v>
      </c>
      <c r="BS85" s="110">
        <v>0</v>
      </c>
      <c r="BT85" s="110">
        <v>0</v>
      </c>
      <c r="BU85" s="110">
        <v>0</v>
      </c>
      <c r="BV85" s="110">
        <v>0</v>
      </c>
      <c r="BW85" s="110">
        <v>0</v>
      </c>
      <c r="BX85" s="110">
        <v>0</v>
      </c>
      <c r="BY85" s="110">
        <f t="shared" si="2"/>
        <v>0</v>
      </c>
      <c r="BZ85" s="110">
        <v>0</v>
      </c>
      <c r="CA85" s="110">
        <f t="shared" si="4"/>
        <v>0</v>
      </c>
      <c r="CB85" s="110">
        <v>0</v>
      </c>
      <c r="CC85" s="110">
        <v>0</v>
      </c>
      <c r="CD85" s="95" t="s">
        <v>981</v>
      </c>
      <c r="CE85" s="193"/>
    </row>
    <row r="86" spans="1:83" s="5" customFormat="1" ht="24" customHeight="1" x14ac:dyDescent="0.25">
      <c r="A86" s="214" t="s">
        <v>953</v>
      </c>
      <c r="B86" s="227" t="s">
        <v>1125</v>
      </c>
      <c r="C86" s="205" t="s">
        <v>1126</v>
      </c>
      <c r="D86" s="107" t="s">
        <v>981</v>
      </c>
      <c r="E86" s="110">
        <v>0</v>
      </c>
      <c r="F86" s="110">
        <v>0</v>
      </c>
      <c r="G86" s="72">
        <v>0.35</v>
      </c>
      <c r="H86" s="110">
        <v>0</v>
      </c>
      <c r="I86" s="73">
        <v>0</v>
      </c>
      <c r="J86" s="110">
        <v>0</v>
      </c>
      <c r="K86" s="110">
        <v>0</v>
      </c>
      <c r="L86" s="137">
        <v>0</v>
      </c>
      <c r="M86" s="137">
        <v>0</v>
      </c>
      <c r="N86" s="137">
        <v>0</v>
      </c>
      <c r="O86" s="137">
        <v>0</v>
      </c>
      <c r="P86" s="137">
        <v>0</v>
      </c>
      <c r="Q86" s="137">
        <v>0</v>
      </c>
      <c r="R86" s="137">
        <v>0</v>
      </c>
      <c r="S86" s="110">
        <v>0</v>
      </c>
      <c r="T86" s="110">
        <v>0</v>
      </c>
      <c r="U86" s="110">
        <v>0</v>
      </c>
      <c r="V86" s="110">
        <v>0</v>
      </c>
      <c r="W86" s="110">
        <v>0</v>
      </c>
      <c r="X86" s="110">
        <v>0</v>
      </c>
      <c r="Y86" s="110">
        <v>0</v>
      </c>
      <c r="Z86" s="110">
        <v>0</v>
      </c>
      <c r="AA86" s="110">
        <v>0</v>
      </c>
      <c r="AB86" s="72">
        <v>0.35</v>
      </c>
      <c r="AC86" s="110"/>
      <c r="AD86" s="73"/>
      <c r="AE86" s="110"/>
      <c r="AF86" s="110"/>
      <c r="AG86" s="110">
        <v>0</v>
      </c>
      <c r="AH86" s="110">
        <v>0</v>
      </c>
      <c r="AI86" s="110">
        <v>0</v>
      </c>
      <c r="AJ86" s="110">
        <v>0</v>
      </c>
      <c r="AK86" s="110">
        <v>0</v>
      </c>
      <c r="AL86" s="110">
        <v>0</v>
      </c>
      <c r="AM86" s="110">
        <v>0</v>
      </c>
      <c r="AN86" s="110">
        <v>0</v>
      </c>
      <c r="AO86" s="110">
        <v>0</v>
      </c>
      <c r="AP86" s="108">
        <v>0.35</v>
      </c>
      <c r="AQ86" s="110">
        <v>0</v>
      </c>
      <c r="AR86" s="110">
        <v>0</v>
      </c>
      <c r="AS86" s="110">
        <v>0</v>
      </c>
      <c r="AT86" s="110">
        <v>0</v>
      </c>
      <c r="AU86" s="137">
        <v>0</v>
      </c>
      <c r="AV86" s="137">
        <v>0</v>
      </c>
      <c r="AW86" s="137">
        <v>0</v>
      </c>
      <c r="AX86" s="137">
        <v>0</v>
      </c>
      <c r="AY86" s="137">
        <v>0</v>
      </c>
      <c r="AZ86" s="137">
        <v>0</v>
      </c>
      <c r="BA86" s="137">
        <v>0</v>
      </c>
      <c r="BB86" s="110">
        <v>0</v>
      </c>
      <c r="BC86" s="110">
        <v>0</v>
      </c>
      <c r="BD86" s="108">
        <v>0.35</v>
      </c>
      <c r="BE86" s="110">
        <v>0</v>
      </c>
      <c r="BF86" s="110">
        <v>0</v>
      </c>
      <c r="BG86" s="110">
        <v>0</v>
      </c>
      <c r="BH86" s="110">
        <v>0</v>
      </c>
      <c r="BI86" s="110">
        <v>0</v>
      </c>
      <c r="BJ86" s="110">
        <v>0</v>
      </c>
      <c r="BK86" s="110">
        <v>0</v>
      </c>
      <c r="BL86" s="110">
        <v>0</v>
      </c>
      <c r="BM86" s="110">
        <v>0</v>
      </c>
      <c r="BN86" s="110">
        <v>0</v>
      </c>
      <c r="BO86" s="110">
        <v>0</v>
      </c>
      <c r="BP86" s="110">
        <v>0</v>
      </c>
      <c r="BQ86" s="110">
        <v>0</v>
      </c>
      <c r="BR86" s="110">
        <v>0</v>
      </c>
      <c r="BS86" s="110">
        <v>0</v>
      </c>
      <c r="BT86" s="110">
        <v>0</v>
      </c>
      <c r="BU86" s="110">
        <v>0</v>
      </c>
      <c r="BV86" s="110">
        <v>0</v>
      </c>
      <c r="BW86" s="110">
        <v>0</v>
      </c>
      <c r="BX86" s="110">
        <v>0</v>
      </c>
      <c r="BY86" s="110">
        <f t="shared" si="2"/>
        <v>0</v>
      </c>
      <c r="BZ86" s="110">
        <v>0</v>
      </c>
      <c r="CA86" s="110">
        <f t="shared" si="4"/>
        <v>0</v>
      </c>
      <c r="CB86" s="110">
        <v>0</v>
      </c>
      <c r="CC86" s="110">
        <v>0</v>
      </c>
      <c r="CD86" s="95" t="s">
        <v>981</v>
      </c>
      <c r="CE86" s="193"/>
    </row>
    <row r="87" spans="1:83" s="5" customFormat="1" ht="22.5" customHeight="1" x14ac:dyDescent="0.25">
      <c r="A87" s="214" t="s">
        <v>953</v>
      </c>
      <c r="B87" s="227" t="s">
        <v>1127</v>
      </c>
      <c r="C87" s="205" t="s">
        <v>1128</v>
      </c>
      <c r="D87" s="107" t="s">
        <v>981</v>
      </c>
      <c r="E87" s="110">
        <v>0</v>
      </c>
      <c r="F87" s="110">
        <v>0</v>
      </c>
      <c r="G87" s="72">
        <v>0.56999999999999995</v>
      </c>
      <c r="H87" s="110">
        <v>0</v>
      </c>
      <c r="I87" s="73">
        <v>0</v>
      </c>
      <c r="J87" s="110">
        <v>0</v>
      </c>
      <c r="K87" s="110">
        <v>0</v>
      </c>
      <c r="L87" s="137">
        <v>0</v>
      </c>
      <c r="M87" s="137">
        <v>0</v>
      </c>
      <c r="N87" s="137">
        <v>0</v>
      </c>
      <c r="O87" s="137">
        <v>0</v>
      </c>
      <c r="P87" s="137">
        <v>0</v>
      </c>
      <c r="Q87" s="137">
        <v>0</v>
      </c>
      <c r="R87" s="137">
        <v>0</v>
      </c>
      <c r="S87" s="110">
        <v>0</v>
      </c>
      <c r="T87" s="110">
        <v>0</v>
      </c>
      <c r="U87" s="72">
        <v>0.56999999999999995</v>
      </c>
      <c r="V87" s="110">
        <v>0</v>
      </c>
      <c r="W87" s="110">
        <v>0</v>
      </c>
      <c r="X87" s="110">
        <v>0</v>
      </c>
      <c r="Y87" s="110">
        <v>0</v>
      </c>
      <c r="Z87" s="110">
        <v>0</v>
      </c>
      <c r="AA87" s="110">
        <v>0</v>
      </c>
      <c r="AB87" s="110">
        <v>0</v>
      </c>
      <c r="AC87" s="110">
        <v>0</v>
      </c>
      <c r="AD87" s="110">
        <v>0</v>
      </c>
      <c r="AE87" s="110">
        <v>0</v>
      </c>
      <c r="AF87" s="110">
        <v>0</v>
      </c>
      <c r="AG87" s="110">
        <v>0</v>
      </c>
      <c r="AH87" s="110">
        <v>0</v>
      </c>
      <c r="AI87" s="110">
        <v>0</v>
      </c>
      <c r="AJ87" s="110">
        <v>0</v>
      </c>
      <c r="AK87" s="110">
        <v>0</v>
      </c>
      <c r="AL87" s="110">
        <v>0</v>
      </c>
      <c r="AM87" s="110">
        <v>0</v>
      </c>
      <c r="AN87" s="110">
        <v>0</v>
      </c>
      <c r="AO87" s="110">
        <v>0</v>
      </c>
      <c r="AP87" s="108">
        <v>0.56999999999999995</v>
      </c>
      <c r="AQ87" s="110">
        <v>0</v>
      </c>
      <c r="AR87" s="110">
        <v>0</v>
      </c>
      <c r="AS87" s="110">
        <v>0</v>
      </c>
      <c r="AT87" s="110">
        <v>0</v>
      </c>
      <c r="AU87" s="137">
        <v>0</v>
      </c>
      <c r="AV87" s="137">
        <v>0</v>
      </c>
      <c r="AW87" s="137">
        <v>0</v>
      </c>
      <c r="AX87" s="137">
        <v>0</v>
      </c>
      <c r="AY87" s="137">
        <v>0</v>
      </c>
      <c r="AZ87" s="137">
        <v>0</v>
      </c>
      <c r="BA87" s="137">
        <v>0</v>
      </c>
      <c r="BB87" s="110">
        <v>0</v>
      </c>
      <c r="BC87" s="110">
        <v>0</v>
      </c>
      <c r="BD87" s="108">
        <v>0.56999999999999995</v>
      </c>
      <c r="BE87" s="110">
        <v>0</v>
      </c>
      <c r="BF87" s="110">
        <v>0</v>
      </c>
      <c r="BG87" s="110">
        <v>0</v>
      </c>
      <c r="BH87" s="110">
        <v>0</v>
      </c>
      <c r="BI87" s="110">
        <v>0</v>
      </c>
      <c r="BJ87" s="110">
        <v>0</v>
      </c>
      <c r="BK87" s="110">
        <v>0</v>
      </c>
      <c r="BL87" s="110">
        <v>0</v>
      </c>
      <c r="BM87" s="110">
        <v>0</v>
      </c>
      <c r="BN87" s="110">
        <v>0</v>
      </c>
      <c r="BO87" s="110">
        <v>0</v>
      </c>
      <c r="BP87" s="110">
        <v>0</v>
      </c>
      <c r="BQ87" s="110">
        <v>0</v>
      </c>
      <c r="BR87" s="110">
        <v>0</v>
      </c>
      <c r="BS87" s="110">
        <v>0</v>
      </c>
      <c r="BT87" s="110">
        <v>0</v>
      </c>
      <c r="BU87" s="110">
        <v>0</v>
      </c>
      <c r="BV87" s="110">
        <v>0</v>
      </c>
      <c r="BW87" s="110">
        <v>0</v>
      </c>
      <c r="BX87" s="110">
        <v>0</v>
      </c>
      <c r="BY87" s="110">
        <f t="shared" si="2"/>
        <v>0</v>
      </c>
      <c r="BZ87" s="110">
        <v>0</v>
      </c>
      <c r="CA87" s="110">
        <f t="shared" si="4"/>
        <v>0</v>
      </c>
      <c r="CB87" s="110">
        <v>0</v>
      </c>
      <c r="CC87" s="110">
        <v>0</v>
      </c>
      <c r="CD87" s="95" t="s">
        <v>981</v>
      </c>
      <c r="CE87" s="193"/>
    </row>
    <row r="88" spans="1:83" s="5" customFormat="1" ht="22.5" customHeight="1" x14ac:dyDescent="0.25">
      <c r="A88" s="214" t="s">
        <v>953</v>
      </c>
      <c r="B88" s="227" t="s">
        <v>1129</v>
      </c>
      <c r="C88" s="205" t="s">
        <v>1130</v>
      </c>
      <c r="D88" s="107" t="s">
        <v>981</v>
      </c>
      <c r="E88" s="110">
        <v>0</v>
      </c>
      <c r="F88" s="110">
        <v>0</v>
      </c>
      <c r="G88" s="72">
        <v>0.34200000000000003</v>
      </c>
      <c r="H88" s="110">
        <v>0</v>
      </c>
      <c r="I88" s="73">
        <v>0</v>
      </c>
      <c r="J88" s="110">
        <v>0</v>
      </c>
      <c r="K88" s="110">
        <v>0</v>
      </c>
      <c r="L88" s="137">
        <v>0</v>
      </c>
      <c r="M88" s="137">
        <v>0</v>
      </c>
      <c r="N88" s="137">
        <v>0</v>
      </c>
      <c r="O88" s="137">
        <v>0</v>
      </c>
      <c r="P88" s="137">
        <v>0</v>
      </c>
      <c r="Q88" s="137">
        <v>0</v>
      </c>
      <c r="R88" s="137">
        <v>0</v>
      </c>
      <c r="S88" s="110">
        <v>0</v>
      </c>
      <c r="T88" s="110">
        <v>0</v>
      </c>
      <c r="U88" s="72">
        <v>0.34200000000000003</v>
      </c>
      <c r="V88" s="110">
        <v>0</v>
      </c>
      <c r="W88" s="110">
        <v>0</v>
      </c>
      <c r="X88" s="110">
        <v>0</v>
      </c>
      <c r="Y88" s="110">
        <v>0</v>
      </c>
      <c r="Z88" s="110">
        <v>0</v>
      </c>
      <c r="AA88" s="110">
        <v>0</v>
      </c>
      <c r="AB88" s="110">
        <v>0</v>
      </c>
      <c r="AC88" s="110">
        <v>0</v>
      </c>
      <c r="AD88" s="110">
        <v>0</v>
      </c>
      <c r="AE88" s="110">
        <v>0</v>
      </c>
      <c r="AF88" s="110">
        <v>0</v>
      </c>
      <c r="AG88" s="110">
        <v>0</v>
      </c>
      <c r="AH88" s="110">
        <v>0</v>
      </c>
      <c r="AI88" s="110">
        <v>0</v>
      </c>
      <c r="AJ88" s="110">
        <v>0</v>
      </c>
      <c r="AK88" s="110">
        <v>0</v>
      </c>
      <c r="AL88" s="110">
        <v>0</v>
      </c>
      <c r="AM88" s="110">
        <v>0</v>
      </c>
      <c r="AN88" s="110">
        <v>0</v>
      </c>
      <c r="AO88" s="110">
        <v>0</v>
      </c>
      <c r="AP88" s="108">
        <v>0.34200000000000003</v>
      </c>
      <c r="AQ88" s="110">
        <v>0</v>
      </c>
      <c r="AR88" s="110">
        <v>0</v>
      </c>
      <c r="AS88" s="110">
        <v>0</v>
      </c>
      <c r="AT88" s="110">
        <v>0</v>
      </c>
      <c r="AU88" s="137">
        <v>0</v>
      </c>
      <c r="AV88" s="137">
        <v>0</v>
      </c>
      <c r="AW88" s="137">
        <v>0</v>
      </c>
      <c r="AX88" s="137">
        <v>0</v>
      </c>
      <c r="AY88" s="137">
        <v>0</v>
      </c>
      <c r="AZ88" s="137">
        <v>0</v>
      </c>
      <c r="BA88" s="137">
        <v>0</v>
      </c>
      <c r="BB88" s="110">
        <v>0</v>
      </c>
      <c r="BC88" s="110">
        <v>0</v>
      </c>
      <c r="BD88" s="108">
        <v>0.34200000000000003</v>
      </c>
      <c r="BE88" s="110">
        <v>0</v>
      </c>
      <c r="BF88" s="110">
        <v>0</v>
      </c>
      <c r="BG88" s="110">
        <v>0</v>
      </c>
      <c r="BH88" s="110">
        <v>0</v>
      </c>
      <c r="BI88" s="110">
        <v>0</v>
      </c>
      <c r="BJ88" s="110">
        <v>0</v>
      </c>
      <c r="BK88" s="110">
        <v>0</v>
      </c>
      <c r="BL88" s="110">
        <v>0</v>
      </c>
      <c r="BM88" s="110">
        <v>0</v>
      </c>
      <c r="BN88" s="110">
        <v>0</v>
      </c>
      <c r="BO88" s="110">
        <v>0</v>
      </c>
      <c r="BP88" s="110">
        <v>0</v>
      </c>
      <c r="BQ88" s="110">
        <v>0</v>
      </c>
      <c r="BR88" s="110">
        <v>0</v>
      </c>
      <c r="BS88" s="110">
        <v>0</v>
      </c>
      <c r="BT88" s="110">
        <v>0</v>
      </c>
      <c r="BU88" s="110">
        <v>0</v>
      </c>
      <c r="BV88" s="110">
        <v>0</v>
      </c>
      <c r="BW88" s="110">
        <v>0</v>
      </c>
      <c r="BX88" s="110">
        <v>0</v>
      </c>
      <c r="BY88" s="110">
        <f t="shared" si="2"/>
        <v>0</v>
      </c>
      <c r="BZ88" s="110">
        <v>0</v>
      </c>
      <c r="CA88" s="110">
        <f t="shared" si="4"/>
        <v>0</v>
      </c>
      <c r="CB88" s="110">
        <v>0</v>
      </c>
      <c r="CC88" s="110">
        <v>0</v>
      </c>
      <c r="CD88" s="95" t="s">
        <v>981</v>
      </c>
      <c r="CE88" s="193"/>
    </row>
    <row r="89" spans="1:83" s="5" customFormat="1" ht="26.25" customHeight="1" x14ac:dyDescent="0.25">
      <c r="A89" s="214" t="s">
        <v>953</v>
      </c>
      <c r="B89" s="227" t="s">
        <v>1131</v>
      </c>
      <c r="C89" s="205" t="s">
        <v>1132</v>
      </c>
      <c r="D89" s="107" t="s">
        <v>981</v>
      </c>
      <c r="E89" s="110">
        <v>0</v>
      </c>
      <c r="F89" s="110">
        <v>0</v>
      </c>
      <c r="G89" s="72">
        <v>0.32</v>
      </c>
      <c r="H89" s="110">
        <v>0</v>
      </c>
      <c r="I89" s="73">
        <v>0</v>
      </c>
      <c r="J89" s="110">
        <v>0</v>
      </c>
      <c r="K89" s="110">
        <v>0</v>
      </c>
      <c r="L89" s="137">
        <v>0</v>
      </c>
      <c r="M89" s="137">
        <v>0</v>
      </c>
      <c r="N89" s="137">
        <v>0</v>
      </c>
      <c r="O89" s="137">
        <v>0</v>
      </c>
      <c r="P89" s="137">
        <v>0</v>
      </c>
      <c r="Q89" s="137">
        <v>0</v>
      </c>
      <c r="R89" s="137">
        <v>0</v>
      </c>
      <c r="S89" s="110">
        <v>0</v>
      </c>
      <c r="T89" s="110">
        <v>0</v>
      </c>
      <c r="U89" s="72">
        <v>0.32</v>
      </c>
      <c r="V89" s="110">
        <v>0</v>
      </c>
      <c r="W89" s="110">
        <v>0</v>
      </c>
      <c r="X89" s="110">
        <v>0</v>
      </c>
      <c r="Y89" s="110">
        <v>0</v>
      </c>
      <c r="Z89" s="110">
        <v>0</v>
      </c>
      <c r="AA89" s="110">
        <v>0</v>
      </c>
      <c r="AB89" s="110">
        <v>0</v>
      </c>
      <c r="AC89" s="110">
        <v>0</v>
      </c>
      <c r="AD89" s="110">
        <v>0</v>
      </c>
      <c r="AE89" s="110">
        <v>0</v>
      </c>
      <c r="AF89" s="110">
        <v>0</v>
      </c>
      <c r="AG89" s="110">
        <v>0</v>
      </c>
      <c r="AH89" s="110">
        <v>0</v>
      </c>
      <c r="AI89" s="110">
        <v>0</v>
      </c>
      <c r="AJ89" s="110">
        <v>0</v>
      </c>
      <c r="AK89" s="110">
        <v>0</v>
      </c>
      <c r="AL89" s="110">
        <v>0</v>
      </c>
      <c r="AM89" s="110">
        <v>0</v>
      </c>
      <c r="AN89" s="110">
        <v>0</v>
      </c>
      <c r="AO89" s="110">
        <v>0</v>
      </c>
      <c r="AP89" s="108">
        <v>0.32</v>
      </c>
      <c r="AQ89" s="110">
        <v>0</v>
      </c>
      <c r="AR89" s="110">
        <v>0</v>
      </c>
      <c r="AS89" s="110">
        <v>0</v>
      </c>
      <c r="AT89" s="110">
        <v>0</v>
      </c>
      <c r="AU89" s="137">
        <v>0</v>
      </c>
      <c r="AV89" s="137">
        <v>0</v>
      </c>
      <c r="AW89" s="137">
        <v>0</v>
      </c>
      <c r="AX89" s="137">
        <v>0</v>
      </c>
      <c r="AY89" s="137">
        <v>0</v>
      </c>
      <c r="AZ89" s="137">
        <v>0</v>
      </c>
      <c r="BA89" s="137">
        <v>0</v>
      </c>
      <c r="BB89" s="110">
        <v>0</v>
      </c>
      <c r="BC89" s="110">
        <v>0</v>
      </c>
      <c r="BD89" s="108">
        <v>0.32</v>
      </c>
      <c r="BE89" s="110">
        <v>0</v>
      </c>
      <c r="BF89" s="110">
        <v>0</v>
      </c>
      <c r="BG89" s="110">
        <v>0</v>
      </c>
      <c r="BH89" s="110">
        <v>0</v>
      </c>
      <c r="BI89" s="110">
        <v>0</v>
      </c>
      <c r="BJ89" s="110">
        <v>0</v>
      </c>
      <c r="BK89" s="110">
        <v>0</v>
      </c>
      <c r="BL89" s="110">
        <v>0</v>
      </c>
      <c r="BM89" s="110">
        <v>0</v>
      </c>
      <c r="BN89" s="110">
        <v>0</v>
      </c>
      <c r="BO89" s="110">
        <v>0</v>
      </c>
      <c r="BP89" s="110">
        <v>0</v>
      </c>
      <c r="BQ89" s="110">
        <v>0</v>
      </c>
      <c r="BR89" s="110">
        <v>0</v>
      </c>
      <c r="BS89" s="110">
        <v>0</v>
      </c>
      <c r="BT89" s="110">
        <v>0</v>
      </c>
      <c r="BU89" s="110">
        <v>0</v>
      </c>
      <c r="BV89" s="110">
        <v>0</v>
      </c>
      <c r="BW89" s="110">
        <v>0</v>
      </c>
      <c r="BX89" s="110">
        <v>0</v>
      </c>
      <c r="BY89" s="110">
        <f t="shared" si="2"/>
        <v>0</v>
      </c>
      <c r="BZ89" s="110">
        <v>0</v>
      </c>
      <c r="CA89" s="110">
        <f t="shared" si="4"/>
        <v>0</v>
      </c>
      <c r="CB89" s="110">
        <v>0</v>
      </c>
      <c r="CC89" s="110">
        <v>0</v>
      </c>
      <c r="CD89" s="95" t="s">
        <v>981</v>
      </c>
      <c r="CE89" s="193"/>
    </row>
    <row r="90" spans="1:83" s="5" customFormat="1" ht="30.75" customHeight="1" x14ac:dyDescent="0.25">
      <c r="A90" s="95" t="s">
        <v>955</v>
      </c>
      <c r="B90" s="99" t="s">
        <v>956</v>
      </c>
      <c r="C90" s="95" t="s">
        <v>913</v>
      </c>
      <c r="D90" s="107" t="s">
        <v>981</v>
      </c>
      <c r="E90" s="110" t="s">
        <v>981</v>
      </c>
      <c r="F90" s="110" t="s">
        <v>981</v>
      </c>
      <c r="G90" s="107" t="s">
        <v>981</v>
      </c>
      <c r="H90" s="110" t="s">
        <v>981</v>
      </c>
      <c r="I90" s="110" t="s">
        <v>981</v>
      </c>
      <c r="J90" s="110" t="s">
        <v>981</v>
      </c>
      <c r="K90" s="107" t="s">
        <v>981</v>
      </c>
      <c r="L90" s="110" t="s">
        <v>981</v>
      </c>
      <c r="M90" s="110" t="s">
        <v>981</v>
      </c>
      <c r="N90" s="110" t="s">
        <v>981</v>
      </c>
      <c r="O90" s="110" t="s">
        <v>981</v>
      </c>
      <c r="P90" s="110" t="s">
        <v>981</v>
      </c>
      <c r="Q90" s="110" t="s">
        <v>981</v>
      </c>
      <c r="R90" s="110" t="s">
        <v>981</v>
      </c>
      <c r="S90" s="110" t="s">
        <v>981</v>
      </c>
      <c r="T90" s="110" t="s">
        <v>981</v>
      </c>
      <c r="U90" s="110" t="s">
        <v>981</v>
      </c>
      <c r="V90" s="110" t="s">
        <v>981</v>
      </c>
      <c r="W90" s="110" t="s">
        <v>981</v>
      </c>
      <c r="X90" s="110" t="s">
        <v>981</v>
      </c>
      <c r="Y90" s="110" t="s">
        <v>981</v>
      </c>
      <c r="Z90" s="110" t="s">
        <v>981</v>
      </c>
      <c r="AA90" s="110" t="s">
        <v>981</v>
      </c>
      <c r="AB90" s="110">
        <v>0</v>
      </c>
      <c r="AC90" s="110" t="s">
        <v>981</v>
      </c>
      <c r="AD90" s="110" t="s">
        <v>981</v>
      </c>
      <c r="AE90" s="110" t="s">
        <v>981</v>
      </c>
      <c r="AF90" s="110" t="s">
        <v>981</v>
      </c>
      <c r="AG90" s="110" t="s">
        <v>981</v>
      </c>
      <c r="AH90" s="110" t="s">
        <v>981</v>
      </c>
      <c r="AI90" s="107" t="s">
        <v>981</v>
      </c>
      <c r="AJ90" s="110" t="s">
        <v>981</v>
      </c>
      <c r="AK90" s="110" t="s">
        <v>981</v>
      </c>
      <c r="AL90" s="110" t="s">
        <v>981</v>
      </c>
      <c r="AM90" s="110" t="s">
        <v>981</v>
      </c>
      <c r="AN90" s="110" t="s">
        <v>981</v>
      </c>
      <c r="AO90" s="110" t="s">
        <v>981</v>
      </c>
      <c r="AP90" s="109" t="s">
        <v>981</v>
      </c>
      <c r="AQ90" s="110" t="s">
        <v>981</v>
      </c>
      <c r="AR90" s="110" t="s">
        <v>981</v>
      </c>
      <c r="AS90" s="110" t="s">
        <v>981</v>
      </c>
      <c r="AT90" s="110" t="s">
        <v>981</v>
      </c>
      <c r="AU90" s="110" t="s">
        <v>981</v>
      </c>
      <c r="AV90" s="110" t="s">
        <v>981</v>
      </c>
      <c r="AW90" s="110" t="s">
        <v>981</v>
      </c>
      <c r="AX90" s="110" t="s">
        <v>981</v>
      </c>
      <c r="AY90" s="110" t="s">
        <v>981</v>
      </c>
      <c r="AZ90" s="110" t="s">
        <v>981</v>
      </c>
      <c r="BA90" s="110" t="s">
        <v>981</v>
      </c>
      <c r="BB90" s="110" t="s">
        <v>981</v>
      </c>
      <c r="BC90" s="110" t="s">
        <v>981</v>
      </c>
      <c r="BD90" s="110" t="s">
        <v>981</v>
      </c>
      <c r="BE90" s="110" t="s">
        <v>981</v>
      </c>
      <c r="BF90" s="110" t="s">
        <v>981</v>
      </c>
      <c r="BG90" s="110" t="s">
        <v>981</v>
      </c>
      <c r="BH90" s="110" t="s">
        <v>981</v>
      </c>
      <c r="BI90" s="110" t="s">
        <v>981</v>
      </c>
      <c r="BJ90" s="110" t="s">
        <v>981</v>
      </c>
      <c r="BK90" s="109" t="s">
        <v>981</v>
      </c>
      <c r="BL90" s="110" t="s">
        <v>981</v>
      </c>
      <c r="BM90" s="110" t="s">
        <v>981</v>
      </c>
      <c r="BN90" s="110" t="s">
        <v>981</v>
      </c>
      <c r="BO90" s="110" t="s">
        <v>981</v>
      </c>
      <c r="BP90" s="110" t="s">
        <v>981</v>
      </c>
      <c r="BQ90" s="110" t="s">
        <v>981</v>
      </c>
      <c r="BR90" s="110" t="s">
        <v>981</v>
      </c>
      <c r="BS90" s="110" t="s">
        <v>981</v>
      </c>
      <c r="BT90" s="110" t="s">
        <v>981</v>
      </c>
      <c r="BU90" s="110" t="s">
        <v>981</v>
      </c>
      <c r="BV90" s="110" t="s">
        <v>981</v>
      </c>
      <c r="BW90" s="110" t="s">
        <v>981</v>
      </c>
      <c r="BX90" s="110" t="s">
        <v>981</v>
      </c>
      <c r="BY90" s="110" t="s">
        <v>981</v>
      </c>
      <c r="BZ90" s="110" t="s">
        <v>981</v>
      </c>
      <c r="CA90" s="110" t="s">
        <v>981</v>
      </c>
      <c r="CB90" s="110" t="s">
        <v>981</v>
      </c>
      <c r="CC90" s="110" t="s">
        <v>981</v>
      </c>
      <c r="CD90" s="95" t="s">
        <v>981</v>
      </c>
      <c r="CE90" s="193"/>
    </row>
    <row r="91" spans="1:83" s="5" customFormat="1" ht="37.5" customHeight="1" x14ac:dyDescent="0.25">
      <c r="A91" s="95" t="s">
        <v>202</v>
      </c>
      <c r="B91" s="99" t="s">
        <v>957</v>
      </c>
      <c r="C91" s="95" t="s">
        <v>913</v>
      </c>
      <c r="D91" s="107" t="s">
        <v>981</v>
      </c>
      <c r="E91" s="110">
        <v>0</v>
      </c>
      <c r="F91" s="110">
        <v>0</v>
      </c>
      <c r="G91" s="109">
        <v>0</v>
      </c>
      <c r="H91" s="110">
        <v>0</v>
      </c>
      <c r="I91" s="110">
        <v>0</v>
      </c>
      <c r="J91" s="110">
        <v>0</v>
      </c>
      <c r="K91" s="107">
        <f>K96</f>
        <v>1</v>
      </c>
      <c r="L91" s="110">
        <v>0</v>
      </c>
      <c r="M91" s="110">
        <v>0</v>
      </c>
      <c r="N91" s="110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10">
        <v>0</v>
      </c>
      <c r="V91" s="110">
        <v>0</v>
      </c>
      <c r="W91" s="110">
        <v>0</v>
      </c>
      <c r="X91" s="110">
        <v>0</v>
      </c>
      <c r="Y91" s="110">
        <v>0</v>
      </c>
      <c r="Z91" s="110">
        <v>0</v>
      </c>
      <c r="AA91" s="110">
        <v>0</v>
      </c>
      <c r="AB91" s="109">
        <v>0</v>
      </c>
      <c r="AC91" s="110">
        <v>0</v>
      </c>
      <c r="AD91" s="110">
        <v>0</v>
      </c>
      <c r="AE91" s="110">
        <v>0</v>
      </c>
      <c r="AF91" s="110">
        <f>AF96</f>
        <v>1</v>
      </c>
      <c r="AG91" s="110">
        <v>0</v>
      </c>
      <c r="AH91" s="110">
        <v>0</v>
      </c>
      <c r="AI91" s="110">
        <v>0</v>
      </c>
      <c r="AJ91" s="110">
        <v>0</v>
      </c>
      <c r="AK91" s="110">
        <v>0</v>
      </c>
      <c r="AL91" s="110">
        <v>0</v>
      </c>
      <c r="AM91" s="110">
        <v>0</v>
      </c>
      <c r="AN91" s="110">
        <v>0</v>
      </c>
      <c r="AO91" s="110">
        <v>0</v>
      </c>
      <c r="AP91" s="110">
        <v>0</v>
      </c>
      <c r="AQ91" s="110">
        <v>0</v>
      </c>
      <c r="AR91" s="110">
        <v>0</v>
      </c>
      <c r="AS91" s="110">
        <v>0</v>
      </c>
      <c r="AT91" s="110">
        <v>0</v>
      </c>
      <c r="AU91" s="110">
        <v>0</v>
      </c>
      <c r="AV91" s="110">
        <v>0</v>
      </c>
      <c r="AW91" s="110">
        <v>0</v>
      </c>
      <c r="AX91" s="110">
        <v>0</v>
      </c>
      <c r="AY91" s="110">
        <v>0</v>
      </c>
      <c r="AZ91" s="110">
        <v>0</v>
      </c>
      <c r="BA91" s="110">
        <v>0</v>
      </c>
      <c r="BB91" s="110">
        <v>0</v>
      </c>
      <c r="BC91" s="110">
        <v>0</v>
      </c>
      <c r="BD91" s="110">
        <v>0</v>
      </c>
      <c r="BE91" s="110">
        <v>0</v>
      </c>
      <c r="BF91" s="110">
        <v>0</v>
      </c>
      <c r="BG91" s="110">
        <v>0</v>
      </c>
      <c r="BH91" s="110">
        <v>0</v>
      </c>
      <c r="BI91" s="110">
        <v>0</v>
      </c>
      <c r="BJ91" s="110">
        <v>0</v>
      </c>
      <c r="BK91" s="110">
        <v>0</v>
      </c>
      <c r="BL91" s="110">
        <v>0</v>
      </c>
      <c r="BM91" s="110">
        <v>0</v>
      </c>
      <c r="BN91" s="110">
        <v>0</v>
      </c>
      <c r="BO91" s="110">
        <v>0</v>
      </c>
      <c r="BP91" s="110">
        <v>0</v>
      </c>
      <c r="BQ91" s="110">
        <v>0</v>
      </c>
      <c r="BR91" s="110">
        <v>0</v>
      </c>
      <c r="BS91" s="110">
        <v>0</v>
      </c>
      <c r="BT91" s="110">
        <v>0</v>
      </c>
      <c r="BU91" s="110">
        <v>0</v>
      </c>
      <c r="BV91" s="110">
        <v>0</v>
      </c>
      <c r="BW91" s="110">
        <v>0</v>
      </c>
      <c r="BX91" s="110">
        <v>0</v>
      </c>
      <c r="BY91" s="110">
        <v>0</v>
      </c>
      <c r="BZ91" s="110">
        <v>0</v>
      </c>
      <c r="CA91" s="110">
        <v>0</v>
      </c>
      <c r="CB91" s="110">
        <v>0</v>
      </c>
      <c r="CC91" s="110">
        <f>AT91-K91</f>
        <v>-1</v>
      </c>
      <c r="CD91" s="95" t="s">
        <v>981</v>
      </c>
      <c r="CE91" s="193"/>
    </row>
    <row r="92" spans="1:83" s="5" customFormat="1" ht="43.5" customHeight="1" x14ac:dyDescent="0.25">
      <c r="A92" s="95" t="s">
        <v>204</v>
      </c>
      <c r="B92" s="99" t="s">
        <v>958</v>
      </c>
      <c r="C92" s="95" t="s">
        <v>913</v>
      </c>
      <c r="D92" s="107" t="s">
        <v>981</v>
      </c>
      <c r="E92" s="110" t="s">
        <v>981</v>
      </c>
      <c r="F92" s="110" t="s">
        <v>981</v>
      </c>
      <c r="G92" s="107" t="s">
        <v>981</v>
      </c>
      <c r="H92" s="110" t="s">
        <v>981</v>
      </c>
      <c r="I92" s="110" t="s">
        <v>981</v>
      </c>
      <c r="J92" s="110" t="s">
        <v>981</v>
      </c>
      <c r="K92" s="107" t="s">
        <v>981</v>
      </c>
      <c r="L92" s="110" t="s">
        <v>981</v>
      </c>
      <c r="M92" s="110" t="s">
        <v>981</v>
      </c>
      <c r="N92" s="110" t="s">
        <v>981</v>
      </c>
      <c r="O92" s="110" t="s">
        <v>981</v>
      </c>
      <c r="P92" s="110" t="s">
        <v>981</v>
      </c>
      <c r="Q92" s="110" t="s">
        <v>981</v>
      </c>
      <c r="R92" s="110" t="s">
        <v>981</v>
      </c>
      <c r="S92" s="110" t="s">
        <v>981</v>
      </c>
      <c r="T92" s="110" t="s">
        <v>981</v>
      </c>
      <c r="U92" s="110" t="s">
        <v>981</v>
      </c>
      <c r="V92" s="110" t="s">
        <v>981</v>
      </c>
      <c r="W92" s="110" t="s">
        <v>981</v>
      </c>
      <c r="X92" s="110" t="s">
        <v>981</v>
      </c>
      <c r="Y92" s="110" t="s">
        <v>981</v>
      </c>
      <c r="Z92" s="110" t="s">
        <v>981</v>
      </c>
      <c r="AA92" s="110" t="s">
        <v>981</v>
      </c>
      <c r="AB92" s="107" t="s">
        <v>981</v>
      </c>
      <c r="AC92" s="110" t="s">
        <v>981</v>
      </c>
      <c r="AD92" s="110" t="s">
        <v>981</v>
      </c>
      <c r="AE92" s="110" t="s">
        <v>981</v>
      </c>
      <c r="AF92" s="110" t="s">
        <v>981</v>
      </c>
      <c r="AG92" s="110" t="s">
        <v>981</v>
      </c>
      <c r="AH92" s="110" t="s">
        <v>981</v>
      </c>
      <c r="AI92" s="107" t="s">
        <v>981</v>
      </c>
      <c r="AJ92" s="110" t="s">
        <v>981</v>
      </c>
      <c r="AK92" s="110" t="s">
        <v>981</v>
      </c>
      <c r="AL92" s="110" t="s">
        <v>981</v>
      </c>
      <c r="AM92" s="110" t="s">
        <v>981</v>
      </c>
      <c r="AN92" s="110" t="s">
        <v>981</v>
      </c>
      <c r="AO92" s="110" t="s">
        <v>981</v>
      </c>
      <c r="AP92" s="109" t="s">
        <v>981</v>
      </c>
      <c r="AQ92" s="110" t="s">
        <v>981</v>
      </c>
      <c r="AR92" s="110" t="s">
        <v>981</v>
      </c>
      <c r="AS92" s="110" t="s">
        <v>981</v>
      </c>
      <c r="AT92" s="110" t="s">
        <v>981</v>
      </c>
      <c r="AU92" s="110" t="s">
        <v>981</v>
      </c>
      <c r="AV92" s="110" t="s">
        <v>981</v>
      </c>
      <c r="AW92" s="110" t="s">
        <v>981</v>
      </c>
      <c r="AX92" s="110" t="s">
        <v>981</v>
      </c>
      <c r="AY92" s="110" t="s">
        <v>981</v>
      </c>
      <c r="AZ92" s="110" t="s">
        <v>981</v>
      </c>
      <c r="BA92" s="110" t="s">
        <v>981</v>
      </c>
      <c r="BB92" s="110" t="s">
        <v>981</v>
      </c>
      <c r="BC92" s="110" t="s">
        <v>981</v>
      </c>
      <c r="BD92" s="110" t="s">
        <v>981</v>
      </c>
      <c r="BE92" s="110" t="s">
        <v>981</v>
      </c>
      <c r="BF92" s="110" t="s">
        <v>981</v>
      </c>
      <c r="BG92" s="110" t="s">
        <v>981</v>
      </c>
      <c r="BH92" s="110" t="s">
        <v>981</v>
      </c>
      <c r="BI92" s="110" t="s">
        <v>981</v>
      </c>
      <c r="BJ92" s="110" t="s">
        <v>981</v>
      </c>
      <c r="BK92" s="109" t="s">
        <v>981</v>
      </c>
      <c r="BL92" s="110" t="s">
        <v>981</v>
      </c>
      <c r="BM92" s="110" t="s">
        <v>981</v>
      </c>
      <c r="BN92" s="110" t="s">
        <v>981</v>
      </c>
      <c r="BO92" s="110" t="s">
        <v>981</v>
      </c>
      <c r="BP92" s="110" t="s">
        <v>981</v>
      </c>
      <c r="BQ92" s="110" t="s">
        <v>981</v>
      </c>
      <c r="BR92" s="110" t="s">
        <v>981</v>
      </c>
      <c r="BS92" s="110" t="s">
        <v>981</v>
      </c>
      <c r="BT92" s="110" t="s">
        <v>981</v>
      </c>
      <c r="BU92" s="110" t="s">
        <v>981</v>
      </c>
      <c r="BV92" s="110" t="s">
        <v>981</v>
      </c>
      <c r="BW92" s="110" t="s">
        <v>981</v>
      </c>
      <c r="BX92" s="110" t="s">
        <v>981</v>
      </c>
      <c r="BY92" s="110" t="s">
        <v>981</v>
      </c>
      <c r="BZ92" s="110" t="s">
        <v>981</v>
      </c>
      <c r="CA92" s="110" t="s">
        <v>981</v>
      </c>
      <c r="CB92" s="110" t="s">
        <v>981</v>
      </c>
      <c r="CC92" s="110" t="s">
        <v>981</v>
      </c>
      <c r="CD92" s="95" t="s">
        <v>981</v>
      </c>
      <c r="CE92" s="193"/>
    </row>
    <row r="93" spans="1:83" s="5" customFormat="1" ht="36" customHeight="1" x14ac:dyDescent="0.25">
      <c r="A93" s="95" t="s">
        <v>205</v>
      </c>
      <c r="B93" s="99" t="s">
        <v>959</v>
      </c>
      <c r="C93" s="95" t="s">
        <v>913</v>
      </c>
      <c r="D93" s="107" t="s">
        <v>981</v>
      </c>
      <c r="E93" s="110" t="s">
        <v>981</v>
      </c>
      <c r="F93" s="110" t="s">
        <v>981</v>
      </c>
      <c r="G93" s="110" t="s">
        <v>981</v>
      </c>
      <c r="H93" s="110" t="s">
        <v>981</v>
      </c>
      <c r="I93" s="110" t="s">
        <v>981</v>
      </c>
      <c r="J93" s="110" t="s">
        <v>981</v>
      </c>
      <c r="K93" s="110" t="s">
        <v>981</v>
      </c>
      <c r="L93" s="110" t="s">
        <v>981</v>
      </c>
      <c r="M93" s="110" t="s">
        <v>981</v>
      </c>
      <c r="N93" s="110" t="s">
        <v>981</v>
      </c>
      <c r="O93" s="110" t="s">
        <v>981</v>
      </c>
      <c r="P93" s="110" t="s">
        <v>981</v>
      </c>
      <c r="Q93" s="110" t="s">
        <v>981</v>
      </c>
      <c r="R93" s="110" t="s">
        <v>981</v>
      </c>
      <c r="S93" s="110" t="s">
        <v>981</v>
      </c>
      <c r="T93" s="110" t="s">
        <v>981</v>
      </c>
      <c r="U93" s="110" t="s">
        <v>981</v>
      </c>
      <c r="V93" s="110" t="s">
        <v>981</v>
      </c>
      <c r="W93" s="110" t="s">
        <v>981</v>
      </c>
      <c r="X93" s="110" t="s">
        <v>981</v>
      </c>
      <c r="Y93" s="110" t="s">
        <v>981</v>
      </c>
      <c r="Z93" s="110" t="s">
        <v>981</v>
      </c>
      <c r="AA93" s="110" t="s">
        <v>981</v>
      </c>
      <c r="AB93" s="110" t="s">
        <v>981</v>
      </c>
      <c r="AC93" s="110" t="s">
        <v>981</v>
      </c>
      <c r="AD93" s="110" t="s">
        <v>981</v>
      </c>
      <c r="AE93" s="110" t="s">
        <v>981</v>
      </c>
      <c r="AF93" s="110" t="s">
        <v>981</v>
      </c>
      <c r="AG93" s="110" t="s">
        <v>981</v>
      </c>
      <c r="AH93" s="110" t="s">
        <v>981</v>
      </c>
      <c r="AI93" s="110" t="s">
        <v>981</v>
      </c>
      <c r="AJ93" s="110" t="s">
        <v>981</v>
      </c>
      <c r="AK93" s="110" t="s">
        <v>981</v>
      </c>
      <c r="AL93" s="110" t="s">
        <v>981</v>
      </c>
      <c r="AM93" s="110" t="s">
        <v>981</v>
      </c>
      <c r="AN93" s="110" t="s">
        <v>981</v>
      </c>
      <c r="AO93" s="110" t="s">
        <v>981</v>
      </c>
      <c r="AP93" s="110" t="s">
        <v>981</v>
      </c>
      <c r="AQ93" s="110" t="s">
        <v>981</v>
      </c>
      <c r="AR93" s="110" t="s">
        <v>981</v>
      </c>
      <c r="AS93" s="110" t="s">
        <v>981</v>
      </c>
      <c r="AT93" s="110" t="s">
        <v>981</v>
      </c>
      <c r="AU93" s="110" t="s">
        <v>981</v>
      </c>
      <c r="AV93" s="110" t="s">
        <v>981</v>
      </c>
      <c r="AW93" s="110" t="s">
        <v>981</v>
      </c>
      <c r="AX93" s="110" t="s">
        <v>981</v>
      </c>
      <c r="AY93" s="110" t="s">
        <v>981</v>
      </c>
      <c r="AZ93" s="110" t="s">
        <v>981</v>
      </c>
      <c r="BA93" s="110" t="s">
        <v>981</v>
      </c>
      <c r="BB93" s="110" t="s">
        <v>981</v>
      </c>
      <c r="BC93" s="110" t="s">
        <v>981</v>
      </c>
      <c r="BD93" s="110" t="s">
        <v>981</v>
      </c>
      <c r="BE93" s="110" t="s">
        <v>981</v>
      </c>
      <c r="BF93" s="110" t="s">
        <v>981</v>
      </c>
      <c r="BG93" s="110" t="s">
        <v>981</v>
      </c>
      <c r="BH93" s="110" t="s">
        <v>981</v>
      </c>
      <c r="BI93" s="110" t="s">
        <v>981</v>
      </c>
      <c r="BJ93" s="110" t="s">
        <v>981</v>
      </c>
      <c r="BK93" s="110" t="s">
        <v>981</v>
      </c>
      <c r="BL93" s="110" t="s">
        <v>981</v>
      </c>
      <c r="BM93" s="110" t="s">
        <v>981</v>
      </c>
      <c r="BN93" s="110" t="s">
        <v>981</v>
      </c>
      <c r="BO93" s="110" t="s">
        <v>981</v>
      </c>
      <c r="BP93" s="110" t="s">
        <v>981</v>
      </c>
      <c r="BQ93" s="110" t="s">
        <v>981</v>
      </c>
      <c r="BR93" s="110" t="s">
        <v>981</v>
      </c>
      <c r="BS93" s="110" t="s">
        <v>981</v>
      </c>
      <c r="BT93" s="110" t="s">
        <v>981</v>
      </c>
      <c r="BU93" s="110" t="s">
        <v>981</v>
      </c>
      <c r="BV93" s="110" t="s">
        <v>981</v>
      </c>
      <c r="BW93" s="110" t="s">
        <v>981</v>
      </c>
      <c r="BX93" s="110" t="s">
        <v>981</v>
      </c>
      <c r="BY93" s="110" t="s">
        <v>981</v>
      </c>
      <c r="BZ93" s="110" t="s">
        <v>981</v>
      </c>
      <c r="CA93" s="110" t="s">
        <v>981</v>
      </c>
      <c r="CB93" s="110" t="s">
        <v>981</v>
      </c>
      <c r="CC93" s="110" t="s">
        <v>981</v>
      </c>
      <c r="CD93" s="95" t="s">
        <v>981</v>
      </c>
      <c r="CE93" s="193"/>
    </row>
    <row r="94" spans="1:83" s="5" customFormat="1" ht="39.75" customHeight="1" x14ac:dyDescent="0.25">
      <c r="A94" s="95" t="s">
        <v>206</v>
      </c>
      <c r="B94" s="99" t="s">
        <v>960</v>
      </c>
      <c r="C94" s="95" t="s">
        <v>913</v>
      </c>
      <c r="D94" s="107" t="s">
        <v>981</v>
      </c>
      <c r="E94" s="110" t="s">
        <v>981</v>
      </c>
      <c r="F94" s="110" t="s">
        <v>981</v>
      </c>
      <c r="G94" s="107" t="s">
        <v>981</v>
      </c>
      <c r="H94" s="110" t="s">
        <v>981</v>
      </c>
      <c r="I94" s="110" t="s">
        <v>981</v>
      </c>
      <c r="J94" s="110" t="s">
        <v>981</v>
      </c>
      <c r="K94" s="107" t="s">
        <v>981</v>
      </c>
      <c r="L94" s="110" t="s">
        <v>981</v>
      </c>
      <c r="M94" s="110" t="s">
        <v>981</v>
      </c>
      <c r="N94" s="110" t="s">
        <v>981</v>
      </c>
      <c r="O94" s="110" t="s">
        <v>981</v>
      </c>
      <c r="P94" s="110" t="s">
        <v>981</v>
      </c>
      <c r="Q94" s="110" t="s">
        <v>981</v>
      </c>
      <c r="R94" s="110" t="s">
        <v>981</v>
      </c>
      <c r="S94" s="110" t="s">
        <v>981</v>
      </c>
      <c r="T94" s="110" t="s">
        <v>981</v>
      </c>
      <c r="U94" s="110" t="s">
        <v>981</v>
      </c>
      <c r="V94" s="110" t="s">
        <v>981</v>
      </c>
      <c r="W94" s="110" t="s">
        <v>981</v>
      </c>
      <c r="X94" s="110" t="s">
        <v>981</v>
      </c>
      <c r="Y94" s="110" t="s">
        <v>981</v>
      </c>
      <c r="Z94" s="110" t="s">
        <v>981</v>
      </c>
      <c r="AA94" s="110" t="s">
        <v>981</v>
      </c>
      <c r="AB94" s="107" t="s">
        <v>981</v>
      </c>
      <c r="AC94" s="110" t="s">
        <v>981</v>
      </c>
      <c r="AD94" s="110" t="s">
        <v>981</v>
      </c>
      <c r="AE94" s="110" t="s">
        <v>981</v>
      </c>
      <c r="AF94" s="110" t="s">
        <v>981</v>
      </c>
      <c r="AG94" s="110" t="s">
        <v>981</v>
      </c>
      <c r="AH94" s="110" t="s">
        <v>981</v>
      </c>
      <c r="AI94" s="107" t="s">
        <v>981</v>
      </c>
      <c r="AJ94" s="110" t="s">
        <v>981</v>
      </c>
      <c r="AK94" s="110" t="s">
        <v>981</v>
      </c>
      <c r="AL94" s="110" t="s">
        <v>981</v>
      </c>
      <c r="AM94" s="110" t="s">
        <v>981</v>
      </c>
      <c r="AN94" s="110" t="s">
        <v>981</v>
      </c>
      <c r="AO94" s="110" t="s">
        <v>981</v>
      </c>
      <c r="AP94" s="109" t="s">
        <v>981</v>
      </c>
      <c r="AQ94" s="110" t="s">
        <v>981</v>
      </c>
      <c r="AR94" s="110" t="s">
        <v>981</v>
      </c>
      <c r="AS94" s="110" t="s">
        <v>981</v>
      </c>
      <c r="AT94" s="110" t="s">
        <v>981</v>
      </c>
      <c r="AU94" s="110" t="s">
        <v>981</v>
      </c>
      <c r="AV94" s="110" t="s">
        <v>981</v>
      </c>
      <c r="AW94" s="110" t="s">
        <v>981</v>
      </c>
      <c r="AX94" s="110" t="s">
        <v>981</v>
      </c>
      <c r="AY94" s="110" t="s">
        <v>981</v>
      </c>
      <c r="AZ94" s="110" t="s">
        <v>981</v>
      </c>
      <c r="BA94" s="110" t="s">
        <v>981</v>
      </c>
      <c r="BB94" s="110" t="s">
        <v>981</v>
      </c>
      <c r="BC94" s="110" t="s">
        <v>981</v>
      </c>
      <c r="BD94" s="110" t="s">
        <v>981</v>
      </c>
      <c r="BE94" s="110" t="s">
        <v>981</v>
      </c>
      <c r="BF94" s="110" t="s">
        <v>981</v>
      </c>
      <c r="BG94" s="110" t="s">
        <v>981</v>
      </c>
      <c r="BH94" s="110" t="s">
        <v>981</v>
      </c>
      <c r="BI94" s="110" t="s">
        <v>981</v>
      </c>
      <c r="BJ94" s="110" t="s">
        <v>981</v>
      </c>
      <c r="BK94" s="109" t="s">
        <v>981</v>
      </c>
      <c r="BL94" s="110" t="s">
        <v>981</v>
      </c>
      <c r="BM94" s="110" t="s">
        <v>981</v>
      </c>
      <c r="BN94" s="110" t="s">
        <v>981</v>
      </c>
      <c r="BO94" s="110" t="s">
        <v>981</v>
      </c>
      <c r="BP94" s="110" t="s">
        <v>981</v>
      </c>
      <c r="BQ94" s="110" t="s">
        <v>981</v>
      </c>
      <c r="BR94" s="110" t="s">
        <v>981</v>
      </c>
      <c r="BS94" s="110" t="s">
        <v>981</v>
      </c>
      <c r="BT94" s="110" t="s">
        <v>981</v>
      </c>
      <c r="BU94" s="110" t="s">
        <v>981</v>
      </c>
      <c r="BV94" s="110" t="s">
        <v>981</v>
      </c>
      <c r="BW94" s="110" t="s">
        <v>981</v>
      </c>
      <c r="BX94" s="110" t="s">
        <v>981</v>
      </c>
      <c r="BY94" s="110" t="s">
        <v>981</v>
      </c>
      <c r="BZ94" s="110" t="s">
        <v>981</v>
      </c>
      <c r="CA94" s="110" t="s">
        <v>981</v>
      </c>
      <c r="CB94" s="110" t="s">
        <v>981</v>
      </c>
      <c r="CC94" s="110" t="s">
        <v>981</v>
      </c>
      <c r="CD94" s="95" t="s">
        <v>981</v>
      </c>
      <c r="CE94" s="193"/>
    </row>
    <row r="95" spans="1:83" s="5" customFormat="1" ht="44.25" customHeight="1" x14ac:dyDescent="0.25">
      <c r="A95" s="95" t="s">
        <v>207</v>
      </c>
      <c r="B95" s="99" t="s">
        <v>961</v>
      </c>
      <c r="C95" s="95" t="s">
        <v>913</v>
      </c>
      <c r="D95" s="107" t="s">
        <v>981</v>
      </c>
      <c r="E95" s="110" t="s">
        <v>981</v>
      </c>
      <c r="F95" s="110" t="s">
        <v>981</v>
      </c>
      <c r="G95" s="107" t="s">
        <v>981</v>
      </c>
      <c r="H95" s="110" t="s">
        <v>981</v>
      </c>
      <c r="I95" s="110" t="s">
        <v>981</v>
      </c>
      <c r="J95" s="110" t="s">
        <v>981</v>
      </c>
      <c r="K95" s="107" t="s">
        <v>981</v>
      </c>
      <c r="L95" s="110" t="s">
        <v>981</v>
      </c>
      <c r="M95" s="110" t="s">
        <v>981</v>
      </c>
      <c r="N95" s="110" t="s">
        <v>981</v>
      </c>
      <c r="O95" s="110" t="s">
        <v>981</v>
      </c>
      <c r="P95" s="110" t="s">
        <v>981</v>
      </c>
      <c r="Q95" s="110" t="s">
        <v>981</v>
      </c>
      <c r="R95" s="110" t="s">
        <v>981</v>
      </c>
      <c r="S95" s="110" t="s">
        <v>981</v>
      </c>
      <c r="T95" s="110" t="s">
        <v>981</v>
      </c>
      <c r="U95" s="110" t="s">
        <v>981</v>
      </c>
      <c r="V95" s="110" t="s">
        <v>981</v>
      </c>
      <c r="W95" s="110" t="s">
        <v>981</v>
      </c>
      <c r="X95" s="110" t="s">
        <v>981</v>
      </c>
      <c r="Y95" s="110" t="s">
        <v>981</v>
      </c>
      <c r="Z95" s="110" t="s">
        <v>981</v>
      </c>
      <c r="AA95" s="110" t="s">
        <v>981</v>
      </c>
      <c r="AB95" s="107" t="s">
        <v>981</v>
      </c>
      <c r="AC95" s="110" t="s">
        <v>981</v>
      </c>
      <c r="AD95" s="110" t="s">
        <v>981</v>
      </c>
      <c r="AE95" s="110" t="s">
        <v>981</v>
      </c>
      <c r="AF95" s="110" t="s">
        <v>981</v>
      </c>
      <c r="AG95" s="110" t="s">
        <v>981</v>
      </c>
      <c r="AH95" s="110" t="s">
        <v>981</v>
      </c>
      <c r="AI95" s="107" t="s">
        <v>981</v>
      </c>
      <c r="AJ95" s="110" t="s">
        <v>981</v>
      </c>
      <c r="AK95" s="110" t="s">
        <v>981</v>
      </c>
      <c r="AL95" s="110" t="s">
        <v>981</v>
      </c>
      <c r="AM95" s="110" t="s">
        <v>981</v>
      </c>
      <c r="AN95" s="110" t="s">
        <v>981</v>
      </c>
      <c r="AO95" s="110" t="s">
        <v>981</v>
      </c>
      <c r="AP95" s="109" t="s">
        <v>981</v>
      </c>
      <c r="AQ95" s="110" t="s">
        <v>981</v>
      </c>
      <c r="AR95" s="110" t="s">
        <v>981</v>
      </c>
      <c r="AS95" s="110" t="s">
        <v>981</v>
      </c>
      <c r="AT95" s="110" t="s">
        <v>981</v>
      </c>
      <c r="AU95" s="110" t="s">
        <v>981</v>
      </c>
      <c r="AV95" s="110" t="s">
        <v>981</v>
      </c>
      <c r="AW95" s="110" t="s">
        <v>981</v>
      </c>
      <c r="AX95" s="110" t="s">
        <v>981</v>
      </c>
      <c r="AY95" s="110" t="s">
        <v>981</v>
      </c>
      <c r="AZ95" s="110" t="s">
        <v>981</v>
      </c>
      <c r="BA95" s="110" t="s">
        <v>981</v>
      </c>
      <c r="BB95" s="110" t="s">
        <v>981</v>
      </c>
      <c r="BC95" s="110" t="s">
        <v>981</v>
      </c>
      <c r="BD95" s="110" t="s">
        <v>981</v>
      </c>
      <c r="BE95" s="110" t="s">
        <v>981</v>
      </c>
      <c r="BF95" s="110" t="s">
        <v>981</v>
      </c>
      <c r="BG95" s="110" t="s">
        <v>981</v>
      </c>
      <c r="BH95" s="110" t="s">
        <v>981</v>
      </c>
      <c r="BI95" s="110" t="s">
        <v>981</v>
      </c>
      <c r="BJ95" s="110" t="s">
        <v>981</v>
      </c>
      <c r="BK95" s="109" t="s">
        <v>981</v>
      </c>
      <c r="BL95" s="110" t="s">
        <v>981</v>
      </c>
      <c r="BM95" s="110" t="s">
        <v>981</v>
      </c>
      <c r="BN95" s="110" t="s">
        <v>981</v>
      </c>
      <c r="BO95" s="110" t="s">
        <v>981</v>
      </c>
      <c r="BP95" s="110" t="s">
        <v>981</v>
      </c>
      <c r="BQ95" s="110" t="s">
        <v>981</v>
      </c>
      <c r="BR95" s="110" t="s">
        <v>981</v>
      </c>
      <c r="BS95" s="110" t="s">
        <v>981</v>
      </c>
      <c r="BT95" s="110" t="s">
        <v>981</v>
      </c>
      <c r="BU95" s="110" t="s">
        <v>981</v>
      </c>
      <c r="BV95" s="110" t="s">
        <v>981</v>
      </c>
      <c r="BW95" s="110" t="s">
        <v>981</v>
      </c>
      <c r="BX95" s="110" t="s">
        <v>981</v>
      </c>
      <c r="BY95" s="110" t="s">
        <v>981</v>
      </c>
      <c r="BZ95" s="110" t="s">
        <v>981</v>
      </c>
      <c r="CA95" s="110" t="s">
        <v>981</v>
      </c>
      <c r="CB95" s="110" t="s">
        <v>981</v>
      </c>
      <c r="CC95" s="110" t="s">
        <v>981</v>
      </c>
      <c r="CD95" s="95" t="s">
        <v>981</v>
      </c>
      <c r="CE95" s="193"/>
    </row>
    <row r="96" spans="1:83" s="5" customFormat="1" ht="32.25" customHeight="1" x14ac:dyDescent="0.25">
      <c r="A96" s="95" t="s">
        <v>208</v>
      </c>
      <c r="B96" s="99" t="s">
        <v>962</v>
      </c>
      <c r="C96" s="95" t="s">
        <v>913</v>
      </c>
      <c r="D96" s="107" t="s">
        <v>981</v>
      </c>
      <c r="E96" s="110">
        <v>0</v>
      </c>
      <c r="F96" s="110">
        <v>0</v>
      </c>
      <c r="G96" s="109">
        <v>0</v>
      </c>
      <c r="H96" s="110">
        <v>0</v>
      </c>
      <c r="I96" s="110">
        <v>0</v>
      </c>
      <c r="J96" s="110">
        <v>0</v>
      </c>
      <c r="K96" s="107">
        <f>K97</f>
        <v>1</v>
      </c>
      <c r="L96" s="110">
        <v>0</v>
      </c>
      <c r="M96" s="110">
        <v>0</v>
      </c>
      <c r="N96" s="110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10">
        <v>0</v>
      </c>
      <c r="V96" s="110">
        <v>0</v>
      </c>
      <c r="W96" s="110">
        <v>0</v>
      </c>
      <c r="X96" s="110">
        <v>0</v>
      </c>
      <c r="Y96" s="110">
        <v>0</v>
      </c>
      <c r="Z96" s="110">
        <v>0</v>
      </c>
      <c r="AA96" s="110">
        <v>0</v>
      </c>
      <c r="AB96" s="110">
        <v>0</v>
      </c>
      <c r="AC96" s="110">
        <v>0</v>
      </c>
      <c r="AD96" s="110">
        <v>0</v>
      </c>
      <c r="AE96" s="110">
        <v>0</v>
      </c>
      <c r="AF96" s="110">
        <f>AF97</f>
        <v>1</v>
      </c>
      <c r="AG96" s="110">
        <v>0</v>
      </c>
      <c r="AH96" s="110">
        <v>0</v>
      </c>
      <c r="AI96" s="110">
        <v>0</v>
      </c>
      <c r="AJ96" s="110">
        <v>0</v>
      </c>
      <c r="AK96" s="110">
        <v>0</v>
      </c>
      <c r="AL96" s="110">
        <v>0</v>
      </c>
      <c r="AM96" s="110">
        <f>AM97</f>
        <v>0</v>
      </c>
      <c r="AN96" s="110">
        <v>0</v>
      </c>
      <c r="AO96" s="110">
        <v>0</v>
      </c>
      <c r="AP96" s="110">
        <v>0</v>
      </c>
      <c r="AQ96" s="110">
        <v>0</v>
      </c>
      <c r="AR96" s="110">
        <v>0</v>
      </c>
      <c r="AS96" s="110">
        <v>0</v>
      </c>
      <c r="AT96" s="110">
        <v>0</v>
      </c>
      <c r="AU96" s="110">
        <v>0</v>
      </c>
      <c r="AV96" s="110">
        <v>0</v>
      </c>
      <c r="AW96" s="110">
        <v>0</v>
      </c>
      <c r="AX96" s="110">
        <v>0</v>
      </c>
      <c r="AY96" s="110">
        <v>0</v>
      </c>
      <c r="AZ96" s="110">
        <v>0</v>
      </c>
      <c r="BA96" s="110">
        <v>0</v>
      </c>
      <c r="BB96" s="110">
        <v>0</v>
      </c>
      <c r="BC96" s="110">
        <v>0</v>
      </c>
      <c r="BD96" s="110">
        <v>0</v>
      </c>
      <c r="BE96" s="110">
        <v>0</v>
      </c>
      <c r="BF96" s="110">
        <v>0</v>
      </c>
      <c r="BG96" s="110">
        <v>0</v>
      </c>
      <c r="BH96" s="110">
        <v>0</v>
      </c>
      <c r="BI96" s="137">
        <v>0</v>
      </c>
      <c r="BJ96" s="137">
        <v>0</v>
      </c>
      <c r="BK96" s="110">
        <v>0</v>
      </c>
      <c r="BL96" s="137">
        <v>0</v>
      </c>
      <c r="BM96" s="137">
        <v>0</v>
      </c>
      <c r="BN96" s="137">
        <v>0</v>
      </c>
      <c r="BO96" s="137">
        <v>0</v>
      </c>
      <c r="BP96" s="137">
        <v>0</v>
      </c>
      <c r="BQ96" s="137">
        <v>0</v>
      </c>
      <c r="BR96" s="137">
        <v>0</v>
      </c>
      <c r="BS96" s="137">
        <v>0</v>
      </c>
      <c r="BT96" s="137">
        <v>0</v>
      </c>
      <c r="BU96" s="137">
        <v>0</v>
      </c>
      <c r="BV96" s="137">
        <v>0</v>
      </c>
      <c r="BW96" s="137">
        <v>0</v>
      </c>
      <c r="BX96" s="137">
        <v>0</v>
      </c>
      <c r="BY96" s="137">
        <v>0</v>
      </c>
      <c r="BZ96" s="137">
        <v>0</v>
      </c>
      <c r="CA96" s="137">
        <v>0</v>
      </c>
      <c r="CB96" s="137">
        <v>0</v>
      </c>
      <c r="CC96" s="137">
        <f>AT96-K96</f>
        <v>-1</v>
      </c>
      <c r="CD96" s="95" t="s">
        <v>981</v>
      </c>
      <c r="CE96" s="193"/>
    </row>
    <row r="97" spans="1:83" s="5" customFormat="1" ht="49.5" customHeight="1" x14ac:dyDescent="0.25">
      <c r="A97" s="214" t="s">
        <v>208</v>
      </c>
      <c r="B97" s="228" t="s">
        <v>1037</v>
      </c>
      <c r="C97" s="205" t="s">
        <v>1133</v>
      </c>
      <c r="D97" s="107" t="s">
        <v>981</v>
      </c>
      <c r="E97" s="110">
        <v>0</v>
      </c>
      <c r="F97" s="110">
        <v>0</v>
      </c>
      <c r="G97" s="109">
        <v>0</v>
      </c>
      <c r="H97" s="110">
        <v>0</v>
      </c>
      <c r="I97" s="110">
        <v>0</v>
      </c>
      <c r="J97" s="110">
        <v>0</v>
      </c>
      <c r="K97" s="107">
        <v>1</v>
      </c>
      <c r="L97" s="110">
        <v>0</v>
      </c>
      <c r="M97" s="110">
        <v>0</v>
      </c>
      <c r="N97" s="110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10">
        <v>0</v>
      </c>
      <c r="V97" s="110">
        <v>0</v>
      </c>
      <c r="W97" s="110">
        <v>0</v>
      </c>
      <c r="X97" s="110">
        <v>0</v>
      </c>
      <c r="Y97" s="110">
        <v>0</v>
      </c>
      <c r="Z97" s="110">
        <v>0</v>
      </c>
      <c r="AA97" s="110">
        <v>0</v>
      </c>
      <c r="AB97" s="110">
        <v>0</v>
      </c>
      <c r="AC97" s="110">
        <v>0</v>
      </c>
      <c r="AD97" s="110">
        <v>0</v>
      </c>
      <c r="AE97" s="110">
        <v>0</v>
      </c>
      <c r="AF97" s="110">
        <v>1</v>
      </c>
      <c r="AG97" s="110">
        <v>0</v>
      </c>
      <c r="AH97" s="110">
        <v>0</v>
      </c>
      <c r="AI97" s="110">
        <v>0</v>
      </c>
      <c r="AJ97" s="110">
        <v>0</v>
      </c>
      <c r="AK97" s="110">
        <v>0</v>
      </c>
      <c r="AL97" s="110">
        <v>0</v>
      </c>
      <c r="AM97" s="107">
        <v>0</v>
      </c>
      <c r="AN97" s="110">
        <v>0</v>
      </c>
      <c r="AO97" s="110">
        <v>0</v>
      </c>
      <c r="AP97" s="110">
        <v>0</v>
      </c>
      <c r="AQ97" s="110">
        <v>0</v>
      </c>
      <c r="AR97" s="110">
        <v>0</v>
      </c>
      <c r="AS97" s="110">
        <v>0</v>
      </c>
      <c r="AT97" s="110">
        <v>0</v>
      </c>
      <c r="AU97" s="110">
        <v>0</v>
      </c>
      <c r="AV97" s="110">
        <v>0</v>
      </c>
      <c r="AW97" s="110">
        <v>0</v>
      </c>
      <c r="AX97" s="110">
        <v>0</v>
      </c>
      <c r="AY97" s="110">
        <v>0</v>
      </c>
      <c r="AZ97" s="110">
        <v>0</v>
      </c>
      <c r="BA97" s="110">
        <v>0</v>
      </c>
      <c r="BB97" s="110">
        <v>0</v>
      </c>
      <c r="BC97" s="110">
        <v>0</v>
      </c>
      <c r="BD97" s="110">
        <v>0</v>
      </c>
      <c r="BE97" s="110">
        <v>0</v>
      </c>
      <c r="BF97" s="110">
        <v>0</v>
      </c>
      <c r="BG97" s="110">
        <v>0</v>
      </c>
      <c r="BH97" s="110">
        <v>0</v>
      </c>
      <c r="BI97" s="137">
        <v>0</v>
      </c>
      <c r="BJ97" s="137">
        <v>0</v>
      </c>
      <c r="BK97" s="110">
        <v>0</v>
      </c>
      <c r="BL97" s="137">
        <v>0</v>
      </c>
      <c r="BM97" s="137">
        <v>0</v>
      </c>
      <c r="BN97" s="137">
        <v>0</v>
      </c>
      <c r="BO97" s="137">
        <v>0</v>
      </c>
      <c r="BP97" s="137">
        <v>0</v>
      </c>
      <c r="BQ97" s="137">
        <v>0</v>
      </c>
      <c r="BR97" s="137">
        <v>0</v>
      </c>
      <c r="BS97" s="137">
        <v>0</v>
      </c>
      <c r="BT97" s="137">
        <v>0</v>
      </c>
      <c r="BU97" s="137">
        <v>0</v>
      </c>
      <c r="BV97" s="137">
        <v>0</v>
      </c>
      <c r="BW97" s="137">
        <v>0</v>
      </c>
      <c r="BX97" s="137">
        <v>0</v>
      </c>
      <c r="BY97" s="137">
        <v>0</v>
      </c>
      <c r="BZ97" s="137">
        <v>0</v>
      </c>
      <c r="CA97" s="137">
        <v>0</v>
      </c>
      <c r="CB97" s="137">
        <v>0</v>
      </c>
      <c r="CC97" s="137">
        <f>AT97-K97</f>
        <v>-1</v>
      </c>
      <c r="CD97" s="95" t="s">
        <v>981</v>
      </c>
      <c r="CE97" s="193"/>
    </row>
    <row r="98" spans="1:83" s="5" customFormat="1" ht="38.25" customHeight="1" x14ac:dyDescent="0.25">
      <c r="A98" s="95" t="s">
        <v>209</v>
      </c>
      <c r="B98" s="99" t="s">
        <v>963</v>
      </c>
      <c r="C98" s="95" t="s">
        <v>913</v>
      </c>
      <c r="D98" s="107" t="s">
        <v>981</v>
      </c>
      <c r="E98" s="110" t="s">
        <v>981</v>
      </c>
      <c r="F98" s="110" t="s">
        <v>981</v>
      </c>
      <c r="G98" s="107" t="s">
        <v>981</v>
      </c>
      <c r="H98" s="110" t="s">
        <v>981</v>
      </c>
      <c r="I98" s="110" t="s">
        <v>981</v>
      </c>
      <c r="J98" s="110" t="s">
        <v>981</v>
      </c>
      <c r="K98" s="107" t="s">
        <v>981</v>
      </c>
      <c r="L98" s="110" t="s">
        <v>981</v>
      </c>
      <c r="M98" s="110" t="s">
        <v>981</v>
      </c>
      <c r="N98" s="110" t="s">
        <v>981</v>
      </c>
      <c r="O98" s="110" t="s">
        <v>981</v>
      </c>
      <c r="P98" s="110" t="s">
        <v>981</v>
      </c>
      <c r="Q98" s="110" t="s">
        <v>981</v>
      </c>
      <c r="R98" s="110" t="s">
        <v>981</v>
      </c>
      <c r="S98" s="110" t="s">
        <v>981</v>
      </c>
      <c r="T98" s="110" t="s">
        <v>981</v>
      </c>
      <c r="U98" s="110" t="s">
        <v>981</v>
      </c>
      <c r="V98" s="110" t="s">
        <v>981</v>
      </c>
      <c r="W98" s="110" t="s">
        <v>981</v>
      </c>
      <c r="X98" s="110" t="s">
        <v>981</v>
      </c>
      <c r="Y98" s="110" t="s">
        <v>981</v>
      </c>
      <c r="Z98" s="110" t="s">
        <v>981</v>
      </c>
      <c r="AA98" s="110" t="s">
        <v>981</v>
      </c>
      <c r="AB98" s="107" t="s">
        <v>981</v>
      </c>
      <c r="AC98" s="110" t="s">
        <v>981</v>
      </c>
      <c r="AD98" s="110" t="s">
        <v>981</v>
      </c>
      <c r="AE98" s="110" t="s">
        <v>981</v>
      </c>
      <c r="AF98" s="110" t="s">
        <v>981</v>
      </c>
      <c r="AG98" s="110" t="s">
        <v>981</v>
      </c>
      <c r="AH98" s="110" t="s">
        <v>981</v>
      </c>
      <c r="AI98" s="107" t="s">
        <v>981</v>
      </c>
      <c r="AJ98" s="110" t="s">
        <v>981</v>
      </c>
      <c r="AK98" s="110" t="s">
        <v>981</v>
      </c>
      <c r="AL98" s="110" t="s">
        <v>981</v>
      </c>
      <c r="AM98" s="110" t="s">
        <v>981</v>
      </c>
      <c r="AN98" s="110" t="s">
        <v>981</v>
      </c>
      <c r="AO98" s="110" t="s">
        <v>981</v>
      </c>
      <c r="AP98" s="109" t="s">
        <v>981</v>
      </c>
      <c r="AQ98" s="110" t="s">
        <v>981</v>
      </c>
      <c r="AR98" s="110" t="s">
        <v>981</v>
      </c>
      <c r="AS98" s="110" t="s">
        <v>981</v>
      </c>
      <c r="AT98" s="110" t="s">
        <v>981</v>
      </c>
      <c r="AU98" s="110" t="s">
        <v>981</v>
      </c>
      <c r="AV98" s="110" t="s">
        <v>981</v>
      </c>
      <c r="AW98" s="110" t="s">
        <v>981</v>
      </c>
      <c r="AX98" s="110" t="s">
        <v>981</v>
      </c>
      <c r="AY98" s="110" t="s">
        <v>981</v>
      </c>
      <c r="AZ98" s="110" t="s">
        <v>981</v>
      </c>
      <c r="BA98" s="110" t="s">
        <v>981</v>
      </c>
      <c r="BB98" s="110" t="s">
        <v>981</v>
      </c>
      <c r="BC98" s="110" t="s">
        <v>981</v>
      </c>
      <c r="BD98" s="110" t="s">
        <v>981</v>
      </c>
      <c r="BE98" s="110" t="s">
        <v>981</v>
      </c>
      <c r="BF98" s="110" t="s">
        <v>981</v>
      </c>
      <c r="BG98" s="110" t="s">
        <v>981</v>
      </c>
      <c r="BH98" s="110" t="s">
        <v>981</v>
      </c>
      <c r="BI98" s="110" t="s">
        <v>981</v>
      </c>
      <c r="BJ98" s="110" t="s">
        <v>981</v>
      </c>
      <c r="BK98" s="109" t="s">
        <v>981</v>
      </c>
      <c r="BL98" s="110" t="s">
        <v>981</v>
      </c>
      <c r="BM98" s="110" t="s">
        <v>981</v>
      </c>
      <c r="BN98" s="110" t="s">
        <v>981</v>
      </c>
      <c r="BO98" s="110" t="s">
        <v>981</v>
      </c>
      <c r="BP98" s="110" t="s">
        <v>981</v>
      </c>
      <c r="BQ98" s="110" t="s">
        <v>981</v>
      </c>
      <c r="BR98" s="110" t="s">
        <v>981</v>
      </c>
      <c r="BS98" s="110" t="s">
        <v>981</v>
      </c>
      <c r="BT98" s="110" t="s">
        <v>981</v>
      </c>
      <c r="BU98" s="110" t="s">
        <v>981</v>
      </c>
      <c r="BV98" s="110" t="s">
        <v>981</v>
      </c>
      <c r="BW98" s="110" t="s">
        <v>981</v>
      </c>
      <c r="BX98" s="110" t="s">
        <v>981</v>
      </c>
      <c r="BY98" s="110" t="s">
        <v>981</v>
      </c>
      <c r="BZ98" s="110" t="s">
        <v>981</v>
      </c>
      <c r="CA98" s="110" t="s">
        <v>981</v>
      </c>
      <c r="CB98" s="110" t="s">
        <v>981</v>
      </c>
      <c r="CC98" s="110" t="s">
        <v>981</v>
      </c>
      <c r="CD98" s="95" t="s">
        <v>981</v>
      </c>
      <c r="CE98" s="193"/>
    </row>
    <row r="99" spans="1:83" s="5" customFormat="1" ht="40.5" customHeight="1" x14ac:dyDescent="0.25">
      <c r="A99" s="95" t="s">
        <v>210</v>
      </c>
      <c r="B99" s="99" t="s">
        <v>964</v>
      </c>
      <c r="C99" s="95" t="s">
        <v>913</v>
      </c>
      <c r="D99" s="107" t="s">
        <v>981</v>
      </c>
      <c r="E99" s="110" t="s">
        <v>981</v>
      </c>
      <c r="F99" s="110" t="s">
        <v>981</v>
      </c>
      <c r="G99" s="107" t="s">
        <v>981</v>
      </c>
      <c r="H99" s="110" t="s">
        <v>981</v>
      </c>
      <c r="I99" s="110" t="s">
        <v>981</v>
      </c>
      <c r="J99" s="110" t="s">
        <v>981</v>
      </c>
      <c r="K99" s="107" t="s">
        <v>981</v>
      </c>
      <c r="L99" s="110" t="s">
        <v>981</v>
      </c>
      <c r="M99" s="110" t="s">
        <v>981</v>
      </c>
      <c r="N99" s="110" t="s">
        <v>981</v>
      </c>
      <c r="O99" s="110" t="s">
        <v>981</v>
      </c>
      <c r="P99" s="110" t="s">
        <v>981</v>
      </c>
      <c r="Q99" s="110" t="s">
        <v>981</v>
      </c>
      <c r="R99" s="110" t="s">
        <v>981</v>
      </c>
      <c r="S99" s="110" t="s">
        <v>981</v>
      </c>
      <c r="T99" s="110" t="s">
        <v>981</v>
      </c>
      <c r="U99" s="110" t="s">
        <v>981</v>
      </c>
      <c r="V99" s="110" t="s">
        <v>981</v>
      </c>
      <c r="W99" s="110" t="s">
        <v>981</v>
      </c>
      <c r="X99" s="110" t="s">
        <v>981</v>
      </c>
      <c r="Y99" s="110" t="s">
        <v>981</v>
      </c>
      <c r="Z99" s="110" t="s">
        <v>981</v>
      </c>
      <c r="AA99" s="110" t="s">
        <v>981</v>
      </c>
      <c r="AB99" s="107" t="s">
        <v>981</v>
      </c>
      <c r="AC99" s="110" t="s">
        <v>981</v>
      </c>
      <c r="AD99" s="110" t="s">
        <v>981</v>
      </c>
      <c r="AE99" s="110" t="s">
        <v>981</v>
      </c>
      <c r="AF99" s="110" t="s">
        <v>981</v>
      </c>
      <c r="AG99" s="110" t="s">
        <v>981</v>
      </c>
      <c r="AH99" s="110" t="s">
        <v>981</v>
      </c>
      <c r="AI99" s="107" t="s">
        <v>981</v>
      </c>
      <c r="AJ99" s="110" t="s">
        <v>981</v>
      </c>
      <c r="AK99" s="110" t="s">
        <v>981</v>
      </c>
      <c r="AL99" s="110" t="s">
        <v>981</v>
      </c>
      <c r="AM99" s="110" t="s">
        <v>981</v>
      </c>
      <c r="AN99" s="110" t="s">
        <v>981</v>
      </c>
      <c r="AO99" s="110" t="s">
        <v>981</v>
      </c>
      <c r="AP99" s="109" t="s">
        <v>981</v>
      </c>
      <c r="AQ99" s="110" t="s">
        <v>981</v>
      </c>
      <c r="AR99" s="110" t="s">
        <v>981</v>
      </c>
      <c r="AS99" s="110" t="s">
        <v>981</v>
      </c>
      <c r="AT99" s="110" t="s">
        <v>981</v>
      </c>
      <c r="AU99" s="110" t="s">
        <v>981</v>
      </c>
      <c r="AV99" s="110" t="s">
        <v>981</v>
      </c>
      <c r="AW99" s="110" t="s">
        <v>981</v>
      </c>
      <c r="AX99" s="110" t="s">
        <v>981</v>
      </c>
      <c r="AY99" s="110" t="s">
        <v>981</v>
      </c>
      <c r="AZ99" s="110" t="s">
        <v>981</v>
      </c>
      <c r="BA99" s="110" t="s">
        <v>981</v>
      </c>
      <c r="BB99" s="110" t="s">
        <v>981</v>
      </c>
      <c r="BC99" s="110" t="s">
        <v>981</v>
      </c>
      <c r="BD99" s="110" t="s">
        <v>981</v>
      </c>
      <c r="BE99" s="110" t="s">
        <v>981</v>
      </c>
      <c r="BF99" s="110" t="s">
        <v>981</v>
      </c>
      <c r="BG99" s="110" t="s">
        <v>981</v>
      </c>
      <c r="BH99" s="110" t="s">
        <v>981</v>
      </c>
      <c r="BI99" s="110" t="s">
        <v>981</v>
      </c>
      <c r="BJ99" s="110" t="s">
        <v>981</v>
      </c>
      <c r="BK99" s="109" t="s">
        <v>981</v>
      </c>
      <c r="BL99" s="110" t="s">
        <v>981</v>
      </c>
      <c r="BM99" s="110" t="s">
        <v>981</v>
      </c>
      <c r="BN99" s="110" t="s">
        <v>981</v>
      </c>
      <c r="BO99" s="110" t="s">
        <v>981</v>
      </c>
      <c r="BP99" s="110" t="s">
        <v>981</v>
      </c>
      <c r="BQ99" s="110" t="s">
        <v>981</v>
      </c>
      <c r="BR99" s="110" t="s">
        <v>981</v>
      </c>
      <c r="BS99" s="110" t="s">
        <v>981</v>
      </c>
      <c r="BT99" s="110" t="s">
        <v>981</v>
      </c>
      <c r="BU99" s="110" t="s">
        <v>981</v>
      </c>
      <c r="BV99" s="110" t="s">
        <v>981</v>
      </c>
      <c r="BW99" s="110" t="s">
        <v>981</v>
      </c>
      <c r="BX99" s="110" t="s">
        <v>981</v>
      </c>
      <c r="BY99" s="110" t="s">
        <v>981</v>
      </c>
      <c r="BZ99" s="110" t="s">
        <v>981</v>
      </c>
      <c r="CA99" s="110" t="s">
        <v>981</v>
      </c>
      <c r="CB99" s="110" t="s">
        <v>981</v>
      </c>
      <c r="CC99" s="110" t="s">
        <v>981</v>
      </c>
      <c r="CD99" s="95" t="s">
        <v>981</v>
      </c>
      <c r="CE99" s="193"/>
    </row>
    <row r="100" spans="1:83" s="5" customFormat="1" ht="43.5" customHeight="1" x14ac:dyDescent="0.25">
      <c r="A100" s="95" t="s">
        <v>965</v>
      </c>
      <c r="B100" s="99" t="s">
        <v>966</v>
      </c>
      <c r="C100" s="95" t="s">
        <v>913</v>
      </c>
      <c r="D100" s="107" t="s">
        <v>981</v>
      </c>
      <c r="E100" s="110" t="s">
        <v>981</v>
      </c>
      <c r="F100" s="110" t="s">
        <v>981</v>
      </c>
      <c r="G100" s="107" t="s">
        <v>981</v>
      </c>
      <c r="H100" s="110" t="s">
        <v>981</v>
      </c>
      <c r="I100" s="110" t="s">
        <v>981</v>
      </c>
      <c r="J100" s="110" t="s">
        <v>981</v>
      </c>
      <c r="K100" s="107" t="s">
        <v>981</v>
      </c>
      <c r="L100" s="110" t="s">
        <v>981</v>
      </c>
      <c r="M100" s="110" t="s">
        <v>981</v>
      </c>
      <c r="N100" s="110" t="s">
        <v>981</v>
      </c>
      <c r="O100" s="110" t="s">
        <v>981</v>
      </c>
      <c r="P100" s="110" t="s">
        <v>981</v>
      </c>
      <c r="Q100" s="110" t="s">
        <v>981</v>
      </c>
      <c r="R100" s="110" t="s">
        <v>981</v>
      </c>
      <c r="S100" s="110" t="s">
        <v>981</v>
      </c>
      <c r="T100" s="110" t="s">
        <v>981</v>
      </c>
      <c r="U100" s="110" t="s">
        <v>981</v>
      </c>
      <c r="V100" s="110" t="s">
        <v>981</v>
      </c>
      <c r="W100" s="110" t="s">
        <v>981</v>
      </c>
      <c r="X100" s="110" t="s">
        <v>981</v>
      </c>
      <c r="Y100" s="110" t="s">
        <v>981</v>
      </c>
      <c r="Z100" s="110" t="s">
        <v>981</v>
      </c>
      <c r="AA100" s="110" t="s">
        <v>981</v>
      </c>
      <c r="AB100" s="107" t="s">
        <v>981</v>
      </c>
      <c r="AC100" s="110" t="s">
        <v>981</v>
      </c>
      <c r="AD100" s="110" t="s">
        <v>981</v>
      </c>
      <c r="AE100" s="110" t="s">
        <v>981</v>
      </c>
      <c r="AF100" s="110" t="s">
        <v>981</v>
      </c>
      <c r="AG100" s="110" t="s">
        <v>981</v>
      </c>
      <c r="AH100" s="110" t="s">
        <v>981</v>
      </c>
      <c r="AI100" s="107" t="s">
        <v>981</v>
      </c>
      <c r="AJ100" s="110" t="s">
        <v>981</v>
      </c>
      <c r="AK100" s="110" t="s">
        <v>981</v>
      </c>
      <c r="AL100" s="110" t="s">
        <v>981</v>
      </c>
      <c r="AM100" s="110" t="s">
        <v>981</v>
      </c>
      <c r="AN100" s="110" t="s">
        <v>981</v>
      </c>
      <c r="AO100" s="110" t="s">
        <v>981</v>
      </c>
      <c r="AP100" s="109" t="s">
        <v>981</v>
      </c>
      <c r="AQ100" s="110" t="s">
        <v>981</v>
      </c>
      <c r="AR100" s="110" t="s">
        <v>981</v>
      </c>
      <c r="AS100" s="110" t="s">
        <v>981</v>
      </c>
      <c r="AT100" s="110" t="s">
        <v>981</v>
      </c>
      <c r="AU100" s="110" t="s">
        <v>981</v>
      </c>
      <c r="AV100" s="110" t="s">
        <v>981</v>
      </c>
      <c r="AW100" s="110" t="s">
        <v>981</v>
      </c>
      <c r="AX100" s="110" t="s">
        <v>981</v>
      </c>
      <c r="AY100" s="110" t="s">
        <v>981</v>
      </c>
      <c r="AZ100" s="110" t="s">
        <v>981</v>
      </c>
      <c r="BA100" s="110" t="s">
        <v>981</v>
      </c>
      <c r="BB100" s="110" t="s">
        <v>981</v>
      </c>
      <c r="BC100" s="110" t="s">
        <v>981</v>
      </c>
      <c r="BD100" s="110" t="s">
        <v>981</v>
      </c>
      <c r="BE100" s="110" t="s">
        <v>981</v>
      </c>
      <c r="BF100" s="110" t="s">
        <v>981</v>
      </c>
      <c r="BG100" s="110" t="s">
        <v>981</v>
      </c>
      <c r="BH100" s="110" t="s">
        <v>981</v>
      </c>
      <c r="BI100" s="110" t="s">
        <v>981</v>
      </c>
      <c r="BJ100" s="110" t="s">
        <v>981</v>
      </c>
      <c r="BK100" s="109" t="s">
        <v>981</v>
      </c>
      <c r="BL100" s="110" t="s">
        <v>981</v>
      </c>
      <c r="BM100" s="110" t="s">
        <v>981</v>
      </c>
      <c r="BN100" s="110" t="s">
        <v>981</v>
      </c>
      <c r="BO100" s="110" t="s">
        <v>981</v>
      </c>
      <c r="BP100" s="110" t="s">
        <v>981</v>
      </c>
      <c r="BQ100" s="110" t="s">
        <v>981</v>
      </c>
      <c r="BR100" s="110" t="s">
        <v>981</v>
      </c>
      <c r="BS100" s="110" t="s">
        <v>981</v>
      </c>
      <c r="BT100" s="110" t="s">
        <v>981</v>
      </c>
      <c r="BU100" s="110" t="s">
        <v>981</v>
      </c>
      <c r="BV100" s="110" t="s">
        <v>981</v>
      </c>
      <c r="BW100" s="110" t="s">
        <v>981</v>
      </c>
      <c r="BX100" s="110" t="s">
        <v>981</v>
      </c>
      <c r="BY100" s="110" t="s">
        <v>981</v>
      </c>
      <c r="BZ100" s="110" t="s">
        <v>981</v>
      </c>
      <c r="CA100" s="110" t="s">
        <v>981</v>
      </c>
      <c r="CB100" s="110" t="s">
        <v>981</v>
      </c>
      <c r="CC100" s="110" t="s">
        <v>981</v>
      </c>
      <c r="CD100" s="95" t="s">
        <v>981</v>
      </c>
      <c r="CE100" s="193"/>
    </row>
    <row r="101" spans="1:83" s="5" customFormat="1" ht="39.75" customHeight="1" x14ac:dyDescent="0.25">
      <c r="A101" s="95" t="s">
        <v>967</v>
      </c>
      <c r="B101" s="99" t="s">
        <v>968</v>
      </c>
      <c r="C101" s="95" t="s">
        <v>913</v>
      </c>
      <c r="D101" s="107" t="s">
        <v>981</v>
      </c>
      <c r="E101" s="110" t="s">
        <v>981</v>
      </c>
      <c r="F101" s="110" t="s">
        <v>981</v>
      </c>
      <c r="G101" s="107" t="s">
        <v>981</v>
      </c>
      <c r="H101" s="110" t="s">
        <v>981</v>
      </c>
      <c r="I101" s="110" t="s">
        <v>981</v>
      </c>
      <c r="J101" s="110" t="s">
        <v>981</v>
      </c>
      <c r="K101" s="107" t="s">
        <v>981</v>
      </c>
      <c r="L101" s="110" t="s">
        <v>981</v>
      </c>
      <c r="M101" s="110" t="s">
        <v>981</v>
      </c>
      <c r="N101" s="110" t="s">
        <v>981</v>
      </c>
      <c r="O101" s="110" t="s">
        <v>981</v>
      </c>
      <c r="P101" s="110" t="s">
        <v>981</v>
      </c>
      <c r="Q101" s="110" t="s">
        <v>981</v>
      </c>
      <c r="R101" s="110" t="s">
        <v>981</v>
      </c>
      <c r="S101" s="110" t="s">
        <v>981</v>
      </c>
      <c r="T101" s="110" t="s">
        <v>981</v>
      </c>
      <c r="U101" s="110" t="s">
        <v>981</v>
      </c>
      <c r="V101" s="110" t="s">
        <v>981</v>
      </c>
      <c r="W101" s="110" t="s">
        <v>981</v>
      </c>
      <c r="X101" s="110" t="s">
        <v>981</v>
      </c>
      <c r="Y101" s="110" t="s">
        <v>981</v>
      </c>
      <c r="Z101" s="110" t="s">
        <v>981</v>
      </c>
      <c r="AA101" s="110" t="s">
        <v>981</v>
      </c>
      <c r="AB101" s="107" t="s">
        <v>981</v>
      </c>
      <c r="AC101" s="110" t="s">
        <v>981</v>
      </c>
      <c r="AD101" s="110" t="s">
        <v>981</v>
      </c>
      <c r="AE101" s="110" t="s">
        <v>981</v>
      </c>
      <c r="AF101" s="110" t="s">
        <v>981</v>
      </c>
      <c r="AG101" s="110" t="s">
        <v>981</v>
      </c>
      <c r="AH101" s="110" t="s">
        <v>981</v>
      </c>
      <c r="AI101" s="107" t="s">
        <v>981</v>
      </c>
      <c r="AJ101" s="110" t="s">
        <v>981</v>
      </c>
      <c r="AK101" s="110" t="s">
        <v>981</v>
      </c>
      <c r="AL101" s="110" t="s">
        <v>981</v>
      </c>
      <c r="AM101" s="110" t="s">
        <v>981</v>
      </c>
      <c r="AN101" s="110" t="s">
        <v>981</v>
      </c>
      <c r="AO101" s="110" t="s">
        <v>981</v>
      </c>
      <c r="AP101" s="109" t="s">
        <v>981</v>
      </c>
      <c r="AQ101" s="110" t="s">
        <v>981</v>
      </c>
      <c r="AR101" s="110" t="s">
        <v>981</v>
      </c>
      <c r="AS101" s="110" t="s">
        <v>981</v>
      </c>
      <c r="AT101" s="110" t="s">
        <v>981</v>
      </c>
      <c r="AU101" s="110" t="s">
        <v>981</v>
      </c>
      <c r="AV101" s="110" t="s">
        <v>981</v>
      </c>
      <c r="AW101" s="110" t="s">
        <v>981</v>
      </c>
      <c r="AX101" s="110" t="s">
        <v>981</v>
      </c>
      <c r="AY101" s="110" t="s">
        <v>981</v>
      </c>
      <c r="AZ101" s="110" t="s">
        <v>981</v>
      </c>
      <c r="BA101" s="110" t="s">
        <v>981</v>
      </c>
      <c r="BB101" s="110" t="s">
        <v>981</v>
      </c>
      <c r="BC101" s="110" t="s">
        <v>981</v>
      </c>
      <c r="BD101" s="110" t="s">
        <v>981</v>
      </c>
      <c r="BE101" s="110" t="s">
        <v>981</v>
      </c>
      <c r="BF101" s="110" t="s">
        <v>981</v>
      </c>
      <c r="BG101" s="110" t="s">
        <v>981</v>
      </c>
      <c r="BH101" s="110" t="s">
        <v>981</v>
      </c>
      <c r="BI101" s="110" t="s">
        <v>981</v>
      </c>
      <c r="BJ101" s="110" t="s">
        <v>981</v>
      </c>
      <c r="BK101" s="109" t="s">
        <v>981</v>
      </c>
      <c r="BL101" s="110" t="s">
        <v>981</v>
      </c>
      <c r="BM101" s="110" t="s">
        <v>981</v>
      </c>
      <c r="BN101" s="110" t="s">
        <v>981</v>
      </c>
      <c r="BO101" s="110" t="s">
        <v>981</v>
      </c>
      <c r="BP101" s="110" t="s">
        <v>981</v>
      </c>
      <c r="BQ101" s="110" t="s">
        <v>981</v>
      </c>
      <c r="BR101" s="110" t="s">
        <v>981</v>
      </c>
      <c r="BS101" s="110" t="s">
        <v>981</v>
      </c>
      <c r="BT101" s="110" t="s">
        <v>981</v>
      </c>
      <c r="BU101" s="110" t="s">
        <v>981</v>
      </c>
      <c r="BV101" s="110" t="s">
        <v>981</v>
      </c>
      <c r="BW101" s="110" t="s">
        <v>981</v>
      </c>
      <c r="BX101" s="110" t="s">
        <v>981</v>
      </c>
      <c r="BY101" s="110" t="s">
        <v>981</v>
      </c>
      <c r="BZ101" s="110" t="s">
        <v>981</v>
      </c>
      <c r="CA101" s="110" t="s">
        <v>981</v>
      </c>
      <c r="CB101" s="110" t="s">
        <v>981</v>
      </c>
      <c r="CC101" s="110" t="s">
        <v>981</v>
      </c>
      <c r="CD101" s="95" t="s">
        <v>981</v>
      </c>
      <c r="CE101" s="193"/>
    </row>
    <row r="102" spans="1:83" s="5" customFormat="1" ht="36" customHeight="1" x14ac:dyDescent="0.25">
      <c r="A102" s="95" t="s">
        <v>969</v>
      </c>
      <c r="B102" s="99" t="s">
        <v>970</v>
      </c>
      <c r="C102" s="95" t="s">
        <v>913</v>
      </c>
      <c r="D102" s="107" t="s">
        <v>981</v>
      </c>
      <c r="E102" s="110" t="s">
        <v>981</v>
      </c>
      <c r="F102" s="110" t="s">
        <v>981</v>
      </c>
      <c r="G102" s="107" t="s">
        <v>981</v>
      </c>
      <c r="H102" s="110" t="s">
        <v>981</v>
      </c>
      <c r="I102" s="110" t="s">
        <v>981</v>
      </c>
      <c r="J102" s="110" t="s">
        <v>981</v>
      </c>
      <c r="K102" s="107" t="s">
        <v>981</v>
      </c>
      <c r="L102" s="110" t="s">
        <v>981</v>
      </c>
      <c r="M102" s="110" t="s">
        <v>981</v>
      </c>
      <c r="N102" s="110" t="s">
        <v>981</v>
      </c>
      <c r="O102" s="110" t="s">
        <v>981</v>
      </c>
      <c r="P102" s="110" t="s">
        <v>981</v>
      </c>
      <c r="Q102" s="110" t="s">
        <v>981</v>
      </c>
      <c r="R102" s="110" t="s">
        <v>981</v>
      </c>
      <c r="S102" s="110" t="s">
        <v>981</v>
      </c>
      <c r="T102" s="110" t="s">
        <v>981</v>
      </c>
      <c r="U102" s="110" t="s">
        <v>981</v>
      </c>
      <c r="V102" s="110" t="s">
        <v>981</v>
      </c>
      <c r="W102" s="110" t="s">
        <v>981</v>
      </c>
      <c r="X102" s="110" t="s">
        <v>981</v>
      </c>
      <c r="Y102" s="110" t="s">
        <v>981</v>
      </c>
      <c r="Z102" s="110" t="s">
        <v>981</v>
      </c>
      <c r="AA102" s="110" t="s">
        <v>981</v>
      </c>
      <c r="AB102" s="107" t="s">
        <v>981</v>
      </c>
      <c r="AC102" s="110" t="s">
        <v>981</v>
      </c>
      <c r="AD102" s="110" t="s">
        <v>981</v>
      </c>
      <c r="AE102" s="110" t="s">
        <v>981</v>
      </c>
      <c r="AF102" s="110" t="s">
        <v>981</v>
      </c>
      <c r="AG102" s="110" t="s">
        <v>981</v>
      </c>
      <c r="AH102" s="110" t="s">
        <v>981</v>
      </c>
      <c r="AI102" s="107" t="s">
        <v>981</v>
      </c>
      <c r="AJ102" s="110" t="s">
        <v>981</v>
      </c>
      <c r="AK102" s="110" t="s">
        <v>981</v>
      </c>
      <c r="AL102" s="110" t="s">
        <v>981</v>
      </c>
      <c r="AM102" s="110" t="s">
        <v>981</v>
      </c>
      <c r="AN102" s="110" t="s">
        <v>981</v>
      </c>
      <c r="AO102" s="110" t="s">
        <v>981</v>
      </c>
      <c r="AP102" s="109" t="s">
        <v>981</v>
      </c>
      <c r="AQ102" s="110" t="s">
        <v>981</v>
      </c>
      <c r="AR102" s="110" t="s">
        <v>981</v>
      </c>
      <c r="AS102" s="110" t="s">
        <v>981</v>
      </c>
      <c r="AT102" s="110" t="s">
        <v>981</v>
      </c>
      <c r="AU102" s="110" t="s">
        <v>981</v>
      </c>
      <c r="AV102" s="110" t="s">
        <v>981</v>
      </c>
      <c r="AW102" s="110" t="s">
        <v>981</v>
      </c>
      <c r="AX102" s="110" t="s">
        <v>981</v>
      </c>
      <c r="AY102" s="110" t="s">
        <v>981</v>
      </c>
      <c r="AZ102" s="110" t="s">
        <v>981</v>
      </c>
      <c r="BA102" s="110" t="s">
        <v>981</v>
      </c>
      <c r="BB102" s="110" t="s">
        <v>981</v>
      </c>
      <c r="BC102" s="110" t="s">
        <v>981</v>
      </c>
      <c r="BD102" s="110" t="s">
        <v>981</v>
      </c>
      <c r="BE102" s="110" t="s">
        <v>981</v>
      </c>
      <c r="BF102" s="110" t="s">
        <v>981</v>
      </c>
      <c r="BG102" s="110" t="s">
        <v>981</v>
      </c>
      <c r="BH102" s="110" t="s">
        <v>981</v>
      </c>
      <c r="BI102" s="110" t="s">
        <v>981</v>
      </c>
      <c r="BJ102" s="110" t="s">
        <v>981</v>
      </c>
      <c r="BK102" s="109" t="s">
        <v>981</v>
      </c>
      <c r="BL102" s="110" t="s">
        <v>981</v>
      </c>
      <c r="BM102" s="110" t="s">
        <v>981</v>
      </c>
      <c r="BN102" s="110" t="s">
        <v>981</v>
      </c>
      <c r="BO102" s="110" t="s">
        <v>981</v>
      </c>
      <c r="BP102" s="110" t="s">
        <v>981</v>
      </c>
      <c r="BQ102" s="110" t="s">
        <v>981</v>
      </c>
      <c r="BR102" s="110" t="s">
        <v>981</v>
      </c>
      <c r="BS102" s="110" t="s">
        <v>981</v>
      </c>
      <c r="BT102" s="110" t="s">
        <v>981</v>
      </c>
      <c r="BU102" s="110" t="s">
        <v>981</v>
      </c>
      <c r="BV102" s="110" t="s">
        <v>981</v>
      </c>
      <c r="BW102" s="110" t="s">
        <v>981</v>
      </c>
      <c r="BX102" s="110" t="s">
        <v>981</v>
      </c>
      <c r="BY102" s="110" t="s">
        <v>981</v>
      </c>
      <c r="BZ102" s="110" t="s">
        <v>981</v>
      </c>
      <c r="CA102" s="110" t="s">
        <v>981</v>
      </c>
      <c r="CB102" s="110" t="s">
        <v>981</v>
      </c>
      <c r="CC102" s="110" t="s">
        <v>981</v>
      </c>
      <c r="CD102" s="95" t="s">
        <v>981</v>
      </c>
      <c r="CE102" s="193"/>
    </row>
    <row r="103" spans="1:83" s="5" customFormat="1" ht="41.25" customHeight="1" x14ac:dyDescent="0.25">
      <c r="A103" s="95" t="s">
        <v>971</v>
      </c>
      <c r="B103" s="99" t="s">
        <v>972</v>
      </c>
      <c r="C103" s="95" t="s">
        <v>913</v>
      </c>
      <c r="D103" s="107" t="s">
        <v>981</v>
      </c>
      <c r="E103" s="110" t="s">
        <v>981</v>
      </c>
      <c r="F103" s="110" t="s">
        <v>981</v>
      </c>
      <c r="G103" s="107" t="s">
        <v>981</v>
      </c>
      <c r="H103" s="110" t="s">
        <v>981</v>
      </c>
      <c r="I103" s="110" t="s">
        <v>981</v>
      </c>
      <c r="J103" s="110" t="s">
        <v>981</v>
      </c>
      <c r="K103" s="107" t="s">
        <v>981</v>
      </c>
      <c r="L103" s="110" t="s">
        <v>981</v>
      </c>
      <c r="M103" s="110" t="s">
        <v>981</v>
      </c>
      <c r="N103" s="110" t="s">
        <v>981</v>
      </c>
      <c r="O103" s="110" t="s">
        <v>981</v>
      </c>
      <c r="P103" s="110" t="s">
        <v>981</v>
      </c>
      <c r="Q103" s="110" t="s">
        <v>981</v>
      </c>
      <c r="R103" s="110" t="s">
        <v>981</v>
      </c>
      <c r="S103" s="110" t="s">
        <v>981</v>
      </c>
      <c r="T103" s="110" t="s">
        <v>981</v>
      </c>
      <c r="U103" s="110" t="s">
        <v>981</v>
      </c>
      <c r="V103" s="110" t="s">
        <v>981</v>
      </c>
      <c r="W103" s="110" t="s">
        <v>981</v>
      </c>
      <c r="X103" s="110" t="s">
        <v>981</v>
      </c>
      <c r="Y103" s="110" t="s">
        <v>981</v>
      </c>
      <c r="Z103" s="110" t="s">
        <v>981</v>
      </c>
      <c r="AA103" s="110" t="s">
        <v>981</v>
      </c>
      <c r="AB103" s="107" t="s">
        <v>981</v>
      </c>
      <c r="AC103" s="110" t="s">
        <v>981</v>
      </c>
      <c r="AD103" s="110" t="s">
        <v>981</v>
      </c>
      <c r="AE103" s="110" t="s">
        <v>981</v>
      </c>
      <c r="AF103" s="110" t="s">
        <v>981</v>
      </c>
      <c r="AG103" s="110" t="s">
        <v>981</v>
      </c>
      <c r="AH103" s="110" t="s">
        <v>981</v>
      </c>
      <c r="AI103" s="107" t="s">
        <v>981</v>
      </c>
      <c r="AJ103" s="110" t="s">
        <v>981</v>
      </c>
      <c r="AK103" s="110" t="s">
        <v>981</v>
      </c>
      <c r="AL103" s="110" t="s">
        <v>981</v>
      </c>
      <c r="AM103" s="110" t="s">
        <v>981</v>
      </c>
      <c r="AN103" s="110" t="s">
        <v>981</v>
      </c>
      <c r="AO103" s="110" t="s">
        <v>981</v>
      </c>
      <c r="AP103" s="109" t="s">
        <v>981</v>
      </c>
      <c r="AQ103" s="110" t="s">
        <v>981</v>
      </c>
      <c r="AR103" s="110" t="s">
        <v>981</v>
      </c>
      <c r="AS103" s="110" t="s">
        <v>981</v>
      </c>
      <c r="AT103" s="110" t="s">
        <v>981</v>
      </c>
      <c r="AU103" s="110" t="s">
        <v>981</v>
      </c>
      <c r="AV103" s="110" t="s">
        <v>981</v>
      </c>
      <c r="AW103" s="110" t="s">
        <v>981</v>
      </c>
      <c r="AX103" s="110" t="s">
        <v>981</v>
      </c>
      <c r="AY103" s="110" t="s">
        <v>981</v>
      </c>
      <c r="AZ103" s="110" t="s">
        <v>981</v>
      </c>
      <c r="BA103" s="110" t="s">
        <v>981</v>
      </c>
      <c r="BB103" s="110" t="s">
        <v>981</v>
      </c>
      <c r="BC103" s="110" t="s">
        <v>981</v>
      </c>
      <c r="BD103" s="110" t="s">
        <v>981</v>
      </c>
      <c r="BE103" s="110" t="s">
        <v>981</v>
      </c>
      <c r="BF103" s="110" t="s">
        <v>981</v>
      </c>
      <c r="BG103" s="110" t="s">
        <v>981</v>
      </c>
      <c r="BH103" s="110" t="s">
        <v>981</v>
      </c>
      <c r="BI103" s="110" t="s">
        <v>981</v>
      </c>
      <c r="BJ103" s="110" t="s">
        <v>981</v>
      </c>
      <c r="BK103" s="109" t="s">
        <v>981</v>
      </c>
      <c r="BL103" s="110" t="s">
        <v>981</v>
      </c>
      <c r="BM103" s="110" t="s">
        <v>981</v>
      </c>
      <c r="BN103" s="110" t="s">
        <v>981</v>
      </c>
      <c r="BO103" s="110" t="s">
        <v>981</v>
      </c>
      <c r="BP103" s="110" t="s">
        <v>981</v>
      </c>
      <c r="BQ103" s="110" t="s">
        <v>981</v>
      </c>
      <c r="BR103" s="110" t="s">
        <v>981</v>
      </c>
      <c r="BS103" s="110" t="s">
        <v>981</v>
      </c>
      <c r="BT103" s="110" t="s">
        <v>981</v>
      </c>
      <c r="BU103" s="110" t="s">
        <v>981</v>
      </c>
      <c r="BV103" s="110" t="s">
        <v>981</v>
      </c>
      <c r="BW103" s="110" t="s">
        <v>981</v>
      </c>
      <c r="BX103" s="110" t="s">
        <v>981</v>
      </c>
      <c r="BY103" s="110" t="s">
        <v>981</v>
      </c>
      <c r="BZ103" s="110" t="s">
        <v>981</v>
      </c>
      <c r="CA103" s="110" t="s">
        <v>981</v>
      </c>
      <c r="CB103" s="110" t="s">
        <v>981</v>
      </c>
      <c r="CC103" s="110" t="s">
        <v>981</v>
      </c>
      <c r="CD103" s="95" t="s">
        <v>981</v>
      </c>
      <c r="CE103" s="193"/>
    </row>
    <row r="104" spans="1:83" s="5" customFormat="1" ht="47.25" customHeight="1" x14ac:dyDescent="0.25">
      <c r="A104" s="95" t="s">
        <v>213</v>
      </c>
      <c r="B104" s="99" t="s">
        <v>973</v>
      </c>
      <c r="C104" s="95" t="s">
        <v>913</v>
      </c>
      <c r="D104" s="107" t="s">
        <v>981</v>
      </c>
      <c r="E104" s="110" t="s">
        <v>981</v>
      </c>
      <c r="F104" s="110" t="s">
        <v>981</v>
      </c>
      <c r="G104" s="107" t="s">
        <v>981</v>
      </c>
      <c r="H104" s="110" t="s">
        <v>981</v>
      </c>
      <c r="I104" s="110" t="s">
        <v>981</v>
      </c>
      <c r="J104" s="110" t="s">
        <v>981</v>
      </c>
      <c r="K104" s="107" t="s">
        <v>981</v>
      </c>
      <c r="L104" s="110" t="s">
        <v>981</v>
      </c>
      <c r="M104" s="110" t="s">
        <v>981</v>
      </c>
      <c r="N104" s="110" t="s">
        <v>981</v>
      </c>
      <c r="O104" s="110" t="s">
        <v>981</v>
      </c>
      <c r="P104" s="110" t="s">
        <v>981</v>
      </c>
      <c r="Q104" s="110" t="s">
        <v>981</v>
      </c>
      <c r="R104" s="110" t="s">
        <v>981</v>
      </c>
      <c r="S104" s="110" t="s">
        <v>981</v>
      </c>
      <c r="T104" s="110" t="s">
        <v>981</v>
      </c>
      <c r="U104" s="110" t="s">
        <v>981</v>
      </c>
      <c r="V104" s="110" t="s">
        <v>981</v>
      </c>
      <c r="W104" s="110" t="s">
        <v>981</v>
      </c>
      <c r="X104" s="110" t="s">
        <v>981</v>
      </c>
      <c r="Y104" s="110" t="s">
        <v>981</v>
      </c>
      <c r="Z104" s="110" t="s">
        <v>981</v>
      </c>
      <c r="AA104" s="110" t="s">
        <v>981</v>
      </c>
      <c r="AB104" s="107" t="s">
        <v>981</v>
      </c>
      <c r="AC104" s="110" t="s">
        <v>981</v>
      </c>
      <c r="AD104" s="110" t="s">
        <v>981</v>
      </c>
      <c r="AE104" s="110" t="s">
        <v>981</v>
      </c>
      <c r="AF104" s="110" t="s">
        <v>981</v>
      </c>
      <c r="AG104" s="110" t="s">
        <v>981</v>
      </c>
      <c r="AH104" s="110" t="s">
        <v>981</v>
      </c>
      <c r="AI104" s="107" t="s">
        <v>981</v>
      </c>
      <c r="AJ104" s="110" t="s">
        <v>981</v>
      </c>
      <c r="AK104" s="110" t="s">
        <v>981</v>
      </c>
      <c r="AL104" s="110" t="s">
        <v>981</v>
      </c>
      <c r="AM104" s="110" t="s">
        <v>981</v>
      </c>
      <c r="AN104" s="110" t="s">
        <v>981</v>
      </c>
      <c r="AO104" s="110" t="s">
        <v>981</v>
      </c>
      <c r="AP104" s="109" t="s">
        <v>981</v>
      </c>
      <c r="AQ104" s="110" t="s">
        <v>981</v>
      </c>
      <c r="AR104" s="110" t="s">
        <v>981</v>
      </c>
      <c r="AS104" s="110" t="s">
        <v>981</v>
      </c>
      <c r="AT104" s="110" t="s">
        <v>981</v>
      </c>
      <c r="AU104" s="110" t="s">
        <v>981</v>
      </c>
      <c r="AV104" s="110" t="s">
        <v>981</v>
      </c>
      <c r="AW104" s="110" t="s">
        <v>981</v>
      </c>
      <c r="AX104" s="110" t="s">
        <v>981</v>
      </c>
      <c r="AY104" s="110" t="s">
        <v>981</v>
      </c>
      <c r="AZ104" s="110" t="s">
        <v>981</v>
      </c>
      <c r="BA104" s="110" t="s">
        <v>981</v>
      </c>
      <c r="BB104" s="110" t="s">
        <v>981</v>
      </c>
      <c r="BC104" s="110" t="s">
        <v>981</v>
      </c>
      <c r="BD104" s="110" t="s">
        <v>981</v>
      </c>
      <c r="BE104" s="110" t="s">
        <v>981</v>
      </c>
      <c r="BF104" s="110" t="s">
        <v>981</v>
      </c>
      <c r="BG104" s="110" t="s">
        <v>981</v>
      </c>
      <c r="BH104" s="110" t="s">
        <v>981</v>
      </c>
      <c r="BI104" s="110" t="s">
        <v>981</v>
      </c>
      <c r="BJ104" s="110" t="s">
        <v>981</v>
      </c>
      <c r="BK104" s="109" t="s">
        <v>981</v>
      </c>
      <c r="BL104" s="110" t="s">
        <v>981</v>
      </c>
      <c r="BM104" s="110" t="s">
        <v>981</v>
      </c>
      <c r="BN104" s="110" t="s">
        <v>981</v>
      </c>
      <c r="BO104" s="110" t="s">
        <v>981</v>
      </c>
      <c r="BP104" s="110" t="s">
        <v>981</v>
      </c>
      <c r="BQ104" s="110" t="s">
        <v>981</v>
      </c>
      <c r="BR104" s="110" t="s">
        <v>981</v>
      </c>
      <c r="BS104" s="110" t="s">
        <v>981</v>
      </c>
      <c r="BT104" s="110" t="s">
        <v>981</v>
      </c>
      <c r="BU104" s="110" t="s">
        <v>981</v>
      </c>
      <c r="BV104" s="110" t="s">
        <v>981</v>
      </c>
      <c r="BW104" s="110" t="s">
        <v>981</v>
      </c>
      <c r="BX104" s="110" t="s">
        <v>981</v>
      </c>
      <c r="BY104" s="110" t="s">
        <v>981</v>
      </c>
      <c r="BZ104" s="110" t="s">
        <v>981</v>
      </c>
      <c r="CA104" s="110" t="s">
        <v>981</v>
      </c>
      <c r="CB104" s="110" t="s">
        <v>981</v>
      </c>
      <c r="CC104" s="110" t="s">
        <v>981</v>
      </c>
      <c r="CD104" s="95" t="s">
        <v>981</v>
      </c>
      <c r="CE104" s="193"/>
    </row>
    <row r="105" spans="1:83" s="5" customFormat="1" ht="45.75" customHeight="1" x14ac:dyDescent="0.25">
      <c r="A105" s="95" t="s">
        <v>974</v>
      </c>
      <c r="B105" s="99" t="s">
        <v>975</v>
      </c>
      <c r="C105" s="95" t="s">
        <v>913</v>
      </c>
      <c r="D105" s="107" t="s">
        <v>981</v>
      </c>
      <c r="E105" s="110" t="s">
        <v>981</v>
      </c>
      <c r="F105" s="110" t="s">
        <v>981</v>
      </c>
      <c r="G105" s="107" t="s">
        <v>981</v>
      </c>
      <c r="H105" s="110" t="s">
        <v>981</v>
      </c>
      <c r="I105" s="110" t="s">
        <v>981</v>
      </c>
      <c r="J105" s="110" t="s">
        <v>981</v>
      </c>
      <c r="K105" s="107" t="s">
        <v>981</v>
      </c>
      <c r="L105" s="110" t="s">
        <v>981</v>
      </c>
      <c r="M105" s="110" t="s">
        <v>981</v>
      </c>
      <c r="N105" s="110" t="s">
        <v>981</v>
      </c>
      <c r="O105" s="110" t="s">
        <v>981</v>
      </c>
      <c r="P105" s="110" t="s">
        <v>981</v>
      </c>
      <c r="Q105" s="110" t="s">
        <v>981</v>
      </c>
      <c r="R105" s="110" t="s">
        <v>981</v>
      </c>
      <c r="S105" s="110" t="s">
        <v>981</v>
      </c>
      <c r="T105" s="110" t="s">
        <v>981</v>
      </c>
      <c r="U105" s="110" t="s">
        <v>981</v>
      </c>
      <c r="V105" s="110" t="s">
        <v>981</v>
      </c>
      <c r="W105" s="110" t="s">
        <v>981</v>
      </c>
      <c r="X105" s="110" t="s">
        <v>981</v>
      </c>
      <c r="Y105" s="110" t="s">
        <v>981</v>
      </c>
      <c r="Z105" s="110" t="s">
        <v>981</v>
      </c>
      <c r="AA105" s="110" t="s">
        <v>981</v>
      </c>
      <c r="AB105" s="107" t="s">
        <v>981</v>
      </c>
      <c r="AC105" s="110" t="s">
        <v>981</v>
      </c>
      <c r="AD105" s="110" t="s">
        <v>981</v>
      </c>
      <c r="AE105" s="110" t="s">
        <v>981</v>
      </c>
      <c r="AF105" s="110" t="s">
        <v>981</v>
      </c>
      <c r="AG105" s="110" t="s">
        <v>981</v>
      </c>
      <c r="AH105" s="110" t="s">
        <v>981</v>
      </c>
      <c r="AI105" s="107" t="s">
        <v>981</v>
      </c>
      <c r="AJ105" s="110" t="s">
        <v>981</v>
      </c>
      <c r="AK105" s="110" t="s">
        <v>981</v>
      </c>
      <c r="AL105" s="110" t="s">
        <v>981</v>
      </c>
      <c r="AM105" s="110" t="s">
        <v>981</v>
      </c>
      <c r="AN105" s="110" t="s">
        <v>981</v>
      </c>
      <c r="AO105" s="110" t="s">
        <v>981</v>
      </c>
      <c r="AP105" s="109" t="s">
        <v>981</v>
      </c>
      <c r="AQ105" s="110" t="s">
        <v>981</v>
      </c>
      <c r="AR105" s="110" t="s">
        <v>981</v>
      </c>
      <c r="AS105" s="110" t="s">
        <v>981</v>
      </c>
      <c r="AT105" s="110" t="s">
        <v>981</v>
      </c>
      <c r="AU105" s="110" t="s">
        <v>981</v>
      </c>
      <c r="AV105" s="110" t="s">
        <v>981</v>
      </c>
      <c r="AW105" s="110" t="s">
        <v>981</v>
      </c>
      <c r="AX105" s="110" t="s">
        <v>981</v>
      </c>
      <c r="AY105" s="110" t="s">
        <v>981</v>
      </c>
      <c r="AZ105" s="110" t="s">
        <v>981</v>
      </c>
      <c r="BA105" s="110" t="s">
        <v>981</v>
      </c>
      <c r="BB105" s="110" t="s">
        <v>981</v>
      </c>
      <c r="BC105" s="110" t="s">
        <v>981</v>
      </c>
      <c r="BD105" s="110" t="s">
        <v>981</v>
      </c>
      <c r="BE105" s="110" t="s">
        <v>981</v>
      </c>
      <c r="BF105" s="110" t="s">
        <v>981</v>
      </c>
      <c r="BG105" s="110" t="s">
        <v>981</v>
      </c>
      <c r="BH105" s="110" t="s">
        <v>981</v>
      </c>
      <c r="BI105" s="110" t="s">
        <v>981</v>
      </c>
      <c r="BJ105" s="110" t="s">
        <v>981</v>
      </c>
      <c r="BK105" s="109" t="s">
        <v>981</v>
      </c>
      <c r="BL105" s="110" t="s">
        <v>981</v>
      </c>
      <c r="BM105" s="110" t="s">
        <v>981</v>
      </c>
      <c r="BN105" s="110" t="s">
        <v>981</v>
      </c>
      <c r="BO105" s="110" t="s">
        <v>981</v>
      </c>
      <c r="BP105" s="110" t="s">
        <v>981</v>
      </c>
      <c r="BQ105" s="110" t="s">
        <v>981</v>
      </c>
      <c r="BR105" s="110" t="s">
        <v>981</v>
      </c>
      <c r="BS105" s="110" t="s">
        <v>981</v>
      </c>
      <c r="BT105" s="110" t="s">
        <v>981</v>
      </c>
      <c r="BU105" s="110" t="s">
        <v>981</v>
      </c>
      <c r="BV105" s="110" t="s">
        <v>981</v>
      </c>
      <c r="BW105" s="110" t="s">
        <v>981</v>
      </c>
      <c r="BX105" s="110" t="s">
        <v>981</v>
      </c>
      <c r="BY105" s="110" t="s">
        <v>981</v>
      </c>
      <c r="BZ105" s="110" t="s">
        <v>981</v>
      </c>
      <c r="CA105" s="110" t="s">
        <v>981</v>
      </c>
      <c r="CB105" s="110" t="s">
        <v>981</v>
      </c>
      <c r="CC105" s="110" t="s">
        <v>981</v>
      </c>
      <c r="CD105" s="95" t="s">
        <v>981</v>
      </c>
      <c r="CE105" s="193"/>
    </row>
    <row r="106" spans="1:83" s="5" customFormat="1" ht="45" customHeight="1" x14ac:dyDescent="0.25">
      <c r="A106" s="95" t="s">
        <v>976</v>
      </c>
      <c r="B106" s="99" t="s">
        <v>977</v>
      </c>
      <c r="C106" s="95" t="s">
        <v>913</v>
      </c>
      <c r="D106" s="107" t="s">
        <v>981</v>
      </c>
      <c r="E106" s="110" t="s">
        <v>981</v>
      </c>
      <c r="F106" s="110" t="s">
        <v>981</v>
      </c>
      <c r="G106" s="107" t="s">
        <v>981</v>
      </c>
      <c r="H106" s="110" t="s">
        <v>981</v>
      </c>
      <c r="I106" s="110" t="s">
        <v>981</v>
      </c>
      <c r="J106" s="110" t="s">
        <v>981</v>
      </c>
      <c r="K106" s="107" t="s">
        <v>981</v>
      </c>
      <c r="L106" s="110" t="s">
        <v>981</v>
      </c>
      <c r="M106" s="110" t="s">
        <v>981</v>
      </c>
      <c r="N106" s="110" t="s">
        <v>981</v>
      </c>
      <c r="O106" s="110" t="s">
        <v>981</v>
      </c>
      <c r="P106" s="110" t="s">
        <v>981</v>
      </c>
      <c r="Q106" s="110" t="s">
        <v>981</v>
      </c>
      <c r="R106" s="110" t="s">
        <v>981</v>
      </c>
      <c r="S106" s="110" t="s">
        <v>981</v>
      </c>
      <c r="T106" s="110" t="s">
        <v>981</v>
      </c>
      <c r="U106" s="110" t="s">
        <v>981</v>
      </c>
      <c r="V106" s="110" t="s">
        <v>981</v>
      </c>
      <c r="W106" s="110" t="s">
        <v>981</v>
      </c>
      <c r="X106" s="110" t="s">
        <v>981</v>
      </c>
      <c r="Y106" s="110" t="s">
        <v>981</v>
      </c>
      <c r="Z106" s="110" t="s">
        <v>981</v>
      </c>
      <c r="AA106" s="110" t="s">
        <v>981</v>
      </c>
      <c r="AB106" s="107" t="s">
        <v>981</v>
      </c>
      <c r="AC106" s="110" t="s">
        <v>981</v>
      </c>
      <c r="AD106" s="110" t="s">
        <v>981</v>
      </c>
      <c r="AE106" s="110" t="s">
        <v>981</v>
      </c>
      <c r="AF106" s="110" t="s">
        <v>981</v>
      </c>
      <c r="AG106" s="110" t="s">
        <v>981</v>
      </c>
      <c r="AH106" s="110" t="s">
        <v>981</v>
      </c>
      <c r="AI106" s="107" t="s">
        <v>981</v>
      </c>
      <c r="AJ106" s="110" t="s">
        <v>981</v>
      </c>
      <c r="AK106" s="110" t="s">
        <v>981</v>
      </c>
      <c r="AL106" s="110" t="s">
        <v>981</v>
      </c>
      <c r="AM106" s="110" t="s">
        <v>981</v>
      </c>
      <c r="AN106" s="110" t="s">
        <v>981</v>
      </c>
      <c r="AO106" s="110" t="s">
        <v>981</v>
      </c>
      <c r="AP106" s="109" t="s">
        <v>981</v>
      </c>
      <c r="AQ106" s="110" t="s">
        <v>981</v>
      </c>
      <c r="AR106" s="110" t="s">
        <v>981</v>
      </c>
      <c r="AS106" s="110" t="s">
        <v>981</v>
      </c>
      <c r="AT106" s="110" t="s">
        <v>981</v>
      </c>
      <c r="AU106" s="110" t="s">
        <v>981</v>
      </c>
      <c r="AV106" s="110" t="s">
        <v>981</v>
      </c>
      <c r="AW106" s="110" t="s">
        <v>981</v>
      </c>
      <c r="AX106" s="110" t="s">
        <v>981</v>
      </c>
      <c r="AY106" s="110" t="s">
        <v>981</v>
      </c>
      <c r="AZ106" s="110" t="s">
        <v>981</v>
      </c>
      <c r="BA106" s="110" t="s">
        <v>981</v>
      </c>
      <c r="BB106" s="110" t="s">
        <v>981</v>
      </c>
      <c r="BC106" s="110" t="s">
        <v>981</v>
      </c>
      <c r="BD106" s="110" t="s">
        <v>981</v>
      </c>
      <c r="BE106" s="110" t="s">
        <v>981</v>
      </c>
      <c r="BF106" s="110" t="s">
        <v>981</v>
      </c>
      <c r="BG106" s="110" t="s">
        <v>981</v>
      </c>
      <c r="BH106" s="110" t="s">
        <v>981</v>
      </c>
      <c r="BI106" s="110" t="s">
        <v>981</v>
      </c>
      <c r="BJ106" s="110" t="s">
        <v>981</v>
      </c>
      <c r="BK106" s="109" t="s">
        <v>981</v>
      </c>
      <c r="BL106" s="110" t="s">
        <v>981</v>
      </c>
      <c r="BM106" s="110" t="s">
        <v>981</v>
      </c>
      <c r="BN106" s="110" t="s">
        <v>981</v>
      </c>
      <c r="BO106" s="110" t="s">
        <v>981</v>
      </c>
      <c r="BP106" s="110" t="s">
        <v>981</v>
      </c>
      <c r="BQ106" s="110" t="s">
        <v>981</v>
      </c>
      <c r="BR106" s="110" t="s">
        <v>981</v>
      </c>
      <c r="BS106" s="110" t="s">
        <v>981</v>
      </c>
      <c r="BT106" s="110" t="s">
        <v>981</v>
      </c>
      <c r="BU106" s="110" t="s">
        <v>981</v>
      </c>
      <c r="BV106" s="110" t="s">
        <v>981</v>
      </c>
      <c r="BW106" s="110" t="s">
        <v>981</v>
      </c>
      <c r="BX106" s="110" t="s">
        <v>981</v>
      </c>
      <c r="BY106" s="110" t="s">
        <v>981</v>
      </c>
      <c r="BZ106" s="110" t="s">
        <v>981</v>
      </c>
      <c r="CA106" s="110" t="s">
        <v>981</v>
      </c>
      <c r="CB106" s="110" t="s">
        <v>981</v>
      </c>
      <c r="CC106" s="110" t="s">
        <v>981</v>
      </c>
      <c r="CD106" s="95" t="s">
        <v>981</v>
      </c>
      <c r="CE106" s="193"/>
    </row>
    <row r="107" spans="1:83" s="5" customFormat="1" ht="27" customHeight="1" x14ac:dyDescent="0.25">
      <c r="A107" s="95" t="s">
        <v>214</v>
      </c>
      <c r="B107" s="99" t="s">
        <v>978</v>
      </c>
      <c r="C107" s="95" t="s">
        <v>913</v>
      </c>
      <c r="D107" s="107" t="s">
        <v>981</v>
      </c>
      <c r="E107" s="110">
        <v>0</v>
      </c>
      <c r="F107" s="110">
        <v>0</v>
      </c>
      <c r="G107" s="108">
        <f>G108+G109+G110</f>
        <v>1.4970000000000001</v>
      </c>
      <c r="H107" s="110" t="s">
        <v>981</v>
      </c>
      <c r="I107" s="110">
        <v>0</v>
      </c>
      <c r="J107" s="110">
        <v>0</v>
      </c>
      <c r="K107" s="107">
        <v>0</v>
      </c>
      <c r="L107" s="110">
        <v>0</v>
      </c>
      <c r="M107" s="110">
        <v>0</v>
      </c>
      <c r="N107" s="110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08">
        <f>U108+U109+U110</f>
        <v>0.84200000000000008</v>
      </c>
      <c r="V107" s="110">
        <v>0</v>
      </c>
      <c r="W107" s="110">
        <v>0</v>
      </c>
      <c r="X107" s="110">
        <v>0</v>
      </c>
      <c r="Y107" s="110">
        <v>0</v>
      </c>
      <c r="Z107" s="110">
        <v>0</v>
      </c>
      <c r="AA107" s="110">
        <v>0</v>
      </c>
      <c r="AB107" s="107">
        <f>AB108+AB109+AB110</f>
        <v>0.65500000000000003</v>
      </c>
      <c r="AC107" s="110">
        <v>0</v>
      </c>
      <c r="AD107" s="110">
        <v>0</v>
      </c>
      <c r="AE107" s="110">
        <v>0</v>
      </c>
      <c r="AF107" s="110">
        <v>0</v>
      </c>
      <c r="AG107" s="110">
        <v>0</v>
      </c>
      <c r="AH107" s="110">
        <v>0</v>
      </c>
      <c r="AI107" s="110">
        <v>0</v>
      </c>
      <c r="AJ107" s="110">
        <v>0</v>
      </c>
      <c r="AK107" s="110">
        <v>0</v>
      </c>
      <c r="AL107" s="110">
        <v>0</v>
      </c>
      <c r="AM107" s="110">
        <v>0</v>
      </c>
      <c r="AN107" s="110">
        <v>0</v>
      </c>
      <c r="AO107" s="110">
        <v>0</v>
      </c>
      <c r="AP107" s="108">
        <f>SUM(AP108:AP110)</f>
        <v>1.4970000000000001</v>
      </c>
      <c r="AQ107" s="110">
        <v>0</v>
      </c>
      <c r="AR107" s="110">
        <v>0</v>
      </c>
      <c r="AS107" s="110">
        <v>0</v>
      </c>
      <c r="AT107" s="110">
        <v>0</v>
      </c>
      <c r="AU107" s="137">
        <v>0</v>
      </c>
      <c r="AV107" s="137">
        <v>0</v>
      </c>
      <c r="AW107" s="137">
        <v>0</v>
      </c>
      <c r="AX107" s="137">
        <v>0</v>
      </c>
      <c r="AY107" s="137">
        <v>0</v>
      </c>
      <c r="AZ107" s="137">
        <v>0</v>
      </c>
      <c r="BA107" s="137">
        <v>0</v>
      </c>
      <c r="BB107" s="110" t="s">
        <v>981</v>
      </c>
      <c r="BC107" s="110" t="s">
        <v>981</v>
      </c>
      <c r="BD107" s="108">
        <f>SUM(BD108:BD110)</f>
        <v>1.4970000000000001</v>
      </c>
      <c r="BE107" s="110" t="s">
        <v>981</v>
      </c>
      <c r="BF107" s="110" t="s">
        <v>981</v>
      </c>
      <c r="BG107" s="110" t="s">
        <v>981</v>
      </c>
      <c r="BH107" s="110" t="s">
        <v>981</v>
      </c>
      <c r="BI107" s="110">
        <v>0</v>
      </c>
      <c r="BJ107" s="110">
        <v>0</v>
      </c>
      <c r="BK107" s="110">
        <v>0</v>
      </c>
      <c r="BL107" s="110">
        <v>0</v>
      </c>
      <c r="BM107" s="110">
        <v>0</v>
      </c>
      <c r="BN107" s="110">
        <v>0</v>
      </c>
      <c r="BO107" s="110">
        <v>0</v>
      </c>
      <c r="BP107" s="110">
        <v>0</v>
      </c>
      <c r="BQ107" s="110">
        <v>0</v>
      </c>
      <c r="BR107" s="110">
        <v>0</v>
      </c>
      <c r="BS107" s="110">
        <v>0</v>
      </c>
      <c r="BT107" s="110">
        <v>0</v>
      </c>
      <c r="BU107" s="110">
        <v>0</v>
      </c>
      <c r="BV107" s="110">
        <v>0</v>
      </c>
      <c r="BW107" s="110">
        <v>0</v>
      </c>
      <c r="BX107" s="110">
        <v>0</v>
      </c>
      <c r="BY107" s="110">
        <v>0</v>
      </c>
      <c r="BZ107" s="110">
        <v>0</v>
      </c>
      <c r="CA107" s="110">
        <v>0</v>
      </c>
      <c r="CB107" s="110">
        <v>0</v>
      </c>
      <c r="CC107" s="110">
        <v>0</v>
      </c>
      <c r="CD107" s="95" t="s">
        <v>981</v>
      </c>
      <c r="CE107" s="193"/>
    </row>
    <row r="108" spans="1:83" s="5" customFormat="1" ht="27" customHeight="1" x14ac:dyDescent="0.25">
      <c r="A108" s="214" t="s">
        <v>214</v>
      </c>
      <c r="B108" s="228" t="s">
        <v>1134</v>
      </c>
      <c r="C108" s="205" t="s">
        <v>1135</v>
      </c>
      <c r="D108" s="107" t="s">
        <v>981</v>
      </c>
      <c r="E108" s="110">
        <v>0</v>
      </c>
      <c r="F108" s="110">
        <v>0</v>
      </c>
      <c r="G108" s="72">
        <v>0.45</v>
      </c>
      <c r="H108" s="110"/>
      <c r="I108" s="110">
        <v>0</v>
      </c>
      <c r="J108" s="110">
        <v>0</v>
      </c>
      <c r="K108" s="107">
        <v>0</v>
      </c>
      <c r="L108" s="110">
        <v>0</v>
      </c>
      <c r="M108" s="110">
        <v>0</v>
      </c>
      <c r="N108" s="110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72">
        <v>0.45</v>
      </c>
      <c r="V108" s="110">
        <v>0</v>
      </c>
      <c r="W108" s="110">
        <v>0</v>
      </c>
      <c r="X108" s="110">
        <v>0</v>
      </c>
      <c r="Y108" s="110">
        <v>0</v>
      </c>
      <c r="Z108" s="110">
        <v>0</v>
      </c>
      <c r="AA108" s="110">
        <v>0</v>
      </c>
      <c r="AB108" s="110">
        <v>0</v>
      </c>
      <c r="AC108" s="110">
        <v>0</v>
      </c>
      <c r="AD108" s="110">
        <v>0</v>
      </c>
      <c r="AE108" s="110">
        <v>0</v>
      </c>
      <c r="AF108" s="110">
        <v>0</v>
      </c>
      <c r="AG108" s="110">
        <v>0</v>
      </c>
      <c r="AH108" s="110">
        <v>0</v>
      </c>
      <c r="AI108" s="110">
        <v>0</v>
      </c>
      <c r="AJ108" s="110">
        <v>0</v>
      </c>
      <c r="AK108" s="110">
        <v>0</v>
      </c>
      <c r="AL108" s="110">
        <v>0</v>
      </c>
      <c r="AM108" s="110">
        <v>0</v>
      </c>
      <c r="AN108" s="110">
        <v>0</v>
      </c>
      <c r="AO108" s="110">
        <v>0</v>
      </c>
      <c r="AP108" s="108">
        <v>0.45</v>
      </c>
      <c r="AQ108" s="110">
        <v>0</v>
      </c>
      <c r="AR108" s="110">
        <v>0</v>
      </c>
      <c r="AS108" s="110">
        <v>0</v>
      </c>
      <c r="AT108" s="110">
        <v>0</v>
      </c>
      <c r="AU108" s="137">
        <v>0</v>
      </c>
      <c r="AV108" s="137">
        <v>0</v>
      </c>
      <c r="AW108" s="137">
        <v>0</v>
      </c>
      <c r="AX108" s="137">
        <v>0</v>
      </c>
      <c r="AY108" s="137">
        <v>0</v>
      </c>
      <c r="AZ108" s="137">
        <v>0</v>
      </c>
      <c r="BA108" s="137">
        <v>0</v>
      </c>
      <c r="BB108" s="110">
        <v>0</v>
      </c>
      <c r="BC108" s="110">
        <v>0</v>
      </c>
      <c r="BD108" s="108">
        <v>0.45</v>
      </c>
      <c r="BE108" s="110">
        <v>0</v>
      </c>
      <c r="BF108" s="110">
        <v>0</v>
      </c>
      <c r="BG108" s="110">
        <v>0</v>
      </c>
      <c r="BH108" s="110">
        <v>0</v>
      </c>
      <c r="BI108" s="110">
        <v>0</v>
      </c>
      <c r="BJ108" s="110">
        <v>0</v>
      </c>
      <c r="BK108" s="110">
        <v>0</v>
      </c>
      <c r="BL108" s="110">
        <v>0</v>
      </c>
      <c r="BM108" s="110">
        <v>0</v>
      </c>
      <c r="BN108" s="110">
        <v>0</v>
      </c>
      <c r="BO108" s="110">
        <v>0</v>
      </c>
      <c r="BP108" s="110">
        <v>0</v>
      </c>
      <c r="BQ108" s="110">
        <v>0</v>
      </c>
      <c r="BR108" s="110">
        <v>0</v>
      </c>
      <c r="BS108" s="110">
        <v>0</v>
      </c>
      <c r="BT108" s="110">
        <v>0</v>
      </c>
      <c r="BU108" s="110">
        <v>0</v>
      </c>
      <c r="BV108" s="110">
        <v>0</v>
      </c>
      <c r="BW108" s="110">
        <v>0</v>
      </c>
      <c r="BX108" s="110">
        <v>0</v>
      </c>
      <c r="BY108" s="110">
        <v>0</v>
      </c>
      <c r="BZ108" s="110">
        <v>0</v>
      </c>
      <c r="CA108" s="110">
        <v>0</v>
      </c>
      <c r="CB108" s="110">
        <v>0</v>
      </c>
      <c r="CC108" s="110">
        <v>0</v>
      </c>
      <c r="CD108" s="95" t="s">
        <v>981</v>
      </c>
      <c r="CE108" s="193"/>
    </row>
    <row r="109" spans="1:83" s="5" customFormat="1" ht="39" customHeight="1" x14ac:dyDescent="0.25">
      <c r="A109" s="214" t="s">
        <v>214</v>
      </c>
      <c r="B109" s="228" t="s">
        <v>1136</v>
      </c>
      <c r="C109" s="205" t="s">
        <v>1137</v>
      </c>
      <c r="D109" s="107" t="s">
        <v>981</v>
      </c>
      <c r="E109" s="110">
        <v>0</v>
      </c>
      <c r="F109" s="110">
        <v>0</v>
      </c>
      <c r="G109" s="72">
        <v>0.39200000000000002</v>
      </c>
      <c r="H109" s="110"/>
      <c r="I109" s="110">
        <v>0</v>
      </c>
      <c r="J109" s="110">
        <v>0</v>
      </c>
      <c r="K109" s="107">
        <v>0</v>
      </c>
      <c r="L109" s="110">
        <v>0</v>
      </c>
      <c r="M109" s="110">
        <v>0</v>
      </c>
      <c r="N109" s="110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72">
        <v>0.39200000000000002</v>
      </c>
      <c r="V109" s="110">
        <v>0</v>
      </c>
      <c r="W109" s="110">
        <v>0</v>
      </c>
      <c r="X109" s="110">
        <v>0</v>
      </c>
      <c r="Y109" s="110">
        <v>0</v>
      </c>
      <c r="Z109" s="110">
        <v>0</v>
      </c>
      <c r="AA109" s="110">
        <v>0</v>
      </c>
      <c r="AB109" s="110">
        <v>0</v>
      </c>
      <c r="AC109" s="110">
        <v>0</v>
      </c>
      <c r="AD109" s="110">
        <v>0</v>
      </c>
      <c r="AE109" s="110">
        <v>0</v>
      </c>
      <c r="AF109" s="110">
        <v>0</v>
      </c>
      <c r="AG109" s="110">
        <v>0</v>
      </c>
      <c r="AH109" s="110">
        <v>0</v>
      </c>
      <c r="AI109" s="110">
        <v>0</v>
      </c>
      <c r="AJ109" s="110">
        <v>0</v>
      </c>
      <c r="AK109" s="110">
        <v>0</v>
      </c>
      <c r="AL109" s="110">
        <v>0</v>
      </c>
      <c r="AM109" s="110">
        <v>0</v>
      </c>
      <c r="AN109" s="110">
        <v>0</v>
      </c>
      <c r="AO109" s="110">
        <v>0</v>
      </c>
      <c r="AP109" s="108">
        <v>0.39200000000000002</v>
      </c>
      <c r="AQ109" s="110">
        <v>0</v>
      </c>
      <c r="AR109" s="110">
        <v>0</v>
      </c>
      <c r="AS109" s="110">
        <v>0</v>
      </c>
      <c r="AT109" s="110">
        <v>0</v>
      </c>
      <c r="AU109" s="137">
        <v>0</v>
      </c>
      <c r="AV109" s="137">
        <v>0</v>
      </c>
      <c r="AW109" s="137">
        <v>0</v>
      </c>
      <c r="AX109" s="137">
        <v>0</v>
      </c>
      <c r="AY109" s="137">
        <v>0</v>
      </c>
      <c r="AZ109" s="137">
        <v>0</v>
      </c>
      <c r="BA109" s="137">
        <v>0</v>
      </c>
      <c r="BB109" s="110">
        <v>0</v>
      </c>
      <c r="BC109" s="110">
        <v>0</v>
      </c>
      <c r="BD109" s="108">
        <v>0.39200000000000002</v>
      </c>
      <c r="BE109" s="110">
        <v>0</v>
      </c>
      <c r="BF109" s="110">
        <v>0</v>
      </c>
      <c r="BG109" s="110">
        <v>0</v>
      </c>
      <c r="BH109" s="110">
        <v>0</v>
      </c>
      <c r="BI109" s="110">
        <v>0</v>
      </c>
      <c r="BJ109" s="110">
        <v>0</v>
      </c>
      <c r="BK109" s="110">
        <v>0</v>
      </c>
      <c r="BL109" s="110">
        <v>0</v>
      </c>
      <c r="BM109" s="110">
        <v>0</v>
      </c>
      <c r="BN109" s="110">
        <v>0</v>
      </c>
      <c r="BO109" s="110">
        <v>0</v>
      </c>
      <c r="BP109" s="110">
        <v>0</v>
      </c>
      <c r="BQ109" s="110">
        <v>0</v>
      </c>
      <c r="BR109" s="110">
        <v>0</v>
      </c>
      <c r="BS109" s="110">
        <v>0</v>
      </c>
      <c r="BT109" s="110">
        <v>0</v>
      </c>
      <c r="BU109" s="110">
        <v>0</v>
      </c>
      <c r="BV109" s="110">
        <v>0</v>
      </c>
      <c r="BW109" s="110">
        <v>0</v>
      </c>
      <c r="BX109" s="110">
        <v>0</v>
      </c>
      <c r="BY109" s="110">
        <v>0</v>
      </c>
      <c r="BZ109" s="110">
        <v>0</v>
      </c>
      <c r="CA109" s="110">
        <v>0</v>
      </c>
      <c r="CB109" s="110">
        <v>0</v>
      </c>
      <c r="CC109" s="110">
        <v>0</v>
      </c>
      <c r="CD109" s="95" t="s">
        <v>981</v>
      </c>
      <c r="CE109" s="193"/>
    </row>
    <row r="110" spans="1:83" s="5" customFormat="1" ht="39" customHeight="1" x14ac:dyDescent="0.25">
      <c r="A110" s="214" t="s">
        <v>214</v>
      </c>
      <c r="B110" s="228" t="s">
        <v>1138</v>
      </c>
      <c r="C110" s="205" t="s">
        <v>1139</v>
      </c>
      <c r="D110" s="107" t="s">
        <v>981</v>
      </c>
      <c r="E110" s="110">
        <v>0</v>
      </c>
      <c r="F110" s="110">
        <v>0</v>
      </c>
      <c r="G110" s="72">
        <v>0.65500000000000003</v>
      </c>
      <c r="H110" s="110"/>
      <c r="I110" s="110">
        <v>0</v>
      </c>
      <c r="J110" s="110">
        <v>0</v>
      </c>
      <c r="K110" s="107">
        <v>0</v>
      </c>
      <c r="L110" s="110">
        <v>0</v>
      </c>
      <c r="M110" s="110">
        <v>0</v>
      </c>
      <c r="N110" s="110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10">
        <v>0</v>
      </c>
      <c r="V110" s="110">
        <v>0</v>
      </c>
      <c r="W110" s="110">
        <v>0</v>
      </c>
      <c r="X110" s="110">
        <v>0</v>
      </c>
      <c r="Y110" s="110">
        <v>0</v>
      </c>
      <c r="Z110" s="110">
        <v>0</v>
      </c>
      <c r="AA110" s="110">
        <v>0</v>
      </c>
      <c r="AB110" s="72">
        <v>0.65500000000000003</v>
      </c>
      <c r="AC110" s="110">
        <v>0</v>
      </c>
      <c r="AD110" s="110">
        <v>0</v>
      </c>
      <c r="AE110" s="110">
        <v>0</v>
      </c>
      <c r="AF110" s="110">
        <v>0</v>
      </c>
      <c r="AG110" s="110">
        <v>0</v>
      </c>
      <c r="AH110" s="110">
        <v>0</v>
      </c>
      <c r="AI110" s="110">
        <v>0</v>
      </c>
      <c r="AJ110" s="110">
        <v>0</v>
      </c>
      <c r="AK110" s="110">
        <v>0</v>
      </c>
      <c r="AL110" s="110">
        <v>0</v>
      </c>
      <c r="AM110" s="110">
        <v>0</v>
      </c>
      <c r="AN110" s="110">
        <v>0</v>
      </c>
      <c r="AO110" s="110">
        <v>0</v>
      </c>
      <c r="AP110" s="108">
        <v>0.65500000000000003</v>
      </c>
      <c r="AQ110" s="110">
        <v>0</v>
      </c>
      <c r="AR110" s="110">
        <v>0</v>
      </c>
      <c r="AS110" s="110">
        <v>0</v>
      </c>
      <c r="AT110" s="110">
        <v>0</v>
      </c>
      <c r="AU110" s="137">
        <v>0</v>
      </c>
      <c r="AV110" s="137">
        <v>0</v>
      </c>
      <c r="AW110" s="137">
        <v>0</v>
      </c>
      <c r="AX110" s="137">
        <v>0</v>
      </c>
      <c r="AY110" s="137">
        <v>0</v>
      </c>
      <c r="AZ110" s="137">
        <v>0</v>
      </c>
      <c r="BA110" s="137">
        <v>0</v>
      </c>
      <c r="BB110" s="110">
        <v>0</v>
      </c>
      <c r="BC110" s="110">
        <v>0</v>
      </c>
      <c r="BD110" s="108">
        <v>0.65500000000000003</v>
      </c>
      <c r="BE110" s="110">
        <v>0</v>
      </c>
      <c r="BF110" s="110">
        <v>0</v>
      </c>
      <c r="BG110" s="110">
        <v>0</v>
      </c>
      <c r="BH110" s="110">
        <v>0</v>
      </c>
      <c r="BI110" s="110">
        <v>0</v>
      </c>
      <c r="BJ110" s="110">
        <v>0</v>
      </c>
      <c r="BK110" s="110">
        <v>0</v>
      </c>
      <c r="BL110" s="110">
        <v>0</v>
      </c>
      <c r="BM110" s="110">
        <v>0</v>
      </c>
      <c r="BN110" s="110">
        <v>0</v>
      </c>
      <c r="BO110" s="110">
        <v>0</v>
      </c>
      <c r="BP110" s="110">
        <v>0</v>
      </c>
      <c r="BQ110" s="110">
        <v>0</v>
      </c>
      <c r="BR110" s="110">
        <v>0</v>
      </c>
      <c r="BS110" s="110">
        <v>0</v>
      </c>
      <c r="BT110" s="110">
        <v>0</v>
      </c>
      <c r="BU110" s="110">
        <v>0</v>
      </c>
      <c r="BV110" s="110">
        <v>0</v>
      </c>
      <c r="BW110" s="110">
        <v>0</v>
      </c>
      <c r="BX110" s="110">
        <v>0</v>
      </c>
      <c r="BY110" s="110">
        <v>0</v>
      </c>
      <c r="BZ110" s="110">
        <v>0</v>
      </c>
      <c r="CA110" s="110">
        <v>0</v>
      </c>
      <c r="CB110" s="110">
        <v>0</v>
      </c>
      <c r="CC110" s="110">
        <v>0</v>
      </c>
      <c r="CD110" s="95" t="s">
        <v>981</v>
      </c>
      <c r="CE110" s="193"/>
    </row>
    <row r="111" spans="1:83" s="5" customFormat="1" ht="39.75" customHeight="1" x14ac:dyDescent="0.25">
      <c r="A111" s="95" t="s">
        <v>280</v>
      </c>
      <c r="B111" s="99" t="s">
        <v>979</v>
      </c>
      <c r="C111" s="95" t="s">
        <v>913</v>
      </c>
      <c r="D111" s="107" t="s">
        <v>981</v>
      </c>
      <c r="E111" s="110" t="s">
        <v>981</v>
      </c>
      <c r="F111" s="110" t="s">
        <v>981</v>
      </c>
      <c r="G111" s="107" t="s">
        <v>981</v>
      </c>
      <c r="H111" s="110" t="s">
        <v>981</v>
      </c>
      <c r="I111" s="110" t="s">
        <v>981</v>
      </c>
      <c r="J111" s="110" t="s">
        <v>981</v>
      </c>
      <c r="K111" s="107" t="s">
        <v>981</v>
      </c>
      <c r="L111" s="110" t="s">
        <v>981</v>
      </c>
      <c r="M111" s="110" t="s">
        <v>981</v>
      </c>
      <c r="N111" s="110" t="s">
        <v>981</v>
      </c>
      <c r="O111" s="110" t="s">
        <v>981</v>
      </c>
      <c r="P111" s="110" t="s">
        <v>981</v>
      </c>
      <c r="Q111" s="110" t="s">
        <v>981</v>
      </c>
      <c r="R111" s="110" t="s">
        <v>981</v>
      </c>
      <c r="S111" s="110" t="s">
        <v>981</v>
      </c>
      <c r="T111" s="110" t="s">
        <v>981</v>
      </c>
      <c r="U111" s="110" t="s">
        <v>981</v>
      </c>
      <c r="V111" s="110" t="s">
        <v>981</v>
      </c>
      <c r="W111" s="110" t="s">
        <v>981</v>
      </c>
      <c r="X111" s="110" t="s">
        <v>981</v>
      </c>
      <c r="Y111" s="110" t="s">
        <v>981</v>
      </c>
      <c r="Z111" s="110" t="s">
        <v>981</v>
      </c>
      <c r="AA111" s="110" t="s">
        <v>981</v>
      </c>
      <c r="AB111" s="107" t="s">
        <v>981</v>
      </c>
      <c r="AC111" s="110" t="s">
        <v>981</v>
      </c>
      <c r="AD111" s="110" t="s">
        <v>981</v>
      </c>
      <c r="AE111" s="110" t="s">
        <v>981</v>
      </c>
      <c r="AF111" s="110" t="s">
        <v>981</v>
      </c>
      <c r="AG111" s="110" t="s">
        <v>981</v>
      </c>
      <c r="AH111" s="110" t="s">
        <v>981</v>
      </c>
      <c r="AI111" s="107" t="s">
        <v>981</v>
      </c>
      <c r="AJ111" s="110" t="s">
        <v>981</v>
      </c>
      <c r="AK111" s="110" t="s">
        <v>981</v>
      </c>
      <c r="AL111" s="110" t="s">
        <v>981</v>
      </c>
      <c r="AM111" s="110" t="s">
        <v>981</v>
      </c>
      <c r="AN111" s="110" t="s">
        <v>981</v>
      </c>
      <c r="AO111" s="110" t="s">
        <v>981</v>
      </c>
      <c r="AP111" s="109" t="s">
        <v>981</v>
      </c>
      <c r="AQ111" s="110" t="s">
        <v>981</v>
      </c>
      <c r="AR111" s="110" t="s">
        <v>981</v>
      </c>
      <c r="AS111" s="110" t="s">
        <v>981</v>
      </c>
      <c r="AT111" s="110" t="s">
        <v>981</v>
      </c>
      <c r="AU111" s="110" t="s">
        <v>981</v>
      </c>
      <c r="AV111" s="110" t="s">
        <v>981</v>
      </c>
      <c r="AW111" s="110" t="s">
        <v>981</v>
      </c>
      <c r="AX111" s="110" t="s">
        <v>981</v>
      </c>
      <c r="AY111" s="110" t="s">
        <v>981</v>
      </c>
      <c r="AZ111" s="110" t="s">
        <v>981</v>
      </c>
      <c r="BA111" s="110" t="s">
        <v>981</v>
      </c>
      <c r="BB111" s="110" t="s">
        <v>981</v>
      </c>
      <c r="BC111" s="110" t="s">
        <v>981</v>
      </c>
      <c r="BD111" s="110" t="s">
        <v>981</v>
      </c>
      <c r="BE111" s="110" t="s">
        <v>981</v>
      </c>
      <c r="BF111" s="110" t="s">
        <v>981</v>
      </c>
      <c r="BG111" s="110" t="s">
        <v>981</v>
      </c>
      <c r="BH111" s="110" t="s">
        <v>981</v>
      </c>
      <c r="BI111" s="110" t="s">
        <v>981</v>
      </c>
      <c r="BJ111" s="110" t="s">
        <v>981</v>
      </c>
      <c r="BK111" s="109" t="s">
        <v>981</v>
      </c>
      <c r="BL111" s="110" t="s">
        <v>981</v>
      </c>
      <c r="BM111" s="110" t="s">
        <v>981</v>
      </c>
      <c r="BN111" s="110" t="s">
        <v>981</v>
      </c>
      <c r="BO111" s="110" t="s">
        <v>981</v>
      </c>
      <c r="BP111" s="110" t="s">
        <v>981</v>
      </c>
      <c r="BQ111" s="110" t="s">
        <v>981</v>
      </c>
      <c r="BR111" s="110" t="s">
        <v>981</v>
      </c>
      <c r="BS111" s="110" t="s">
        <v>981</v>
      </c>
      <c r="BT111" s="110" t="s">
        <v>981</v>
      </c>
      <c r="BU111" s="110" t="s">
        <v>981</v>
      </c>
      <c r="BV111" s="110" t="s">
        <v>981</v>
      </c>
      <c r="BW111" s="110" t="s">
        <v>981</v>
      </c>
      <c r="BX111" s="110" t="s">
        <v>981</v>
      </c>
      <c r="BY111" s="110" t="s">
        <v>981</v>
      </c>
      <c r="BZ111" s="110" t="s">
        <v>981</v>
      </c>
      <c r="CA111" s="110" t="s">
        <v>981</v>
      </c>
      <c r="CB111" s="110" t="s">
        <v>981</v>
      </c>
      <c r="CC111" s="110" t="s">
        <v>981</v>
      </c>
      <c r="CD111" s="95" t="s">
        <v>981</v>
      </c>
      <c r="CE111" s="193"/>
    </row>
    <row r="112" spans="1:83" s="5" customFormat="1" ht="25.5" customHeight="1" x14ac:dyDescent="0.25">
      <c r="A112" s="95" t="s">
        <v>282</v>
      </c>
      <c r="B112" s="99" t="s">
        <v>980</v>
      </c>
      <c r="C112" s="95" t="s">
        <v>913</v>
      </c>
      <c r="D112" s="107" t="s">
        <v>981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07">
        <f>K113+K114</f>
        <v>3</v>
      </c>
      <c r="L112" s="110">
        <v>0</v>
      </c>
      <c r="M112" s="110">
        <v>0</v>
      </c>
      <c r="N112" s="110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10">
        <v>0</v>
      </c>
      <c r="V112" s="110">
        <v>0</v>
      </c>
      <c r="W112" s="110">
        <v>0</v>
      </c>
      <c r="X112" s="110">
        <v>0</v>
      </c>
      <c r="Y112" s="110">
        <v>0</v>
      </c>
      <c r="Z112" s="110">
        <v>0</v>
      </c>
      <c r="AA112" s="110">
        <v>0</v>
      </c>
      <c r="AB112" s="110">
        <v>0</v>
      </c>
      <c r="AC112" s="110">
        <v>0</v>
      </c>
      <c r="AD112" s="110">
        <v>0</v>
      </c>
      <c r="AE112" s="110">
        <v>0</v>
      </c>
      <c r="AF112" s="110">
        <v>0</v>
      </c>
      <c r="AG112" s="110">
        <v>0</v>
      </c>
      <c r="AH112" s="110">
        <v>0</v>
      </c>
      <c r="AI112" s="110">
        <v>0</v>
      </c>
      <c r="AJ112" s="110">
        <v>0</v>
      </c>
      <c r="AK112" s="110">
        <v>0</v>
      </c>
      <c r="AL112" s="110">
        <v>0</v>
      </c>
      <c r="AM112" s="110">
        <f>AM113+AM114</f>
        <v>3</v>
      </c>
      <c r="AN112" s="110">
        <v>0</v>
      </c>
      <c r="AO112" s="110">
        <v>0</v>
      </c>
      <c r="AP112" s="110">
        <v>0</v>
      </c>
      <c r="AQ112" s="110">
        <v>0</v>
      </c>
      <c r="AR112" s="110">
        <v>0</v>
      </c>
      <c r="AS112" s="110">
        <v>0</v>
      </c>
      <c r="AT112" s="110">
        <v>0</v>
      </c>
      <c r="AU112" s="110">
        <v>0</v>
      </c>
      <c r="AV112" s="110">
        <v>0</v>
      </c>
      <c r="AW112" s="110">
        <v>0</v>
      </c>
      <c r="AX112" s="110">
        <v>0</v>
      </c>
      <c r="AY112" s="110">
        <v>0</v>
      </c>
      <c r="AZ112" s="110">
        <v>0</v>
      </c>
      <c r="BA112" s="137">
        <v>0</v>
      </c>
      <c r="BB112" s="110">
        <v>0</v>
      </c>
      <c r="BC112" s="110">
        <v>0</v>
      </c>
      <c r="BD112" s="110">
        <v>0</v>
      </c>
      <c r="BE112" s="110">
        <v>0</v>
      </c>
      <c r="BF112" s="110">
        <v>0</v>
      </c>
      <c r="BG112" s="110">
        <v>0</v>
      </c>
      <c r="BH112" s="110">
        <v>0</v>
      </c>
      <c r="BI112" s="110">
        <v>0</v>
      </c>
      <c r="BJ112" s="110">
        <v>0</v>
      </c>
      <c r="BK112" s="110">
        <v>0</v>
      </c>
      <c r="BL112" s="110">
        <v>0</v>
      </c>
      <c r="BM112" s="110">
        <v>0</v>
      </c>
      <c r="BN112" s="110">
        <v>0</v>
      </c>
      <c r="BO112" s="110">
        <v>0</v>
      </c>
      <c r="BP112" s="110">
        <v>0</v>
      </c>
      <c r="BQ112" s="110">
        <v>0</v>
      </c>
      <c r="BR112" s="110">
        <v>0</v>
      </c>
      <c r="BS112" s="110">
        <v>0</v>
      </c>
      <c r="BT112" s="110">
        <v>0</v>
      </c>
      <c r="BU112" s="110">
        <v>0</v>
      </c>
      <c r="BV112" s="110">
        <v>0</v>
      </c>
      <c r="BW112" s="110">
        <v>0</v>
      </c>
      <c r="BX112" s="110">
        <v>0</v>
      </c>
      <c r="BY112" s="110">
        <v>0</v>
      </c>
      <c r="BZ112" s="110">
        <v>0</v>
      </c>
      <c r="CA112" s="110">
        <v>0</v>
      </c>
      <c r="CB112" s="110">
        <v>0</v>
      </c>
      <c r="CC112" s="110">
        <f t="shared" ref="CC112:CC114" si="5">AT112-K112</f>
        <v>-3</v>
      </c>
      <c r="CD112" s="95" t="s">
        <v>981</v>
      </c>
      <c r="CE112" s="193"/>
    </row>
    <row r="113" spans="1:83" s="5" customFormat="1" ht="25.5" customHeight="1" x14ac:dyDescent="0.25">
      <c r="A113" s="213">
        <v>1.6</v>
      </c>
      <c r="B113" s="225" t="s">
        <v>1140</v>
      </c>
      <c r="C113" s="226" t="s">
        <v>1141</v>
      </c>
      <c r="D113" s="107" t="s">
        <v>981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07">
        <v>2</v>
      </c>
      <c r="L113" s="110">
        <v>0</v>
      </c>
      <c r="M113" s="110">
        <v>0</v>
      </c>
      <c r="N113" s="110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10">
        <v>0</v>
      </c>
      <c r="V113" s="110">
        <v>0</v>
      </c>
      <c r="W113" s="110">
        <v>0</v>
      </c>
      <c r="X113" s="110">
        <v>0</v>
      </c>
      <c r="Y113" s="110">
        <v>0</v>
      </c>
      <c r="Z113" s="110">
        <v>0</v>
      </c>
      <c r="AA113" s="110">
        <v>0</v>
      </c>
      <c r="AB113" s="110">
        <v>0</v>
      </c>
      <c r="AC113" s="110">
        <v>0</v>
      </c>
      <c r="AD113" s="110">
        <v>0</v>
      </c>
      <c r="AE113" s="110">
        <v>0</v>
      </c>
      <c r="AF113" s="110">
        <v>0</v>
      </c>
      <c r="AG113" s="110">
        <v>0</v>
      </c>
      <c r="AH113" s="110">
        <v>0</v>
      </c>
      <c r="AI113" s="110">
        <v>0</v>
      </c>
      <c r="AJ113" s="110">
        <v>0</v>
      </c>
      <c r="AK113" s="110">
        <v>0</v>
      </c>
      <c r="AL113" s="110">
        <v>0</v>
      </c>
      <c r="AM113" s="110">
        <v>2</v>
      </c>
      <c r="AN113" s="110">
        <v>0</v>
      </c>
      <c r="AO113" s="110">
        <v>0</v>
      </c>
      <c r="AP113" s="110">
        <v>0</v>
      </c>
      <c r="AQ113" s="110">
        <v>0</v>
      </c>
      <c r="AR113" s="110">
        <v>0</v>
      </c>
      <c r="AS113" s="110">
        <v>0</v>
      </c>
      <c r="AT113" s="110">
        <v>0</v>
      </c>
      <c r="AU113" s="110">
        <v>0</v>
      </c>
      <c r="AV113" s="110">
        <v>0</v>
      </c>
      <c r="AW113" s="110">
        <v>0</v>
      </c>
      <c r="AX113" s="110">
        <v>0</v>
      </c>
      <c r="AY113" s="110">
        <v>0</v>
      </c>
      <c r="AZ113" s="110">
        <v>0</v>
      </c>
      <c r="BA113" s="110">
        <v>0</v>
      </c>
      <c r="BB113" s="110">
        <v>0</v>
      </c>
      <c r="BC113" s="110">
        <v>0</v>
      </c>
      <c r="BD113" s="110">
        <v>0</v>
      </c>
      <c r="BE113" s="110">
        <v>0</v>
      </c>
      <c r="BF113" s="110">
        <v>0</v>
      </c>
      <c r="BG113" s="110">
        <v>0</v>
      </c>
      <c r="BH113" s="110">
        <v>0</v>
      </c>
      <c r="BI113" s="110">
        <v>0</v>
      </c>
      <c r="BJ113" s="110">
        <v>0</v>
      </c>
      <c r="BK113" s="110">
        <v>0</v>
      </c>
      <c r="BL113" s="110">
        <v>0</v>
      </c>
      <c r="BM113" s="110">
        <v>0</v>
      </c>
      <c r="BN113" s="110">
        <v>0</v>
      </c>
      <c r="BO113" s="110">
        <v>0</v>
      </c>
      <c r="BP113" s="110">
        <v>0</v>
      </c>
      <c r="BQ113" s="110">
        <v>0</v>
      </c>
      <c r="BR113" s="110">
        <v>0</v>
      </c>
      <c r="BS113" s="110">
        <v>0</v>
      </c>
      <c r="BT113" s="110">
        <v>0</v>
      </c>
      <c r="BU113" s="110">
        <v>0</v>
      </c>
      <c r="BV113" s="110">
        <v>0</v>
      </c>
      <c r="BW113" s="110">
        <v>0</v>
      </c>
      <c r="BX113" s="110">
        <v>0</v>
      </c>
      <c r="BY113" s="110">
        <v>0</v>
      </c>
      <c r="BZ113" s="110">
        <v>0</v>
      </c>
      <c r="CA113" s="110">
        <v>0</v>
      </c>
      <c r="CB113" s="110">
        <v>0</v>
      </c>
      <c r="CC113" s="110">
        <f t="shared" si="5"/>
        <v>-2</v>
      </c>
      <c r="CD113" s="95" t="s">
        <v>981</v>
      </c>
      <c r="CE113" s="193"/>
    </row>
    <row r="114" spans="1:83" s="5" customFormat="1" ht="33" customHeight="1" x14ac:dyDescent="0.25">
      <c r="A114" s="213">
        <v>1.6</v>
      </c>
      <c r="B114" s="255" t="s">
        <v>1142</v>
      </c>
      <c r="C114" s="226" t="s">
        <v>1143</v>
      </c>
      <c r="D114" s="107" t="s">
        <v>981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07">
        <v>1</v>
      </c>
      <c r="L114" s="110">
        <v>0</v>
      </c>
      <c r="M114" s="110">
        <v>0</v>
      </c>
      <c r="N114" s="110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10">
        <v>0</v>
      </c>
      <c r="V114" s="110">
        <v>0</v>
      </c>
      <c r="W114" s="110">
        <v>0</v>
      </c>
      <c r="X114" s="110">
        <v>0</v>
      </c>
      <c r="Y114" s="110">
        <v>0</v>
      </c>
      <c r="Z114" s="110">
        <v>0</v>
      </c>
      <c r="AA114" s="110">
        <v>0</v>
      </c>
      <c r="AB114" s="110">
        <v>0</v>
      </c>
      <c r="AC114" s="110">
        <v>0</v>
      </c>
      <c r="AD114" s="110">
        <v>0</v>
      </c>
      <c r="AE114" s="110">
        <v>0</v>
      </c>
      <c r="AF114" s="110">
        <v>0</v>
      </c>
      <c r="AG114" s="110">
        <v>0</v>
      </c>
      <c r="AH114" s="110">
        <v>0</v>
      </c>
      <c r="AI114" s="110">
        <v>0</v>
      </c>
      <c r="AJ114" s="110">
        <v>0</v>
      </c>
      <c r="AK114" s="110">
        <v>0</v>
      </c>
      <c r="AL114" s="110">
        <v>0</v>
      </c>
      <c r="AM114" s="110">
        <v>1</v>
      </c>
      <c r="AN114" s="110">
        <v>0</v>
      </c>
      <c r="AO114" s="110">
        <v>0</v>
      </c>
      <c r="AP114" s="110">
        <v>0</v>
      </c>
      <c r="AQ114" s="110">
        <v>0</v>
      </c>
      <c r="AR114" s="110">
        <v>0</v>
      </c>
      <c r="AS114" s="110">
        <v>0</v>
      </c>
      <c r="AT114" s="110">
        <v>0</v>
      </c>
      <c r="AU114" s="110">
        <v>0</v>
      </c>
      <c r="AV114" s="110">
        <v>0</v>
      </c>
      <c r="AW114" s="110">
        <v>0</v>
      </c>
      <c r="AX114" s="110">
        <v>0</v>
      </c>
      <c r="AY114" s="110">
        <v>0</v>
      </c>
      <c r="AZ114" s="110">
        <v>0</v>
      </c>
      <c r="BA114" s="110">
        <v>0</v>
      </c>
      <c r="BB114" s="110">
        <v>0</v>
      </c>
      <c r="BC114" s="110">
        <v>0</v>
      </c>
      <c r="BD114" s="110">
        <v>0</v>
      </c>
      <c r="BE114" s="110">
        <v>0</v>
      </c>
      <c r="BF114" s="110">
        <v>0</v>
      </c>
      <c r="BG114" s="110">
        <v>0</v>
      </c>
      <c r="BH114" s="110">
        <v>0</v>
      </c>
      <c r="BI114" s="110">
        <v>0</v>
      </c>
      <c r="BJ114" s="110">
        <v>0</v>
      </c>
      <c r="BK114" s="110">
        <v>0</v>
      </c>
      <c r="BL114" s="110">
        <v>0</v>
      </c>
      <c r="BM114" s="110">
        <v>0</v>
      </c>
      <c r="BN114" s="110">
        <v>0</v>
      </c>
      <c r="BO114" s="110">
        <v>0</v>
      </c>
      <c r="BP114" s="110">
        <v>0</v>
      </c>
      <c r="BQ114" s="110">
        <v>0</v>
      </c>
      <c r="BR114" s="110">
        <v>0</v>
      </c>
      <c r="BS114" s="110">
        <v>0</v>
      </c>
      <c r="BT114" s="110">
        <v>0</v>
      </c>
      <c r="BU114" s="110">
        <v>0</v>
      </c>
      <c r="BV114" s="110">
        <v>0</v>
      </c>
      <c r="BW114" s="110">
        <v>0</v>
      </c>
      <c r="BX114" s="110">
        <v>0</v>
      </c>
      <c r="BY114" s="110">
        <v>0</v>
      </c>
      <c r="BZ114" s="110">
        <v>0</v>
      </c>
      <c r="CA114" s="110">
        <v>0</v>
      </c>
      <c r="CB114" s="110">
        <v>0</v>
      </c>
      <c r="CC114" s="110">
        <f t="shared" si="5"/>
        <v>-1</v>
      </c>
      <c r="CD114" s="95" t="s">
        <v>981</v>
      </c>
      <c r="CE114" s="193"/>
    </row>
    <row r="115" spans="1:83" s="5" customFormat="1" ht="47.25" customHeight="1" x14ac:dyDescent="0.25">
      <c r="A115" s="399" t="s">
        <v>151</v>
      </c>
      <c r="B115" s="399"/>
      <c r="C115" s="399"/>
      <c r="D115" s="399"/>
      <c r="E115" s="399"/>
      <c r="F115" s="399"/>
      <c r="G115" s="399"/>
      <c r="H115" s="399"/>
      <c r="I115" s="399"/>
      <c r="J115" s="399"/>
      <c r="K115" s="399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9"/>
      <c r="AH115" s="279"/>
      <c r="AI115" s="279"/>
      <c r="AJ115" s="279"/>
      <c r="AK115" s="279"/>
      <c r="AL115" s="279"/>
      <c r="AM115" s="279"/>
      <c r="AN115" s="279"/>
      <c r="AO115" s="279"/>
      <c r="AP115" s="279"/>
      <c r="AQ115" s="279"/>
      <c r="AR115" s="279"/>
      <c r="AS115" s="279"/>
      <c r="AT115" s="279"/>
      <c r="AU115" s="279"/>
      <c r="AV115" s="279"/>
      <c r="AW115" s="279"/>
      <c r="AX115" s="279"/>
      <c r="AY115" s="279"/>
      <c r="AZ115" s="279"/>
      <c r="BA115" s="279"/>
      <c r="BB115" s="279"/>
      <c r="BC115" s="279"/>
      <c r="BD115" s="279"/>
      <c r="BE115" s="279"/>
      <c r="BF115" s="279"/>
      <c r="BG115" s="279"/>
      <c r="BH115" s="279"/>
      <c r="BI115" s="279"/>
      <c r="BJ115" s="279"/>
      <c r="BK115" s="279"/>
      <c r="BL115" s="279"/>
      <c r="BM115" s="279"/>
      <c r="BN115" s="279"/>
      <c r="BO115" s="279"/>
      <c r="BP115" s="279"/>
      <c r="BQ115" s="279"/>
      <c r="BR115" s="279"/>
      <c r="BS115" s="279"/>
      <c r="BT115" s="279"/>
      <c r="BU115" s="279"/>
      <c r="BV115" s="279"/>
      <c r="BW115" s="279"/>
      <c r="BX115" s="279"/>
      <c r="BY115" s="279"/>
      <c r="BZ115" s="279"/>
      <c r="CA115" s="279"/>
      <c r="CB115" s="279"/>
      <c r="CC115" s="279"/>
      <c r="CD115" s="279"/>
    </row>
    <row r="116" spans="1:83" s="3" customFormat="1" x14ac:dyDescent="0.25"/>
    <row r="117" spans="1:83" s="3" customFormat="1" x14ac:dyDescent="0.25"/>
    <row r="118" spans="1:83" s="3" customFormat="1" x14ac:dyDescent="0.25"/>
    <row r="119" spans="1:83" s="3" customFormat="1" x14ac:dyDescent="0.25"/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3:AM13"/>
    <mergeCell ref="A8:AM8"/>
    <mergeCell ref="A4:AM4"/>
    <mergeCell ref="A5:AM5"/>
    <mergeCell ref="A7:AM7"/>
    <mergeCell ref="A10:AM10"/>
    <mergeCell ref="A12:AM12"/>
    <mergeCell ref="A115:K115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4:AM14"/>
    <mergeCell ref="A15:A19"/>
    <mergeCell ref="B15:B19"/>
    <mergeCell ref="C15:C19"/>
    <mergeCell ref="D15:D19"/>
    <mergeCell ref="E15:BV16"/>
  </mergeCells>
  <printOptions horizontalCentered="1"/>
  <pageMargins left="0" right="0" top="0.39370078740157483" bottom="0" header="0.51181102362204722" footer="0.51181102362204722"/>
  <pageSetup paperSize="9" scale="45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5"/>
  <sheetViews>
    <sheetView view="pageBreakPreview" topLeftCell="Z7" zoomScale="70" zoomScaleNormal="60" zoomScaleSheetLayoutView="70" workbookViewId="0">
      <selection activeCell="BB9" sqref="BB9"/>
    </sheetView>
  </sheetViews>
  <sheetFormatPr defaultRowHeight="15.75" x14ac:dyDescent="0.25"/>
  <cols>
    <col min="1" max="1" width="7.875" style="3" customWidth="1"/>
    <col min="2" max="2" width="48.5" style="3" customWidth="1"/>
    <col min="3" max="3" width="10.5" style="3" customWidth="1"/>
    <col min="4" max="4" width="9.375" style="3" customWidth="1"/>
    <col min="5" max="5" width="3.875" style="3" customWidth="1"/>
    <col min="6" max="6" width="3.625" style="3" customWidth="1"/>
    <col min="7" max="7" width="5.875" style="3" customWidth="1"/>
    <col min="8" max="8" width="4.25" style="3" customWidth="1"/>
    <col min="9" max="9" width="3.875" style="3" customWidth="1"/>
    <col min="10" max="10" width="4.625" style="3" customWidth="1"/>
    <col min="11" max="11" width="4.75" style="3" customWidth="1"/>
    <col min="12" max="12" width="5.25" style="3" customWidth="1"/>
    <col min="13" max="13" width="4.5" style="3" customWidth="1"/>
    <col min="14" max="14" width="4.25" style="3" customWidth="1"/>
    <col min="15" max="15" width="4.75" style="3" customWidth="1"/>
    <col min="16" max="16" width="4.5" style="3" customWidth="1"/>
    <col min="17" max="17" width="5.375" style="3" bestFit="1" customWidth="1"/>
    <col min="18" max="18" width="4.5" style="3" customWidth="1"/>
    <col min="19" max="19" width="4.875" style="3" customWidth="1"/>
    <col min="20" max="20" width="5" style="3" customWidth="1"/>
    <col min="21" max="21" width="4.5" style="3" customWidth="1"/>
    <col min="22" max="22" width="5.375" style="3" bestFit="1" customWidth="1"/>
    <col min="23" max="23" width="5" style="3" customWidth="1"/>
    <col min="24" max="24" width="4.75" style="3" customWidth="1"/>
    <col min="25" max="25" width="4.25" style="3" customWidth="1"/>
    <col min="26" max="26" width="4.625" style="3" customWidth="1"/>
    <col min="27" max="27" width="4.75" style="3" customWidth="1"/>
    <col min="28" max="28" width="4.125" style="3" customWidth="1"/>
    <col min="29" max="29" width="5.375" style="3" bestFit="1" customWidth="1"/>
    <col min="30" max="30" width="5.25" style="3" customWidth="1"/>
    <col min="31" max="31" width="3.875" style="3" bestFit="1" customWidth="1"/>
    <col min="32" max="32" width="8.25" style="3" customWidth="1"/>
    <col min="33" max="33" width="5.5" style="3" customWidth="1"/>
    <col min="34" max="34" width="5" style="3" customWidth="1"/>
    <col min="35" max="35" width="4.375" style="3" customWidth="1"/>
    <col min="36" max="36" width="4.875" style="3" customWidth="1"/>
    <col min="37" max="37" width="5.25" style="3" customWidth="1"/>
    <col min="38" max="40" width="4.875" style="3" customWidth="1"/>
    <col min="41" max="41" width="5.125" style="3" customWidth="1"/>
    <col min="42" max="42" width="6.125" style="3" customWidth="1"/>
    <col min="43" max="43" width="4.5" style="3" customWidth="1"/>
    <col min="44" max="44" width="5.625" style="3" customWidth="1"/>
    <col min="45" max="45" width="5.375" style="3" customWidth="1"/>
    <col min="46" max="46" width="5.5" style="3" customWidth="1"/>
    <col min="47" max="48" width="5.625" style="3" customWidth="1"/>
    <col min="49" max="49" width="5.125" style="3" customWidth="1"/>
    <col min="50" max="50" width="6" style="3" customWidth="1"/>
    <col min="51" max="51" width="5.625" style="3" customWidth="1"/>
    <col min="52" max="52" width="6.25" style="3" customWidth="1"/>
    <col min="53" max="53" width="5.125" style="3" customWidth="1"/>
    <col min="54" max="54" width="6.25" style="3" customWidth="1"/>
    <col min="55" max="55" width="7" style="3" customWidth="1"/>
    <col min="56" max="56" width="3.75" style="3" customWidth="1"/>
    <col min="57" max="57" width="6.375" style="3" customWidth="1"/>
    <col min="58" max="58" width="3.625" style="3" customWidth="1"/>
    <col min="59" max="59" width="3.875" style="3" customWidth="1"/>
    <col min="60" max="60" width="14.375" style="3" customWidth="1"/>
    <col min="61" max="61" width="6.625" style="3" customWidth="1"/>
    <col min="62" max="62" width="6.375" style="3" customWidth="1"/>
    <col min="63" max="63" width="6.25" style="3" customWidth="1"/>
    <col min="64" max="64" width="6" style="3" customWidth="1"/>
    <col min="65" max="65" width="6.5" style="3" customWidth="1"/>
    <col min="66" max="66" width="6.875" style="3" customWidth="1"/>
    <col min="67" max="67" width="6.625" style="3" customWidth="1"/>
    <col min="68" max="70" width="6.5" style="3" customWidth="1"/>
    <col min="71" max="71" width="8.75" style="3" customWidth="1"/>
    <col min="72" max="72" width="5.625" style="3" customWidth="1"/>
    <col min="73" max="74" width="6.625" style="3" customWidth="1"/>
    <col min="75" max="76" width="5.625" style="3" customWidth="1"/>
    <col min="77" max="77" width="16.625" style="3" customWidth="1"/>
    <col min="78" max="79" width="9" style="3"/>
    <col min="80" max="16384" width="9" style="2"/>
  </cols>
  <sheetData>
    <row r="1" spans="1:70" s="3" customFormat="1" ht="18.75" x14ac:dyDescent="0.25">
      <c r="Z1" s="6"/>
      <c r="BH1" s="184" t="s">
        <v>60</v>
      </c>
    </row>
    <row r="2" spans="1:70" s="3" customFormat="1" ht="18.75" x14ac:dyDescent="0.3">
      <c r="Z2" s="6"/>
      <c r="BH2" s="185" t="s">
        <v>0</v>
      </c>
    </row>
    <row r="3" spans="1:70" s="3" customFormat="1" ht="18.75" x14ac:dyDescent="0.3">
      <c r="Z3" s="6"/>
      <c r="BH3" s="185" t="s">
        <v>899</v>
      </c>
    </row>
    <row r="4" spans="1:70" s="191" customFormat="1" ht="18.75" customHeight="1" x14ac:dyDescent="0.25">
      <c r="A4" s="392" t="s">
        <v>887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2"/>
      <c r="BF4" s="392"/>
      <c r="BG4" s="392"/>
      <c r="BH4" s="392"/>
    </row>
    <row r="5" spans="1:70" s="5" customFormat="1" ht="18.75" customHeight="1" x14ac:dyDescent="0.3">
      <c r="A5" s="347" t="s">
        <v>1145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</row>
    <row r="6" spans="1:70" s="5" customFormat="1" ht="18.75" x14ac:dyDescent="0.3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</row>
    <row r="7" spans="1:70" s="5" customFormat="1" ht="18.75" customHeight="1" x14ac:dyDescent="0.3">
      <c r="A7" s="347" t="s">
        <v>991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7"/>
      <c r="BF7" s="347"/>
      <c r="BG7" s="347"/>
      <c r="BH7" s="347"/>
    </row>
    <row r="8" spans="1:70" s="3" customFormat="1" ht="15.75" customHeight="1" x14ac:dyDescent="0.25">
      <c r="A8" s="403" t="s">
        <v>165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</row>
    <row r="9" spans="1:70" s="3" customFormat="1" x14ac:dyDescent="0.25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</row>
    <row r="10" spans="1:70" s="3" customFormat="1" ht="18.75" x14ac:dyDescent="0.3">
      <c r="A10" s="348" t="s">
        <v>1050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</row>
    <row r="11" spans="1:70" s="3" customFormat="1" ht="18.75" x14ac:dyDescent="0.3">
      <c r="AA11" s="185"/>
    </row>
    <row r="12" spans="1:70" s="3" customFormat="1" ht="18.75" x14ac:dyDescent="0.25">
      <c r="A12" s="341" t="s">
        <v>1147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</row>
    <row r="13" spans="1:70" s="3" customFormat="1" x14ac:dyDescent="0.25">
      <c r="A13" s="342" t="s">
        <v>155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</row>
    <row r="14" spans="1:70" s="3" customFormat="1" ht="18.75" x14ac:dyDescent="0.3">
      <c r="A14" s="385"/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5"/>
    </row>
    <row r="15" spans="1:70" s="3" customFormat="1" ht="15.75" customHeight="1" x14ac:dyDescent="0.25">
      <c r="A15" s="367" t="s">
        <v>1151</v>
      </c>
      <c r="B15" s="370" t="s">
        <v>21</v>
      </c>
      <c r="C15" s="367" t="s">
        <v>1150</v>
      </c>
      <c r="D15" s="367" t="s">
        <v>62</v>
      </c>
      <c r="E15" s="393" t="s">
        <v>1059</v>
      </c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5"/>
      <c r="BC15" s="386" t="s">
        <v>853</v>
      </c>
      <c r="BD15" s="387"/>
      <c r="BE15" s="387"/>
      <c r="BF15" s="387"/>
      <c r="BG15" s="388"/>
      <c r="BH15" s="370" t="s">
        <v>7</v>
      </c>
      <c r="BI15" s="258"/>
      <c r="BJ15" s="258"/>
      <c r="BK15" s="258"/>
      <c r="BL15" s="258"/>
      <c r="BM15" s="258"/>
      <c r="BN15" s="258"/>
      <c r="BO15" s="279"/>
      <c r="BP15" s="279"/>
      <c r="BQ15" s="279"/>
      <c r="BR15" s="279"/>
    </row>
    <row r="16" spans="1:70" s="3" customFormat="1" ht="15.75" customHeight="1" x14ac:dyDescent="0.25">
      <c r="A16" s="368"/>
      <c r="B16" s="370"/>
      <c r="C16" s="368"/>
      <c r="D16" s="368"/>
      <c r="E16" s="396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397"/>
      <c r="BA16" s="397"/>
      <c r="BB16" s="398"/>
      <c r="BC16" s="400"/>
      <c r="BD16" s="401"/>
      <c r="BE16" s="401"/>
      <c r="BF16" s="401"/>
      <c r="BG16" s="402"/>
      <c r="BH16" s="370"/>
      <c r="BI16" s="258"/>
      <c r="BJ16" s="258"/>
      <c r="BK16" s="258"/>
      <c r="BL16" s="258"/>
      <c r="BM16" s="258"/>
      <c r="BN16" s="258"/>
      <c r="BO16" s="279"/>
      <c r="BP16" s="279"/>
      <c r="BQ16" s="279"/>
      <c r="BR16" s="279"/>
    </row>
    <row r="17" spans="1:62" s="3" customFormat="1" ht="54.75" customHeight="1" x14ac:dyDescent="0.25">
      <c r="A17" s="368"/>
      <c r="B17" s="370"/>
      <c r="C17" s="368"/>
      <c r="D17" s="368"/>
      <c r="E17" s="374" t="s">
        <v>9</v>
      </c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 t="s">
        <v>10</v>
      </c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374"/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4"/>
      <c r="BB17" s="371"/>
      <c r="BC17" s="400"/>
      <c r="BD17" s="401"/>
      <c r="BE17" s="401"/>
      <c r="BF17" s="401"/>
      <c r="BG17" s="402"/>
      <c r="BH17" s="370"/>
      <c r="BI17" s="5"/>
      <c r="BJ17" s="5"/>
    </row>
    <row r="18" spans="1:62" s="3" customFormat="1" ht="31.5" customHeight="1" x14ac:dyDescent="0.25">
      <c r="A18" s="368"/>
      <c r="B18" s="370"/>
      <c r="C18" s="368"/>
      <c r="D18" s="368"/>
      <c r="E18" s="370" t="s">
        <v>12</v>
      </c>
      <c r="F18" s="370"/>
      <c r="G18" s="370"/>
      <c r="H18" s="370"/>
      <c r="I18" s="370"/>
      <c r="J18" s="370" t="s">
        <v>72</v>
      </c>
      <c r="K18" s="370"/>
      <c r="L18" s="370"/>
      <c r="M18" s="370"/>
      <c r="N18" s="370"/>
      <c r="O18" s="370" t="s">
        <v>73</v>
      </c>
      <c r="P18" s="370"/>
      <c r="Q18" s="370"/>
      <c r="R18" s="370"/>
      <c r="S18" s="370"/>
      <c r="T18" s="370" t="s">
        <v>77</v>
      </c>
      <c r="U18" s="370"/>
      <c r="V18" s="370"/>
      <c r="W18" s="370"/>
      <c r="X18" s="370"/>
      <c r="Y18" s="374" t="s">
        <v>75</v>
      </c>
      <c r="Z18" s="374"/>
      <c r="AA18" s="374"/>
      <c r="AB18" s="374"/>
      <c r="AC18" s="374"/>
      <c r="AD18" s="370" t="s">
        <v>12</v>
      </c>
      <c r="AE18" s="370"/>
      <c r="AF18" s="370"/>
      <c r="AG18" s="370"/>
      <c r="AH18" s="370"/>
      <c r="AI18" s="370" t="s">
        <v>72</v>
      </c>
      <c r="AJ18" s="370"/>
      <c r="AK18" s="370"/>
      <c r="AL18" s="370"/>
      <c r="AM18" s="370"/>
      <c r="AN18" s="370" t="s">
        <v>73</v>
      </c>
      <c r="AO18" s="370"/>
      <c r="AP18" s="370"/>
      <c r="AQ18" s="370"/>
      <c r="AR18" s="370"/>
      <c r="AS18" s="370" t="s">
        <v>77</v>
      </c>
      <c r="AT18" s="370"/>
      <c r="AU18" s="370"/>
      <c r="AV18" s="370"/>
      <c r="AW18" s="370"/>
      <c r="AX18" s="374" t="s">
        <v>75</v>
      </c>
      <c r="AY18" s="374"/>
      <c r="AZ18" s="374"/>
      <c r="BA18" s="374"/>
      <c r="BB18" s="374"/>
      <c r="BC18" s="389"/>
      <c r="BD18" s="390"/>
      <c r="BE18" s="390"/>
      <c r="BF18" s="390"/>
      <c r="BG18" s="391"/>
      <c r="BH18" s="370"/>
      <c r="BI18" s="5"/>
      <c r="BJ18" s="5"/>
    </row>
    <row r="19" spans="1:62" s="3" customFormat="1" ht="65.25" customHeight="1" x14ac:dyDescent="0.25">
      <c r="A19" s="369"/>
      <c r="B19" s="370"/>
      <c r="C19" s="369"/>
      <c r="D19" s="369"/>
      <c r="E19" s="103" t="s">
        <v>2</v>
      </c>
      <c r="F19" s="103" t="s">
        <v>3</v>
      </c>
      <c r="G19" s="103" t="s">
        <v>53</v>
      </c>
      <c r="H19" s="103" t="s">
        <v>1</v>
      </c>
      <c r="I19" s="103" t="s">
        <v>11</v>
      </c>
      <c r="J19" s="103" t="s">
        <v>2</v>
      </c>
      <c r="K19" s="103" t="s">
        <v>3</v>
      </c>
      <c r="L19" s="103" t="s">
        <v>53</v>
      </c>
      <c r="M19" s="103" t="s">
        <v>1</v>
      </c>
      <c r="N19" s="103" t="s">
        <v>11</v>
      </c>
      <c r="O19" s="103" t="s">
        <v>2</v>
      </c>
      <c r="P19" s="103" t="s">
        <v>3</v>
      </c>
      <c r="Q19" s="103" t="s">
        <v>53</v>
      </c>
      <c r="R19" s="103" t="s">
        <v>1</v>
      </c>
      <c r="S19" s="103" t="s">
        <v>11</v>
      </c>
      <c r="T19" s="103" t="s">
        <v>2</v>
      </c>
      <c r="U19" s="103" t="s">
        <v>3</v>
      </c>
      <c r="V19" s="103" t="s">
        <v>53</v>
      </c>
      <c r="W19" s="103" t="s">
        <v>1</v>
      </c>
      <c r="X19" s="103" t="s">
        <v>11</v>
      </c>
      <c r="Y19" s="103" t="s">
        <v>2</v>
      </c>
      <c r="Z19" s="103" t="s">
        <v>3</v>
      </c>
      <c r="AA19" s="103" t="s">
        <v>53</v>
      </c>
      <c r="AB19" s="103" t="s">
        <v>1</v>
      </c>
      <c r="AC19" s="103" t="s">
        <v>11</v>
      </c>
      <c r="AD19" s="103" t="s">
        <v>2</v>
      </c>
      <c r="AE19" s="103" t="s">
        <v>3</v>
      </c>
      <c r="AF19" s="103" t="s">
        <v>53</v>
      </c>
      <c r="AG19" s="103" t="s">
        <v>1</v>
      </c>
      <c r="AH19" s="103" t="s">
        <v>11</v>
      </c>
      <c r="AI19" s="103" t="s">
        <v>2</v>
      </c>
      <c r="AJ19" s="103" t="s">
        <v>3</v>
      </c>
      <c r="AK19" s="103" t="s">
        <v>53</v>
      </c>
      <c r="AL19" s="103" t="s">
        <v>1</v>
      </c>
      <c r="AM19" s="103" t="s">
        <v>11</v>
      </c>
      <c r="AN19" s="103" t="s">
        <v>2</v>
      </c>
      <c r="AO19" s="103" t="s">
        <v>3</v>
      </c>
      <c r="AP19" s="103" t="s">
        <v>53</v>
      </c>
      <c r="AQ19" s="103" t="s">
        <v>1</v>
      </c>
      <c r="AR19" s="103" t="s">
        <v>11</v>
      </c>
      <c r="AS19" s="103" t="s">
        <v>2</v>
      </c>
      <c r="AT19" s="103" t="s">
        <v>3</v>
      </c>
      <c r="AU19" s="103" t="s">
        <v>53</v>
      </c>
      <c r="AV19" s="103" t="s">
        <v>1</v>
      </c>
      <c r="AW19" s="103" t="s">
        <v>11</v>
      </c>
      <c r="AX19" s="103" t="s">
        <v>2</v>
      </c>
      <c r="AY19" s="103" t="s">
        <v>3</v>
      </c>
      <c r="AZ19" s="103" t="s">
        <v>53</v>
      </c>
      <c r="BA19" s="103" t="s">
        <v>1</v>
      </c>
      <c r="BB19" s="103" t="s">
        <v>11</v>
      </c>
      <c r="BC19" s="103" t="s">
        <v>2</v>
      </c>
      <c r="BD19" s="103" t="s">
        <v>3</v>
      </c>
      <c r="BE19" s="103" t="s">
        <v>53</v>
      </c>
      <c r="BF19" s="103" t="s">
        <v>1</v>
      </c>
      <c r="BG19" s="103" t="s">
        <v>11</v>
      </c>
      <c r="BH19" s="370"/>
      <c r="BI19" s="5"/>
      <c r="BJ19" s="5"/>
    </row>
    <row r="20" spans="1:62" s="3" customFormat="1" x14ac:dyDescent="0.25">
      <c r="A20" s="237">
        <v>1</v>
      </c>
      <c r="B20" s="237">
        <v>2</v>
      </c>
      <c r="C20" s="237">
        <v>3</v>
      </c>
      <c r="D20" s="237">
        <f>C20+1</f>
        <v>4</v>
      </c>
      <c r="E20" s="237" t="s">
        <v>80</v>
      </c>
      <c r="F20" s="237" t="s">
        <v>81</v>
      </c>
      <c r="G20" s="237" t="s">
        <v>82</v>
      </c>
      <c r="H20" s="237" t="s">
        <v>83</v>
      </c>
      <c r="I20" s="237" t="s">
        <v>84</v>
      </c>
      <c r="J20" s="237" t="s">
        <v>87</v>
      </c>
      <c r="K20" s="237" t="s">
        <v>88</v>
      </c>
      <c r="L20" s="237" t="s">
        <v>89</v>
      </c>
      <c r="M20" s="237" t="s">
        <v>90</v>
      </c>
      <c r="N20" s="237" t="s">
        <v>91</v>
      </c>
      <c r="O20" s="237" t="s">
        <v>94</v>
      </c>
      <c r="P20" s="237" t="s">
        <v>95</v>
      </c>
      <c r="Q20" s="237" t="s">
        <v>96</v>
      </c>
      <c r="R20" s="237" t="s">
        <v>97</v>
      </c>
      <c r="S20" s="237" t="s">
        <v>98</v>
      </c>
      <c r="T20" s="237" t="s">
        <v>101</v>
      </c>
      <c r="U20" s="237" t="s">
        <v>102</v>
      </c>
      <c r="V20" s="237" t="s">
        <v>103</v>
      </c>
      <c r="W20" s="237" t="s">
        <v>104</v>
      </c>
      <c r="X20" s="237" t="s">
        <v>105</v>
      </c>
      <c r="Y20" s="237" t="s">
        <v>108</v>
      </c>
      <c r="Z20" s="237" t="s">
        <v>109</v>
      </c>
      <c r="AA20" s="237" t="s">
        <v>110</v>
      </c>
      <c r="AB20" s="237" t="s">
        <v>111</v>
      </c>
      <c r="AC20" s="237" t="s">
        <v>112</v>
      </c>
      <c r="AD20" s="237" t="s">
        <v>115</v>
      </c>
      <c r="AE20" s="237" t="s">
        <v>116</v>
      </c>
      <c r="AF20" s="237" t="s">
        <v>117</v>
      </c>
      <c r="AG20" s="237" t="s">
        <v>118</v>
      </c>
      <c r="AH20" s="237" t="s">
        <v>119</v>
      </c>
      <c r="AI20" s="237" t="s">
        <v>122</v>
      </c>
      <c r="AJ20" s="237" t="s">
        <v>123</v>
      </c>
      <c r="AK20" s="237" t="s">
        <v>124</v>
      </c>
      <c r="AL20" s="237" t="s">
        <v>125</v>
      </c>
      <c r="AM20" s="237" t="s">
        <v>150</v>
      </c>
      <c r="AN20" s="237" t="s">
        <v>129</v>
      </c>
      <c r="AO20" s="237" t="s">
        <v>130</v>
      </c>
      <c r="AP20" s="237" t="s">
        <v>131</v>
      </c>
      <c r="AQ20" s="237" t="s">
        <v>132</v>
      </c>
      <c r="AR20" s="237" t="s">
        <v>133</v>
      </c>
      <c r="AS20" s="237" t="s">
        <v>136</v>
      </c>
      <c r="AT20" s="237" t="s">
        <v>137</v>
      </c>
      <c r="AU20" s="237" t="s">
        <v>138</v>
      </c>
      <c r="AV20" s="237" t="s">
        <v>139</v>
      </c>
      <c r="AW20" s="237" t="s">
        <v>140</v>
      </c>
      <c r="AX20" s="237" t="s">
        <v>143</v>
      </c>
      <c r="AY20" s="237" t="s">
        <v>144</v>
      </c>
      <c r="AZ20" s="237" t="s">
        <v>145</v>
      </c>
      <c r="BA20" s="237" t="s">
        <v>146</v>
      </c>
      <c r="BB20" s="237" t="s">
        <v>147</v>
      </c>
      <c r="BC20" s="237" t="s">
        <v>156</v>
      </c>
      <c r="BD20" s="237" t="s">
        <v>157</v>
      </c>
      <c r="BE20" s="237" t="s">
        <v>158</v>
      </c>
      <c r="BF20" s="237" t="s">
        <v>159</v>
      </c>
      <c r="BG20" s="237" t="s">
        <v>241</v>
      </c>
      <c r="BH20" s="237">
        <v>8</v>
      </c>
    </row>
    <row r="21" spans="1:62" s="3" customFormat="1" ht="23.25" customHeight="1" x14ac:dyDescent="0.25">
      <c r="A21" s="95" t="s">
        <v>982</v>
      </c>
      <c r="B21" s="222" t="s">
        <v>166</v>
      </c>
      <c r="C21" s="95" t="s">
        <v>981</v>
      </c>
      <c r="D21" s="107" t="s">
        <v>981</v>
      </c>
      <c r="E21" s="110">
        <f>E23</f>
        <v>0</v>
      </c>
      <c r="F21" s="107">
        <v>0</v>
      </c>
      <c r="G21" s="108">
        <f>G23</f>
        <v>12.199000000000002</v>
      </c>
      <c r="H21" s="107">
        <v>0</v>
      </c>
      <c r="I21" s="107">
        <v>1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f>Q23</f>
        <v>7.8140000000000001</v>
      </c>
      <c r="R21" s="107">
        <v>0</v>
      </c>
      <c r="S21" s="107">
        <v>0</v>
      </c>
      <c r="T21" s="107">
        <v>0</v>
      </c>
      <c r="U21" s="107">
        <v>0</v>
      </c>
      <c r="V21" s="108">
        <f>V23</f>
        <v>4.3849999999999998</v>
      </c>
      <c r="W21" s="107">
        <v>0</v>
      </c>
      <c r="X21" s="107">
        <v>0</v>
      </c>
      <c r="Y21" s="110">
        <f>Y23</f>
        <v>0</v>
      </c>
      <c r="Z21" s="110">
        <v>0</v>
      </c>
      <c r="AA21" s="110">
        <f>AA23</f>
        <v>0</v>
      </c>
      <c r="AB21" s="107">
        <v>0</v>
      </c>
      <c r="AC21" s="107">
        <f>AC23</f>
        <v>1</v>
      </c>
      <c r="AD21" s="107">
        <v>0</v>
      </c>
      <c r="AE21" s="107">
        <v>0</v>
      </c>
      <c r="AF21" s="108">
        <f>AF23</f>
        <v>12.199000000000002</v>
      </c>
      <c r="AG21" s="107">
        <v>0</v>
      </c>
      <c r="AH21" s="107">
        <v>0</v>
      </c>
      <c r="AI21" s="107">
        <v>0</v>
      </c>
      <c r="AJ21" s="107"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8">
        <f>AP23</f>
        <v>12.199000000000002</v>
      </c>
      <c r="AQ21" s="107">
        <v>0</v>
      </c>
      <c r="AR21" s="107">
        <v>0</v>
      </c>
      <c r="AS21" s="107">
        <v>0</v>
      </c>
      <c r="AT21" s="107">
        <v>0</v>
      </c>
      <c r="AU21" s="107">
        <v>0</v>
      </c>
      <c r="AV21" s="107">
        <v>0</v>
      </c>
      <c r="AW21" s="107">
        <v>0</v>
      </c>
      <c r="AX21" s="107">
        <v>0</v>
      </c>
      <c r="AY21" s="107">
        <v>0</v>
      </c>
      <c r="AZ21" s="107">
        <v>0</v>
      </c>
      <c r="BA21" s="107">
        <v>0</v>
      </c>
      <c r="BB21" s="107">
        <v>0</v>
      </c>
      <c r="BC21" s="110">
        <f>BC23</f>
        <v>0</v>
      </c>
      <c r="BD21" s="110">
        <v>0</v>
      </c>
      <c r="BE21" s="110">
        <f>BE23</f>
        <v>0</v>
      </c>
      <c r="BF21" s="107">
        <v>0</v>
      </c>
      <c r="BG21" s="107">
        <f>BG23</f>
        <v>-1</v>
      </c>
      <c r="BH21" s="107" t="s">
        <v>981</v>
      </c>
    </row>
    <row r="22" spans="1:62" s="3" customFormat="1" ht="23.25" customHeight="1" x14ac:dyDescent="0.25">
      <c r="A22" s="95" t="s">
        <v>911</v>
      </c>
      <c r="B22" s="222" t="s">
        <v>912</v>
      </c>
      <c r="C22" s="95" t="s">
        <v>913</v>
      </c>
      <c r="D22" s="107" t="s">
        <v>981</v>
      </c>
      <c r="E22" s="110" t="s">
        <v>981</v>
      </c>
      <c r="F22" s="107" t="s">
        <v>981</v>
      </c>
      <c r="G22" s="107" t="s">
        <v>981</v>
      </c>
      <c r="H22" s="107" t="s">
        <v>981</v>
      </c>
      <c r="I22" s="107" t="s">
        <v>981</v>
      </c>
      <c r="J22" s="107" t="s">
        <v>981</v>
      </c>
      <c r="K22" s="107" t="s">
        <v>981</v>
      </c>
      <c r="L22" s="107" t="s">
        <v>981</v>
      </c>
      <c r="M22" s="107" t="s">
        <v>981</v>
      </c>
      <c r="N22" s="107" t="s">
        <v>981</v>
      </c>
      <c r="O22" s="107" t="s">
        <v>981</v>
      </c>
      <c r="P22" s="107" t="s">
        <v>981</v>
      </c>
      <c r="Q22" s="107" t="s">
        <v>981</v>
      </c>
      <c r="R22" s="107" t="s">
        <v>981</v>
      </c>
      <c r="S22" s="107" t="s">
        <v>981</v>
      </c>
      <c r="T22" s="107" t="s">
        <v>981</v>
      </c>
      <c r="U22" s="107" t="s">
        <v>981</v>
      </c>
      <c r="V22" s="107" t="s">
        <v>981</v>
      </c>
      <c r="W22" s="107" t="s">
        <v>981</v>
      </c>
      <c r="X22" s="107" t="s">
        <v>981</v>
      </c>
      <c r="Y22" s="108" t="s">
        <v>981</v>
      </c>
      <c r="Z22" s="107" t="s">
        <v>981</v>
      </c>
      <c r="AA22" s="108" t="s">
        <v>981</v>
      </c>
      <c r="AB22" s="107" t="s">
        <v>981</v>
      </c>
      <c r="AC22" s="107" t="s">
        <v>981</v>
      </c>
      <c r="AD22" s="107" t="s">
        <v>981</v>
      </c>
      <c r="AE22" s="107" t="s">
        <v>981</v>
      </c>
      <c r="AF22" s="107" t="s">
        <v>981</v>
      </c>
      <c r="AG22" s="107" t="s">
        <v>981</v>
      </c>
      <c r="AH22" s="107" t="s">
        <v>981</v>
      </c>
      <c r="AI22" s="107" t="s">
        <v>981</v>
      </c>
      <c r="AJ22" s="107" t="s">
        <v>981</v>
      </c>
      <c r="AK22" s="107" t="s">
        <v>981</v>
      </c>
      <c r="AL22" s="107" t="s">
        <v>981</v>
      </c>
      <c r="AM22" s="107" t="s">
        <v>981</v>
      </c>
      <c r="AN22" s="107" t="s">
        <v>981</v>
      </c>
      <c r="AO22" s="107" t="s">
        <v>981</v>
      </c>
      <c r="AP22" s="107" t="s">
        <v>981</v>
      </c>
      <c r="AQ22" s="107" t="s">
        <v>981</v>
      </c>
      <c r="AR22" s="107" t="s">
        <v>981</v>
      </c>
      <c r="AS22" s="107" t="s">
        <v>981</v>
      </c>
      <c r="AT22" s="107" t="s">
        <v>981</v>
      </c>
      <c r="AU22" s="107" t="s">
        <v>981</v>
      </c>
      <c r="AV22" s="107" t="s">
        <v>981</v>
      </c>
      <c r="AW22" s="107" t="s">
        <v>981</v>
      </c>
      <c r="AX22" s="107" t="s">
        <v>981</v>
      </c>
      <c r="AY22" s="107" t="s">
        <v>981</v>
      </c>
      <c r="AZ22" s="107" t="s">
        <v>981</v>
      </c>
      <c r="BA22" s="107" t="s">
        <v>981</v>
      </c>
      <c r="BB22" s="107" t="s">
        <v>981</v>
      </c>
      <c r="BC22" s="110" t="s">
        <v>981</v>
      </c>
      <c r="BD22" s="110" t="s">
        <v>981</v>
      </c>
      <c r="BE22" s="110" t="s">
        <v>981</v>
      </c>
      <c r="BF22" s="107" t="s">
        <v>981</v>
      </c>
      <c r="BG22" s="107" t="s">
        <v>981</v>
      </c>
      <c r="BH22" s="107" t="s">
        <v>981</v>
      </c>
    </row>
    <row r="23" spans="1:62" s="3" customFormat="1" ht="31.5" customHeight="1" x14ac:dyDescent="0.25">
      <c r="A23" s="95" t="s">
        <v>914</v>
      </c>
      <c r="B23" s="222" t="s">
        <v>915</v>
      </c>
      <c r="C23" s="95" t="s">
        <v>913</v>
      </c>
      <c r="D23" s="107" t="s">
        <v>981</v>
      </c>
      <c r="E23" s="110">
        <f>E49</f>
        <v>0</v>
      </c>
      <c r="F23" s="107">
        <v>0</v>
      </c>
      <c r="G23" s="108">
        <f>G49</f>
        <v>12.199000000000002</v>
      </c>
      <c r="H23" s="107">
        <v>0</v>
      </c>
      <c r="I23" s="107">
        <v>1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f>Q49</f>
        <v>7.8140000000000001</v>
      </c>
      <c r="R23" s="107">
        <v>0</v>
      </c>
      <c r="S23" s="107">
        <v>0</v>
      </c>
      <c r="T23" s="107">
        <v>0</v>
      </c>
      <c r="U23" s="107">
        <v>0</v>
      </c>
      <c r="V23" s="108">
        <f>V49</f>
        <v>4.3849999999999998</v>
      </c>
      <c r="W23" s="107">
        <v>0</v>
      </c>
      <c r="X23" s="107">
        <v>0</v>
      </c>
      <c r="Y23" s="110">
        <f>Y49</f>
        <v>0</v>
      </c>
      <c r="Z23" s="110">
        <v>0</v>
      </c>
      <c r="AA23" s="110">
        <f>AA49</f>
        <v>0</v>
      </c>
      <c r="AB23" s="110">
        <v>0</v>
      </c>
      <c r="AC23" s="107">
        <f>AC49</f>
        <v>1</v>
      </c>
      <c r="AD23" s="107">
        <v>0</v>
      </c>
      <c r="AE23" s="107">
        <v>0</v>
      </c>
      <c r="AF23" s="108">
        <f>AF49</f>
        <v>12.199000000000002</v>
      </c>
      <c r="AG23" s="107">
        <v>0</v>
      </c>
      <c r="AH23" s="107">
        <v>0</v>
      </c>
      <c r="AI23" s="107">
        <v>0</v>
      </c>
      <c r="AJ23" s="107">
        <v>0</v>
      </c>
      <c r="AK23" s="107">
        <v>0</v>
      </c>
      <c r="AL23" s="107">
        <v>0</v>
      </c>
      <c r="AM23" s="107">
        <v>0</v>
      </c>
      <c r="AN23" s="107">
        <v>0</v>
      </c>
      <c r="AO23" s="107">
        <v>0</v>
      </c>
      <c r="AP23" s="108">
        <f>AP49</f>
        <v>12.199000000000002</v>
      </c>
      <c r="AQ23" s="107">
        <v>0</v>
      </c>
      <c r="AR23" s="107">
        <v>0</v>
      </c>
      <c r="AS23" s="107">
        <v>0</v>
      </c>
      <c r="AT23" s="107">
        <v>0</v>
      </c>
      <c r="AU23" s="107">
        <v>0</v>
      </c>
      <c r="AV23" s="107">
        <v>0</v>
      </c>
      <c r="AW23" s="107">
        <v>0</v>
      </c>
      <c r="AX23" s="107">
        <v>0</v>
      </c>
      <c r="AY23" s="107">
        <v>0</v>
      </c>
      <c r="AZ23" s="107">
        <v>0</v>
      </c>
      <c r="BA23" s="107">
        <v>0</v>
      </c>
      <c r="BB23" s="107">
        <v>0</v>
      </c>
      <c r="BC23" s="110">
        <f>AD23-E23</f>
        <v>0</v>
      </c>
      <c r="BD23" s="110">
        <v>0</v>
      </c>
      <c r="BE23" s="110">
        <f>BE49</f>
        <v>0</v>
      </c>
      <c r="BF23" s="107">
        <v>0</v>
      </c>
      <c r="BG23" s="107">
        <f>BG49</f>
        <v>-1</v>
      </c>
      <c r="BH23" s="107" t="s">
        <v>981</v>
      </c>
    </row>
    <row r="24" spans="1:62" s="3" customFormat="1" ht="49.5" customHeight="1" x14ac:dyDescent="0.25">
      <c r="A24" s="95" t="s">
        <v>916</v>
      </c>
      <c r="B24" s="222" t="s">
        <v>917</v>
      </c>
      <c r="C24" s="95" t="s">
        <v>913</v>
      </c>
      <c r="D24" s="107" t="s">
        <v>981</v>
      </c>
      <c r="E24" s="107" t="s">
        <v>981</v>
      </c>
      <c r="F24" s="107" t="s">
        <v>981</v>
      </c>
      <c r="G24" s="107" t="s">
        <v>981</v>
      </c>
      <c r="H24" s="107" t="s">
        <v>981</v>
      </c>
      <c r="I24" s="107" t="s">
        <v>981</v>
      </c>
      <c r="J24" s="107" t="s">
        <v>981</v>
      </c>
      <c r="K24" s="107" t="s">
        <v>981</v>
      </c>
      <c r="L24" s="107" t="s">
        <v>981</v>
      </c>
      <c r="M24" s="107" t="s">
        <v>981</v>
      </c>
      <c r="N24" s="107" t="s">
        <v>981</v>
      </c>
      <c r="O24" s="107" t="s">
        <v>981</v>
      </c>
      <c r="P24" s="107" t="s">
        <v>981</v>
      </c>
      <c r="Q24" s="107" t="s">
        <v>981</v>
      </c>
      <c r="R24" s="107" t="s">
        <v>981</v>
      </c>
      <c r="S24" s="107" t="s">
        <v>981</v>
      </c>
      <c r="T24" s="107" t="s">
        <v>981</v>
      </c>
      <c r="U24" s="107" t="s">
        <v>981</v>
      </c>
      <c r="V24" s="107" t="s">
        <v>981</v>
      </c>
      <c r="W24" s="107" t="s">
        <v>981</v>
      </c>
      <c r="X24" s="107" t="s">
        <v>981</v>
      </c>
      <c r="Y24" s="107" t="s">
        <v>981</v>
      </c>
      <c r="Z24" s="107" t="s">
        <v>981</v>
      </c>
      <c r="AA24" s="107" t="s">
        <v>981</v>
      </c>
      <c r="AB24" s="107" t="s">
        <v>981</v>
      </c>
      <c r="AC24" s="107" t="s">
        <v>981</v>
      </c>
      <c r="AD24" s="107" t="s">
        <v>981</v>
      </c>
      <c r="AE24" s="107" t="s">
        <v>981</v>
      </c>
      <c r="AF24" s="107" t="s">
        <v>981</v>
      </c>
      <c r="AG24" s="107" t="s">
        <v>981</v>
      </c>
      <c r="AH24" s="107" t="s">
        <v>981</v>
      </c>
      <c r="AI24" s="107" t="s">
        <v>981</v>
      </c>
      <c r="AJ24" s="107" t="s">
        <v>981</v>
      </c>
      <c r="AK24" s="107" t="s">
        <v>981</v>
      </c>
      <c r="AL24" s="107" t="s">
        <v>981</v>
      </c>
      <c r="AM24" s="107" t="s">
        <v>981</v>
      </c>
      <c r="AN24" s="107" t="s">
        <v>981</v>
      </c>
      <c r="AO24" s="107" t="s">
        <v>981</v>
      </c>
      <c r="AP24" s="107" t="s">
        <v>981</v>
      </c>
      <c r="AQ24" s="107" t="s">
        <v>981</v>
      </c>
      <c r="AR24" s="107" t="s">
        <v>981</v>
      </c>
      <c r="AS24" s="107" t="s">
        <v>981</v>
      </c>
      <c r="AT24" s="107" t="s">
        <v>981</v>
      </c>
      <c r="AU24" s="107" t="s">
        <v>981</v>
      </c>
      <c r="AV24" s="107" t="s">
        <v>981</v>
      </c>
      <c r="AW24" s="107" t="s">
        <v>981</v>
      </c>
      <c r="AX24" s="107" t="s">
        <v>981</v>
      </c>
      <c r="AY24" s="107" t="s">
        <v>981</v>
      </c>
      <c r="AZ24" s="107" t="s">
        <v>981</v>
      </c>
      <c r="BA24" s="107" t="s">
        <v>981</v>
      </c>
      <c r="BB24" s="107" t="s">
        <v>981</v>
      </c>
      <c r="BC24" s="107" t="s">
        <v>981</v>
      </c>
      <c r="BD24" s="107" t="s">
        <v>981</v>
      </c>
      <c r="BE24" s="107" t="s">
        <v>981</v>
      </c>
      <c r="BF24" s="107" t="s">
        <v>981</v>
      </c>
      <c r="BG24" s="107" t="s">
        <v>981</v>
      </c>
      <c r="BH24" s="107" t="s">
        <v>981</v>
      </c>
    </row>
    <row r="25" spans="1:62" s="3" customFormat="1" ht="30" customHeight="1" x14ac:dyDescent="0.25">
      <c r="A25" s="95" t="s">
        <v>918</v>
      </c>
      <c r="B25" s="222" t="s">
        <v>919</v>
      </c>
      <c r="C25" s="95" t="s">
        <v>913</v>
      </c>
      <c r="D25" s="107" t="s">
        <v>981</v>
      </c>
      <c r="E25" s="107" t="s">
        <v>981</v>
      </c>
      <c r="F25" s="107" t="s">
        <v>981</v>
      </c>
      <c r="G25" s="107" t="s">
        <v>981</v>
      </c>
      <c r="H25" s="107" t="s">
        <v>981</v>
      </c>
      <c r="I25" s="107" t="s">
        <v>981</v>
      </c>
      <c r="J25" s="107" t="s">
        <v>981</v>
      </c>
      <c r="K25" s="107" t="s">
        <v>981</v>
      </c>
      <c r="L25" s="107" t="s">
        <v>981</v>
      </c>
      <c r="M25" s="107" t="s">
        <v>981</v>
      </c>
      <c r="N25" s="107" t="s">
        <v>981</v>
      </c>
      <c r="O25" s="107" t="s">
        <v>981</v>
      </c>
      <c r="P25" s="107" t="s">
        <v>981</v>
      </c>
      <c r="Q25" s="107" t="s">
        <v>981</v>
      </c>
      <c r="R25" s="107" t="s">
        <v>981</v>
      </c>
      <c r="S25" s="107" t="s">
        <v>981</v>
      </c>
      <c r="T25" s="107" t="s">
        <v>981</v>
      </c>
      <c r="U25" s="107" t="s">
        <v>981</v>
      </c>
      <c r="V25" s="107" t="s">
        <v>981</v>
      </c>
      <c r="W25" s="107" t="s">
        <v>981</v>
      </c>
      <c r="X25" s="107" t="s">
        <v>981</v>
      </c>
      <c r="Y25" s="107" t="s">
        <v>981</v>
      </c>
      <c r="Z25" s="107" t="s">
        <v>981</v>
      </c>
      <c r="AA25" s="107" t="s">
        <v>981</v>
      </c>
      <c r="AB25" s="107" t="s">
        <v>981</v>
      </c>
      <c r="AC25" s="107" t="s">
        <v>981</v>
      </c>
      <c r="AD25" s="107" t="s">
        <v>981</v>
      </c>
      <c r="AE25" s="107" t="s">
        <v>981</v>
      </c>
      <c r="AF25" s="107" t="s">
        <v>981</v>
      </c>
      <c r="AG25" s="107" t="s">
        <v>981</v>
      </c>
      <c r="AH25" s="107" t="s">
        <v>981</v>
      </c>
      <c r="AI25" s="107" t="s">
        <v>981</v>
      </c>
      <c r="AJ25" s="107" t="s">
        <v>981</v>
      </c>
      <c r="AK25" s="107" t="s">
        <v>981</v>
      </c>
      <c r="AL25" s="107" t="s">
        <v>981</v>
      </c>
      <c r="AM25" s="107" t="s">
        <v>981</v>
      </c>
      <c r="AN25" s="107" t="s">
        <v>981</v>
      </c>
      <c r="AO25" s="107" t="s">
        <v>981</v>
      </c>
      <c r="AP25" s="107" t="s">
        <v>981</v>
      </c>
      <c r="AQ25" s="107" t="s">
        <v>981</v>
      </c>
      <c r="AR25" s="107" t="s">
        <v>981</v>
      </c>
      <c r="AS25" s="107" t="s">
        <v>981</v>
      </c>
      <c r="AT25" s="107" t="s">
        <v>981</v>
      </c>
      <c r="AU25" s="107" t="s">
        <v>981</v>
      </c>
      <c r="AV25" s="107" t="s">
        <v>981</v>
      </c>
      <c r="AW25" s="107" t="s">
        <v>981</v>
      </c>
      <c r="AX25" s="107" t="s">
        <v>981</v>
      </c>
      <c r="AY25" s="107" t="s">
        <v>981</v>
      </c>
      <c r="AZ25" s="107" t="s">
        <v>981</v>
      </c>
      <c r="BA25" s="107" t="s">
        <v>981</v>
      </c>
      <c r="BB25" s="107" t="s">
        <v>981</v>
      </c>
      <c r="BC25" s="107" t="s">
        <v>981</v>
      </c>
      <c r="BD25" s="107" t="s">
        <v>981</v>
      </c>
      <c r="BE25" s="107" t="s">
        <v>981</v>
      </c>
      <c r="BF25" s="107" t="s">
        <v>981</v>
      </c>
      <c r="BG25" s="107" t="s">
        <v>981</v>
      </c>
      <c r="BH25" s="107" t="s">
        <v>981</v>
      </c>
    </row>
    <row r="26" spans="1:62" s="3" customFormat="1" ht="34.5" customHeight="1" x14ac:dyDescent="0.25">
      <c r="A26" s="95" t="s">
        <v>920</v>
      </c>
      <c r="B26" s="222" t="s">
        <v>921</v>
      </c>
      <c r="C26" s="95" t="s">
        <v>913</v>
      </c>
      <c r="D26" s="107" t="s">
        <v>981</v>
      </c>
      <c r="E26" s="107" t="s">
        <v>981</v>
      </c>
      <c r="F26" s="107" t="s">
        <v>981</v>
      </c>
      <c r="G26" s="107" t="s">
        <v>981</v>
      </c>
      <c r="H26" s="107" t="s">
        <v>981</v>
      </c>
      <c r="I26" s="107" t="s">
        <v>981</v>
      </c>
      <c r="J26" s="107" t="s">
        <v>981</v>
      </c>
      <c r="K26" s="107" t="s">
        <v>981</v>
      </c>
      <c r="L26" s="107" t="s">
        <v>981</v>
      </c>
      <c r="M26" s="107" t="s">
        <v>981</v>
      </c>
      <c r="N26" s="107" t="s">
        <v>981</v>
      </c>
      <c r="O26" s="107" t="s">
        <v>981</v>
      </c>
      <c r="P26" s="107" t="s">
        <v>981</v>
      </c>
      <c r="Q26" s="107" t="s">
        <v>981</v>
      </c>
      <c r="R26" s="107" t="s">
        <v>981</v>
      </c>
      <c r="S26" s="107" t="s">
        <v>981</v>
      </c>
      <c r="T26" s="107" t="s">
        <v>981</v>
      </c>
      <c r="U26" s="107" t="s">
        <v>981</v>
      </c>
      <c r="V26" s="107" t="s">
        <v>981</v>
      </c>
      <c r="W26" s="107" t="s">
        <v>981</v>
      </c>
      <c r="X26" s="107" t="s">
        <v>981</v>
      </c>
      <c r="Y26" s="107" t="s">
        <v>981</v>
      </c>
      <c r="Z26" s="107" t="s">
        <v>981</v>
      </c>
      <c r="AA26" s="107" t="s">
        <v>981</v>
      </c>
      <c r="AB26" s="107" t="s">
        <v>981</v>
      </c>
      <c r="AC26" s="107" t="s">
        <v>981</v>
      </c>
      <c r="AD26" s="107" t="s">
        <v>981</v>
      </c>
      <c r="AE26" s="107" t="s">
        <v>981</v>
      </c>
      <c r="AF26" s="107" t="s">
        <v>981</v>
      </c>
      <c r="AG26" s="107" t="s">
        <v>981</v>
      </c>
      <c r="AH26" s="107" t="s">
        <v>981</v>
      </c>
      <c r="AI26" s="107" t="s">
        <v>981</v>
      </c>
      <c r="AJ26" s="107" t="s">
        <v>981</v>
      </c>
      <c r="AK26" s="107" t="s">
        <v>981</v>
      </c>
      <c r="AL26" s="107" t="s">
        <v>981</v>
      </c>
      <c r="AM26" s="107" t="s">
        <v>981</v>
      </c>
      <c r="AN26" s="107" t="s">
        <v>981</v>
      </c>
      <c r="AO26" s="107" t="s">
        <v>981</v>
      </c>
      <c r="AP26" s="107" t="s">
        <v>981</v>
      </c>
      <c r="AQ26" s="107" t="s">
        <v>981</v>
      </c>
      <c r="AR26" s="107" t="s">
        <v>981</v>
      </c>
      <c r="AS26" s="107" t="s">
        <v>981</v>
      </c>
      <c r="AT26" s="107" t="s">
        <v>981</v>
      </c>
      <c r="AU26" s="107" t="s">
        <v>981</v>
      </c>
      <c r="AV26" s="107" t="s">
        <v>981</v>
      </c>
      <c r="AW26" s="107" t="s">
        <v>981</v>
      </c>
      <c r="AX26" s="107" t="s">
        <v>981</v>
      </c>
      <c r="AY26" s="107" t="s">
        <v>981</v>
      </c>
      <c r="AZ26" s="107" t="s">
        <v>981</v>
      </c>
      <c r="BA26" s="107" t="s">
        <v>981</v>
      </c>
      <c r="BB26" s="107" t="s">
        <v>981</v>
      </c>
      <c r="BC26" s="107" t="s">
        <v>981</v>
      </c>
      <c r="BD26" s="107" t="s">
        <v>981</v>
      </c>
      <c r="BE26" s="107" t="s">
        <v>981</v>
      </c>
      <c r="BF26" s="107" t="s">
        <v>981</v>
      </c>
      <c r="BG26" s="107" t="s">
        <v>981</v>
      </c>
      <c r="BH26" s="107" t="s">
        <v>981</v>
      </c>
    </row>
    <row r="27" spans="1:62" s="3" customFormat="1" ht="21" customHeight="1" x14ac:dyDescent="0.25">
      <c r="A27" s="95" t="s">
        <v>922</v>
      </c>
      <c r="B27" s="222" t="s">
        <v>923</v>
      </c>
      <c r="C27" s="95" t="s">
        <v>913</v>
      </c>
      <c r="D27" s="107" t="s">
        <v>981</v>
      </c>
      <c r="E27" s="107" t="s">
        <v>981</v>
      </c>
      <c r="F27" s="107" t="s">
        <v>981</v>
      </c>
      <c r="G27" s="107" t="s">
        <v>981</v>
      </c>
      <c r="H27" s="107" t="s">
        <v>981</v>
      </c>
      <c r="I27" s="107" t="s">
        <v>981</v>
      </c>
      <c r="J27" s="107" t="s">
        <v>981</v>
      </c>
      <c r="K27" s="107" t="s">
        <v>981</v>
      </c>
      <c r="L27" s="107" t="s">
        <v>981</v>
      </c>
      <c r="M27" s="107" t="s">
        <v>981</v>
      </c>
      <c r="N27" s="107" t="s">
        <v>981</v>
      </c>
      <c r="O27" s="107" t="s">
        <v>981</v>
      </c>
      <c r="P27" s="107" t="s">
        <v>981</v>
      </c>
      <c r="Q27" s="107" t="s">
        <v>981</v>
      </c>
      <c r="R27" s="107" t="s">
        <v>981</v>
      </c>
      <c r="S27" s="107" t="s">
        <v>981</v>
      </c>
      <c r="T27" s="107" t="s">
        <v>981</v>
      </c>
      <c r="U27" s="107" t="s">
        <v>981</v>
      </c>
      <c r="V27" s="107" t="s">
        <v>981</v>
      </c>
      <c r="W27" s="107" t="s">
        <v>981</v>
      </c>
      <c r="X27" s="107" t="s">
        <v>981</v>
      </c>
      <c r="Y27" s="107" t="s">
        <v>981</v>
      </c>
      <c r="Z27" s="107" t="s">
        <v>981</v>
      </c>
      <c r="AA27" s="107" t="s">
        <v>981</v>
      </c>
      <c r="AB27" s="107" t="s">
        <v>981</v>
      </c>
      <c r="AC27" s="107" t="s">
        <v>981</v>
      </c>
      <c r="AD27" s="107" t="s">
        <v>981</v>
      </c>
      <c r="AE27" s="107" t="s">
        <v>981</v>
      </c>
      <c r="AF27" s="107" t="s">
        <v>981</v>
      </c>
      <c r="AG27" s="107" t="s">
        <v>981</v>
      </c>
      <c r="AH27" s="107" t="s">
        <v>981</v>
      </c>
      <c r="AI27" s="107" t="s">
        <v>981</v>
      </c>
      <c r="AJ27" s="107" t="s">
        <v>981</v>
      </c>
      <c r="AK27" s="107" t="s">
        <v>981</v>
      </c>
      <c r="AL27" s="107" t="s">
        <v>981</v>
      </c>
      <c r="AM27" s="107" t="s">
        <v>981</v>
      </c>
      <c r="AN27" s="107" t="s">
        <v>981</v>
      </c>
      <c r="AO27" s="107" t="s">
        <v>981</v>
      </c>
      <c r="AP27" s="107" t="s">
        <v>981</v>
      </c>
      <c r="AQ27" s="107" t="s">
        <v>981</v>
      </c>
      <c r="AR27" s="107" t="s">
        <v>981</v>
      </c>
      <c r="AS27" s="107" t="s">
        <v>981</v>
      </c>
      <c r="AT27" s="107" t="s">
        <v>981</v>
      </c>
      <c r="AU27" s="107" t="s">
        <v>981</v>
      </c>
      <c r="AV27" s="107" t="s">
        <v>981</v>
      </c>
      <c r="AW27" s="107" t="s">
        <v>981</v>
      </c>
      <c r="AX27" s="107" t="s">
        <v>981</v>
      </c>
      <c r="AY27" s="107" t="s">
        <v>981</v>
      </c>
      <c r="AZ27" s="107" t="s">
        <v>981</v>
      </c>
      <c r="BA27" s="107" t="s">
        <v>981</v>
      </c>
      <c r="BB27" s="107" t="s">
        <v>981</v>
      </c>
      <c r="BC27" s="107" t="s">
        <v>981</v>
      </c>
      <c r="BD27" s="107" t="s">
        <v>981</v>
      </c>
      <c r="BE27" s="107" t="s">
        <v>981</v>
      </c>
      <c r="BF27" s="107" t="s">
        <v>981</v>
      </c>
      <c r="BG27" s="107" t="s">
        <v>981</v>
      </c>
      <c r="BH27" s="107" t="s">
        <v>981</v>
      </c>
    </row>
    <row r="28" spans="1:62" s="3" customFormat="1" x14ac:dyDescent="0.25">
      <c r="A28" s="216" t="s">
        <v>924</v>
      </c>
      <c r="B28" s="248" t="s">
        <v>925</v>
      </c>
      <c r="C28" s="216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280"/>
      <c r="BC28" s="280"/>
      <c r="BD28" s="280"/>
      <c r="BE28" s="280"/>
      <c r="BF28" s="280"/>
      <c r="BG28" s="280"/>
      <c r="BH28" s="280"/>
    </row>
    <row r="29" spans="1:62" s="3" customFormat="1" ht="21" customHeight="1" x14ac:dyDescent="0.25">
      <c r="A29" s="95" t="s">
        <v>172</v>
      </c>
      <c r="B29" s="222" t="s">
        <v>926</v>
      </c>
      <c r="C29" s="95" t="s">
        <v>913</v>
      </c>
      <c r="D29" s="107" t="s">
        <v>981</v>
      </c>
      <c r="E29" s="107" t="s">
        <v>981</v>
      </c>
      <c r="F29" s="107" t="s">
        <v>981</v>
      </c>
      <c r="G29" s="107" t="s">
        <v>981</v>
      </c>
      <c r="H29" s="107" t="s">
        <v>981</v>
      </c>
      <c r="I29" s="107" t="s">
        <v>981</v>
      </c>
      <c r="J29" s="107" t="s">
        <v>981</v>
      </c>
      <c r="K29" s="107" t="s">
        <v>981</v>
      </c>
      <c r="L29" s="107" t="s">
        <v>981</v>
      </c>
      <c r="M29" s="107" t="s">
        <v>981</v>
      </c>
      <c r="N29" s="107" t="s">
        <v>981</v>
      </c>
      <c r="O29" s="107" t="s">
        <v>981</v>
      </c>
      <c r="P29" s="107" t="s">
        <v>981</v>
      </c>
      <c r="Q29" s="107" t="s">
        <v>981</v>
      </c>
      <c r="R29" s="107" t="s">
        <v>981</v>
      </c>
      <c r="S29" s="107" t="s">
        <v>981</v>
      </c>
      <c r="T29" s="107" t="s">
        <v>981</v>
      </c>
      <c r="U29" s="107" t="s">
        <v>981</v>
      </c>
      <c r="V29" s="107" t="s">
        <v>981</v>
      </c>
      <c r="W29" s="107" t="s">
        <v>981</v>
      </c>
      <c r="X29" s="107" t="s">
        <v>981</v>
      </c>
      <c r="Y29" s="107" t="s">
        <v>981</v>
      </c>
      <c r="Z29" s="107" t="s">
        <v>981</v>
      </c>
      <c r="AA29" s="107" t="s">
        <v>981</v>
      </c>
      <c r="AB29" s="107" t="s">
        <v>981</v>
      </c>
      <c r="AC29" s="107" t="s">
        <v>981</v>
      </c>
      <c r="AD29" s="107" t="s">
        <v>981</v>
      </c>
      <c r="AE29" s="107" t="s">
        <v>981</v>
      </c>
      <c r="AF29" s="107" t="s">
        <v>981</v>
      </c>
      <c r="AG29" s="107" t="s">
        <v>981</v>
      </c>
      <c r="AH29" s="107" t="s">
        <v>981</v>
      </c>
      <c r="AI29" s="107" t="s">
        <v>981</v>
      </c>
      <c r="AJ29" s="107" t="s">
        <v>981</v>
      </c>
      <c r="AK29" s="107" t="s">
        <v>981</v>
      </c>
      <c r="AL29" s="107" t="s">
        <v>981</v>
      </c>
      <c r="AM29" s="107" t="s">
        <v>981</v>
      </c>
      <c r="AN29" s="107" t="s">
        <v>981</v>
      </c>
      <c r="AO29" s="107" t="s">
        <v>981</v>
      </c>
      <c r="AP29" s="107" t="s">
        <v>981</v>
      </c>
      <c r="AQ29" s="107" t="s">
        <v>981</v>
      </c>
      <c r="AR29" s="107" t="s">
        <v>981</v>
      </c>
      <c r="AS29" s="107" t="s">
        <v>981</v>
      </c>
      <c r="AT29" s="107" t="s">
        <v>981</v>
      </c>
      <c r="AU29" s="107" t="s">
        <v>981</v>
      </c>
      <c r="AV29" s="107" t="s">
        <v>981</v>
      </c>
      <c r="AW29" s="107" t="s">
        <v>981</v>
      </c>
      <c r="AX29" s="107" t="s">
        <v>981</v>
      </c>
      <c r="AY29" s="107" t="s">
        <v>981</v>
      </c>
      <c r="AZ29" s="107" t="s">
        <v>981</v>
      </c>
      <c r="BA29" s="107" t="s">
        <v>981</v>
      </c>
      <c r="BB29" s="107" t="s">
        <v>981</v>
      </c>
      <c r="BC29" s="107" t="s">
        <v>981</v>
      </c>
      <c r="BD29" s="107" t="s">
        <v>981</v>
      </c>
      <c r="BE29" s="107" t="s">
        <v>981</v>
      </c>
      <c r="BF29" s="107" t="s">
        <v>981</v>
      </c>
      <c r="BG29" s="107" t="s">
        <v>981</v>
      </c>
      <c r="BH29" s="107" t="s">
        <v>981</v>
      </c>
    </row>
    <row r="30" spans="1:62" s="3" customFormat="1" ht="41.25" customHeight="1" x14ac:dyDescent="0.25">
      <c r="A30" s="95" t="s">
        <v>174</v>
      </c>
      <c r="B30" s="222" t="s">
        <v>927</v>
      </c>
      <c r="C30" s="95" t="s">
        <v>913</v>
      </c>
      <c r="D30" s="107" t="s">
        <v>981</v>
      </c>
      <c r="E30" s="107" t="s">
        <v>981</v>
      </c>
      <c r="F30" s="107" t="s">
        <v>981</v>
      </c>
      <c r="G30" s="107" t="s">
        <v>981</v>
      </c>
      <c r="H30" s="107" t="s">
        <v>981</v>
      </c>
      <c r="I30" s="107" t="s">
        <v>981</v>
      </c>
      <c r="J30" s="107" t="s">
        <v>981</v>
      </c>
      <c r="K30" s="107" t="s">
        <v>981</v>
      </c>
      <c r="L30" s="107" t="s">
        <v>981</v>
      </c>
      <c r="M30" s="107" t="s">
        <v>981</v>
      </c>
      <c r="N30" s="107" t="s">
        <v>981</v>
      </c>
      <c r="O30" s="107" t="s">
        <v>981</v>
      </c>
      <c r="P30" s="107" t="s">
        <v>981</v>
      </c>
      <c r="Q30" s="107" t="s">
        <v>981</v>
      </c>
      <c r="R30" s="107" t="s">
        <v>981</v>
      </c>
      <c r="S30" s="107" t="s">
        <v>981</v>
      </c>
      <c r="T30" s="107" t="s">
        <v>981</v>
      </c>
      <c r="U30" s="107" t="s">
        <v>981</v>
      </c>
      <c r="V30" s="107" t="s">
        <v>981</v>
      </c>
      <c r="W30" s="107" t="s">
        <v>981</v>
      </c>
      <c r="X30" s="107" t="s">
        <v>981</v>
      </c>
      <c r="Y30" s="107" t="s">
        <v>981</v>
      </c>
      <c r="Z30" s="107" t="s">
        <v>981</v>
      </c>
      <c r="AA30" s="107" t="s">
        <v>981</v>
      </c>
      <c r="AB30" s="107" t="s">
        <v>981</v>
      </c>
      <c r="AC30" s="107" t="s">
        <v>981</v>
      </c>
      <c r="AD30" s="107" t="s">
        <v>981</v>
      </c>
      <c r="AE30" s="107" t="s">
        <v>981</v>
      </c>
      <c r="AF30" s="107" t="s">
        <v>981</v>
      </c>
      <c r="AG30" s="107" t="s">
        <v>981</v>
      </c>
      <c r="AH30" s="107" t="s">
        <v>981</v>
      </c>
      <c r="AI30" s="107" t="s">
        <v>981</v>
      </c>
      <c r="AJ30" s="107" t="s">
        <v>981</v>
      </c>
      <c r="AK30" s="107" t="s">
        <v>981</v>
      </c>
      <c r="AL30" s="107" t="s">
        <v>981</v>
      </c>
      <c r="AM30" s="107" t="s">
        <v>981</v>
      </c>
      <c r="AN30" s="107" t="s">
        <v>981</v>
      </c>
      <c r="AO30" s="107" t="s">
        <v>981</v>
      </c>
      <c r="AP30" s="107" t="s">
        <v>981</v>
      </c>
      <c r="AQ30" s="107" t="s">
        <v>981</v>
      </c>
      <c r="AR30" s="107" t="s">
        <v>981</v>
      </c>
      <c r="AS30" s="107" t="s">
        <v>981</v>
      </c>
      <c r="AT30" s="107" t="s">
        <v>981</v>
      </c>
      <c r="AU30" s="107" t="s">
        <v>981</v>
      </c>
      <c r="AV30" s="107" t="s">
        <v>981</v>
      </c>
      <c r="AW30" s="107" t="s">
        <v>981</v>
      </c>
      <c r="AX30" s="107" t="s">
        <v>981</v>
      </c>
      <c r="AY30" s="107" t="s">
        <v>981</v>
      </c>
      <c r="AZ30" s="107" t="s">
        <v>981</v>
      </c>
      <c r="BA30" s="107" t="s">
        <v>981</v>
      </c>
      <c r="BB30" s="107" t="s">
        <v>981</v>
      </c>
      <c r="BC30" s="107" t="s">
        <v>981</v>
      </c>
      <c r="BD30" s="107" t="s">
        <v>981</v>
      </c>
      <c r="BE30" s="107" t="s">
        <v>981</v>
      </c>
      <c r="BF30" s="107" t="s">
        <v>981</v>
      </c>
      <c r="BG30" s="107" t="s">
        <v>981</v>
      </c>
      <c r="BH30" s="107" t="s">
        <v>981</v>
      </c>
    </row>
    <row r="31" spans="1:62" s="3" customFormat="1" ht="45.75" customHeight="1" x14ac:dyDescent="0.25">
      <c r="A31" s="95" t="s">
        <v>175</v>
      </c>
      <c r="B31" s="222" t="s">
        <v>928</v>
      </c>
      <c r="C31" s="95" t="s">
        <v>913</v>
      </c>
      <c r="D31" s="107" t="s">
        <v>981</v>
      </c>
      <c r="E31" s="107" t="s">
        <v>981</v>
      </c>
      <c r="F31" s="107" t="s">
        <v>981</v>
      </c>
      <c r="G31" s="107" t="s">
        <v>981</v>
      </c>
      <c r="H31" s="107" t="s">
        <v>981</v>
      </c>
      <c r="I31" s="107" t="s">
        <v>981</v>
      </c>
      <c r="J31" s="107" t="s">
        <v>981</v>
      </c>
      <c r="K31" s="107" t="s">
        <v>981</v>
      </c>
      <c r="L31" s="107" t="s">
        <v>981</v>
      </c>
      <c r="M31" s="107" t="s">
        <v>981</v>
      </c>
      <c r="N31" s="107" t="s">
        <v>981</v>
      </c>
      <c r="O31" s="107" t="s">
        <v>981</v>
      </c>
      <c r="P31" s="107" t="s">
        <v>981</v>
      </c>
      <c r="Q31" s="107" t="s">
        <v>981</v>
      </c>
      <c r="R31" s="107" t="s">
        <v>981</v>
      </c>
      <c r="S31" s="107" t="s">
        <v>981</v>
      </c>
      <c r="T31" s="107" t="s">
        <v>981</v>
      </c>
      <c r="U31" s="107" t="s">
        <v>981</v>
      </c>
      <c r="V31" s="107" t="s">
        <v>981</v>
      </c>
      <c r="W31" s="107" t="s">
        <v>981</v>
      </c>
      <c r="X31" s="107" t="s">
        <v>981</v>
      </c>
      <c r="Y31" s="107" t="s">
        <v>981</v>
      </c>
      <c r="Z31" s="107" t="s">
        <v>981</v>
      </c>
      <c r="AA31" s="107" t="s">
        <v>981</v>
      </c>
      <c r="AB31" s="107" t="s">
        <v>981</v>
      </c>
      <c r="AC31" s="107" t="s">
        <v>981</v>
      </c>
      <c r="AD31" s="107" t="s">
        <v>981</v>
      </c>
      <c r="AE31" s="107" t="s">
        <v>981</v>
      </c>
      <c r="AF31" s="107" t="s">
        <v>981</v>
      </c>
      <c r="AG31" s="107" t="s">
        <v>981</v>
      </c>
      <c r="AH31" s="107" t="s">
        <v>981</v>
      </c>
      <c r="AI31" s="107" t="s">
        <v>981</v>
      </c>
      <c r="AJ31" s="107" t="s">
        <v>981</v>
      </c>
      <c r="AK31" s="107" t="s">
        <v>981</v>
      </c>
      <c r="AL31" s="107" t="s">
        <v>981</v>
      </c>
      <c r="AM31" s="107" t="s">
        <v>981</v>
      </c>
      <c r="AN31" s="107" t="s">
        <v>981</v>
      </c>
      <c r="AO31" s="107" t="s">
        <v>981</v>
      </c>
      <c r="AP31" s="107" t="s">
        <v>981</v>
      </c>
      <c r="AQ31" s="107" t="s">
        <v>981</v>
      </c>
      <c r="AR31" s="107" t="s">
        <v>981</v>
      </c>
      <c r="AS31" s="107" t="s">
        <v>981</v>
      </c>
      <c r="AT31" s="107" t="s">
        <v>981</v>
      </c>
      <c r="AU31" s="107" t="s">
        <v>981</v>
      </c>
      <c r="AV31" s="107" t="s">
        <v>981</v>
      </c>
      <c r="AW31" s="107" t="s">
        <v>981</v>
      </c>
      <c r="AX31" s="107" t="s">
        <v>981</v>
      </c>
      <c r="AY31" s="107" t="s">
        <v>981</v>
      </c>
      <c r="AZ31" s="107" t="s">
        <v>981</v>
      </c>
      <c r="BA31" s="107" t="s">
        <v>981</v>
      </c>
      <c r="BB31" s="107" t="s">
        <v>981</v>
      </c>
      <c r="BC31" s="107" t="s">
        <v>981</v>
      </c>
      <c r="BD31" s="107" t="s">
        <v>981</v>
      </c>
      <c r="BE31" s="107" t="s">
        <v>981</v>
      </c>
      <c r="BF31" s="107" t="s">
        <v>981</v>
      </c>
      <c r="BG31" s="107" t="s">
        <v>981</v>
      </c>
      <c r="BH31" s="107" t="s">
        <v>981</v>
      </c>
    </row>
    <row r="32" spans="1:62" s="3" customFormat="1" ht="43.5" customHeight="1" x14ac:dyDescent="0.25">
      <c r="A32" s="95" t="s">
        <v>177</v>
      </c>
      <c r="B32" s="222" t="s">
        <v>929</v>
      </c>
      <c r="C32" s="95" t="s">
        <v>913</v>
      </c>
      <c r="D32" s="107" t="s">
        <v>981</v>
      </c>
      <c r="E32" s="107" t="s">
        <v>981</v>
      </c>
      <c r="F32" s="107" t="s">
        <v>981</v>
      </c>
      <c r="G32" s="107" t="s">
        <v>981</v>
      </c>
      <c r="H32" s="107" t="s">
        <v>981</v>
      </c>
      <c r="I32" s="107" t="s">
        <v>981</v>
      </c>
      <c r="J32" s="107" t="s">
        <v>981</v>
      </c>
      <c r="K32" s="107" t="s">
        <v>981</v>
      </c>
      <c r="L32" s="107" t="s">
        <v>981</v>
      </c>
      <c r="M32" s="107" t="s">
        <v>981</v>
      </c>
      <c r="N32" s="107" t="s">
        <v>981</v>
      </c>
      <c r="O32" s="107" t="s">
        <v>981</v>
      </c>
      <c r="P32" s="107" t="s">
        <v>981</v>
      </c>
      <c r="Q32" s="107" t="s">
        <v>981</v>
      </c>
      <c r="R32" s="107" t="s">
        <v>981</v>
      </c>
      <c r="S32" s="107" t="s">
        <v>981</v>
      </c>
      <c r="T32" s="107" t="s">
        <v>981</v>
      </c>
      <c r="U32" s="107" t="s">
        <v>981</v>
      </c>
      <c r="V32" s="107" t="s">
        <v>981</v>
      </c>
      <c r="W32" s="107" t="s">
        <v>981</v>
      </c>
      <c r="X32" s="107" t="s">
        <v>981</v>
      </c>
      <c r="Y32" s="107" t="s">
        <v>981</v>
      </c>
      <c r="Z32" s="107" t="s">
        <v>981</v>
      </c>
      <c r="AA32" s="107" t="s">
        <v>981</v>
      </c>
      <c r="AB32" s="107" t="s">
        <v>981</v>
      </c>
      <c r="AC32" s="107" t="s">
        <v>981</v>
      </c>
      <c r="AD32" s="107" t="s">
        <v>981</v>
      </c>
      <c r="AE32" s="107" t="s">
        <v>981</v>
      </c>
      <c r="AF32" s="107" t="s">
        <v>981</v>
      </c>
      <c r="AG32" s="107" t="s">
        <v>981</v>
      </c>
      <c r="AH32" s="107" t="s">
        <v>981</v>
      </c>
      <c r="AI32" s="107" t="s">
        <v>981</v>
      </c>
      <c r="AJ32" s="107" t="s">
        <v>981</v>
      </c>
      <c r="AK32" s="107" t="s">
        <v>981</v>
      </c>
      <c r="AL32" s="107" t="s">
        <v>981</v>
      </c>
      <c r="AM32" s="107" t="s">
        <v>981</v>
      </c>
      <c r="AN32" s="107" t="s">
        <v>981</v>
      </c>
      <c r="AO32" s="107" t="s">
        <v>981</v>
      </c>
      <c r="AP32" s="107" t="s">
        <v>981</v>
      </c>
      <c r="AQ32" s="107" t="s">
        <v>981</v>
      </c>
      <c r="AR32" s="107" t="s">
        <v>981</v>
      </c>
      <c r="AS32" s="107" t="s">
        <v>981</v>
      </c>
      <c r="AT32" s="107" t="s">
        <v>981</v>
      </c>
      <c r="AU32" s="107" t="s">
        <v>981</v>
      </c>
      <c r="AV32" s="107" t="s">
        <v>981</v>
      </c>
      <c r="AW32" s="107" t="s">
        <v>981</v>
      </c>
      <c r="AX32" s="107" t="s">
        <v>981</v>
      </c>
      <c r="AY32" s="107" t="s">
        <v>981</v>
      </c>
      <c r="AZ32" s="107" t="s">
        <v>981</v>
      </c>
      <c r="BA32" s="107" t="s">
        <v>981</v>
      </c>
      <c r="BB32" s="107" t="s">
        <v>981</v>
      </c>
      <c r="BC32" s="107" t="s">
        <v>981</v>
      </c>
      <c r="BD32" s="107" t="s">
        <v>981</v>
      </c>
      <c r="BE32" s="107" t="s">
        <v>981</v>
      </c>
      <c r="BF32" s="107" t="s">
        <v>981</v>
      </c>
      <c r="BG32" s="107" t="s">
        <v>981</v>
      </c>
      <c r="BH32" s="107" t="s">
        <v>981</v>
      </c>
    </row>
    <row r="33" spans="1:60" s="3" customFormat="1" ht="30.75" customHeight="1" x14ac:dyDescent="0.25">
      <c r="A33" s="95" t="s">
        <v>179</v>
      </c>
      <c r="B33" s="222" t="s">
        <v>930</v>
      </c>
      <c r="C33" s="95" t="s">
        <v>913</v>
      </c>
      <c r="D33" s="107" t="s">
        <v>981</v>
      </c>
      <c r="E33" s="107" t="s">
        <v>981</v>
      </c>
      <c r="F33" s="107" t="s">
        <v>981</v>
      </c>
      <c r="G33" s="107" t="s">
        <v>981</v>
      </c>
      <c r="H33" s="107" t="s">
        <v>981</v>
      </c>
      <c r="I33" s="107" t="s">
        <v>981</v>
      </c>
      <c r="J33" s="107" t="s">
        <v>981</v>
      </c>
      <c r="K33" s="107" t="s">
        <v>981</v>
      </c>
      <c r="L33" s="107" t="s">
        <v>981</v>
      </c>
      <c r="M33" s="107" t="s">
        <v>981</v>
      </c>
      <c r="N33" s="107" t="s">
        <v>981</v>
      </c>
      <c r="O33" s="107" t="s">
        <v>981</v>
      </c>
      <c r="P33" s="107" t="s">
        <v>981</v>
      </c>
      <c r="Q33" s="107" t="s">
        <v>981</v>
      </c>
      <c r="R33" s="107" t="s">
        <v>981</v>
      </c>
      <c r="S33" s="107" t="s">
        <v>981</v>
      </c>
      <c r="T33" s="107" t="s">
        <v>981</v>
      </c>
      <c r="U33" s="107" t="s">
        <v>981</v>
      </c>
      <c r="V33" s="107" t="s">
        <v>981</v>
      </c>
      <c r="W33" s="107" t="s">
        <v>981</v>
      </c>
      <c r="X33" s="107" t="s">
        <v>981</v>
      </c>
      <c r="Y33" s="107" t="s">
        <v>981</v>
      </c>
      <c r="Z33" s="107" t="s">
        <v>981</v>
      </c>
      <c r="AA33" s="107" t="s">
        <v>981</v>
      </c>
      <c r="AB33" s="107" t="s">
        <v>981</v>
      </c>
      <c r="AC33" s="107" t="s">
        <v>981</v>
      </c>
      <c r="AD33" s="107" t="s">
        <v>981</v>
      </c>
      <c r="AE33" s="107" t="s">
        <v>981</v>
      </c>
      <c r="AF33" s="107" t="s">
        <v>981</v>
      </c>
      <c r="AG33" s="107" t="s">
        <v>981</v>
      </c>
      <c r="AH33" s="107" t="s">
        <v>981</v>
      </c>
      <c r="AI33" s="107" t="s">
        <v>981</v>
      </c>
      <c r="AJ33" s="107" t="s">
        <v>981</v>
      </c>
      <c r="AK33" s="107" t="s">
        <v>981</v>
      </c>
      <c r="AL33" s="107" t="s">
        <v>981</v>
      </c>
      <c r="AM33" s="107" t="s">
        <v>981</v>
      </c>
      <c r="AN33" s="107" t="s">
        <v>981</v>
      </c>
      <c r="AO33" s="107" t="s">
        <v>981</v>
      </c>
      <c r="AP33" s="107" t="s">
        <v>981</v>
      </c>
      <c r="AQ33" s="107" t="s">
        <v>981</v>
      </c>
      <c r="AR33" s="107" t="s">
        <v>981</v>
      </c>
      <c r="AS33" s="107" t="s">
        <v>981</v>
      </c>
      <c r="AT33" s="107" t="s">
        <v>981</v>
      </c>
      <c r="AU33" s="107" t="s">
        <v>981</v>
      </c>
      <c r="AV33" s="107" t="s">
        <v>981</v>
      </c>
      <c r="AW33" s="107" t="s">
        <v>981</v>
      </c>
      <c r="AX33" s="107" t="s">
        <v>981</v>
      </c>
      <c r="AY33" s="107" t="s">
        <v>981</v>
      </c>
      <c r="AZ33" s="107" t="s">
        <v>981</v>
      </c>
      <c r="BA33" s="107" t="s">
        <v>981</v>
      </c>
      <c r="BB33" s="107" t="s">
        <v>981</v>
      </c>
      <c r="BC33" s="107" t="s">
        <v>981</v>
      </c>
      <c r="BD33" s="107" t="s">
        <v>981</v>
      </c>
      <c r="BE33" s="107" t="s">
        <v>981</v>
      </c>
      <c r="BF33" s="107" t="s">
        <v>981</v>
      </c>
      <c r="BG33" s="107" t="s">
        <v>981</v>
      </c>
      <c r="BH33" s="107" t="s">
        <v>981</v>
      </c>
    </row>
    <row r="34" spans="1:60" s="3" customFormat="1" ht="27.75" customHeight="1" x14ac:dyDescent="0.25">
      <c r="A34" s="95" t="s">
        <v>187</v>
      </c>
      <c r="B34" s="222" t="s">
        <v>931</v>
      </c>
      <c r="C34" s="95" t="s">
        <v>913</v>
      </c>
      <c r="D34" s="107" t="s">
        <v>981</v>
      </c>
      <c r="E34" s="107" t="s">
        <v>981</v>
      </c>
      <c r="F34" s="107" t="s">
        <v>981</v>
      </c>
      <c r="G34" s="107" t="s">
        <v>981</v>
      </c>
      <c r="H34" s="107" t="s">
        <v>981</v>
      </c>
      <c r="I34" s="107" t="s">
        <v>981</v>
      </c>
      <c r="J34" s="107" t="s">
        <v>981</v>
      </c>
      <c r="K34" s="107" t="s">
        <v>981</v>
      </c>
      <c r="L34" s="107" t="s">
        <v>981</v>
      </c>
      <c r="M34" s="107" t="s">
        <v>981</v>
      </c>
      <c r="N34" s="107" t="s">
        <v>981</v>
      </c>
      <c r="O34" s="107" t="s">
        <v>981</v>
      </c>
      <c r="P34" s="107" t="s">
        <v>981</v>
      </c>
      <c r="Q34" s="107" t="s">
        <v>981</v>
      </c>
      <c r="R34" s="107" t="s">
        <v>981</v>
      </c>
      <c r="S34" s="107" t="s">
        <v>981</v>
      </c>
      <c r="T34" s="107" t="s">
        <v>981</v>
      </c>
      <c r="U34" s="107" t="s">
        <v>981</v>
      </c>
      <c r="V34" s="107" t="s">
        <v>981</v>
      </c>
      <c r="W34" s="107" t="s">
        <v>981</v>
      </c>
      <c r="X34" s="107" t="s">
        <v>981</v>
      </c>
      <c r="Y34" s="107" t="s">
        <v>981</v>
      </c>
      <c r="Z34" s="107" t="s">
        <v>981</v>
      </c>
      <c r="AA34" s="107" t="s">
        <v>981</v>
      </c>
      <c r="AB34" s="107" t="s">
        <v>981</v>
      </c>
      <c r="AC34" s="107" t="s">
        <v>981</v>
      </c>
      <c r="AD34" s="107" t="s">
        <v>981</v>
      </c>
      <c r="AE34" s="107" t="s">
        <v>981</v>
      </c>
      <c r="AF34" s="107" t="s">
        <v>981</v>
      </c>
      <c r="AG34" s="107" t="s">
        <v>981</v>
      </c>
      <c r="AH34" s="107" t="s">
        <v>981</v>
      </c>
      <c r="AI34" s="107" t="s">
        <v>981</v>
      </c>
      <c r="AJ34" s="107" t="s">
        <v>981</v>
      </c>
      <c r="AK34" s="107" t="s">
        <v>981</v>
      </c>
      <c r="AL34" s="107" t="s">
        <v>981</v>
      </c>
      <c r="AM34" s="107" t="s">
        <v>981</v>
      </c>
      <c r="AN34" s="107" t="s">
        <v>981</v>
      </c>
      <c r="AO34" s="107" t="s">
        <v>981</v>
      </c>
      <c r="AP34" s="107" t="s">
        <v>981</v>
      </c>
      <c r="AQ34" s="107" t="s">
        <v>981</v>
      </c>
      <c r="AR34" s="107" t="s">
        <v>981</v>
      </c>
      <c r="AS34" s="107" t="s">
        <v>981</v>
      </c>
      <c r="AT34" s="107" t="s">
        <v>981</v>
      </c>
      <c r="AU34" s="107" t="s">
        <v>981</v>
      </c>
      <c r="AV34" s="107" t="s">
        <v>981</v>
      </c>
      <c r="AW34" s="107" t="s">
        <v>981</v>
      </c>
      <c r="AX34" s="107" t="s">
        <v>981</v>
      </c>
      <c r="AY34" s="107" t="s">
        <v>981</v>
      </c>
      <c r="AZ34" s="107" t="s">
        <v>981</v>
      </c>
      <c r="BA34" s="107" t="s">
        <v>981</v>
      </c>
      <c r="BB34" s="107" t="s">
        <v>981</v>
      </c>
      <c r="BC34" s="107" t="s">
        <v>981</v>
      </c>
      <c r="BD34" s="107" t="s">
        <v>981</v>
      </c>
      <c r="BE34" s="107" t="s">
        <v>981</v>
      </c>
      <c r="BF34" s="107" t="s">
        <v>981</v>
      </c>
      <c r="BG34" s="107" t="s">
        <v>981</v>
      </c>
      <c r="BH34" s="107" t="s">
        <v>981</v>
      </c>
    </row>
    <row r="35" spans="1:60" s="3" customFormat="1" ht="47.25" customHeight="1" x14ac:dyDescent="0.25">
      <c r="A35" s="95" t="s">
        <v>811</v>
      </c>
      <c r="B35" s="222" t="s">
        <v>932</v>
      </c>
      <c r="C35" s="95" t="s">
        <v>913</v>
      </c>
      <c r="D35" s="107" t="s">
        <v>981</v>
      </c>
      <c r="E35" s="107" t="s">
        <v>981</v>
      </c>
      <c r="F35" s="107" t="s">
        <v>981</v>
      </c>
      <c r="G35" s="107" t="s">
        <v>981</v>
      </c>
      <c r="H35" s="107" t="s">
        <v>981</v>
      </c>
      <c r="I35" s="107" t="s">
        <v>981</v>
      </c>
      <c r="J35" s="107" t="s">
        <v>981</v>
      </c>
      <c r="K35" s="107" t="s">
        <v>981</v>
      </c>
      <c r="L35" s="107" t="s">
        <v>981</v>
      </c>
      <c r="M35" s="107" t="s">
        <v>981</v>
      </c>
      <c r="N35" s="107" t="s">
        <v>981</v>
      </c>
      <c r="O35" s="107" t="s">
        <v>981</v>
      </c>
      <c r="P35" s="107" t="s">
        <v>981</v>
      </c>
      <c r="Q35" s="107" t="s">
        <v>981</v>
      </c>
      <c r="R35" s="107" t="s">
        <v>981</v>
      </c>
      <c r="S35" s="107" t="s">
        <v>981</v>
      </c>
      <c r="T35" s="107" t="s">
        <v>981</v>
      </c>
      <c r="U35" s="107" t="s">
        <v>981</v>
      </c>
      <c r="V35" s="107" t="s">
        <v>981</v>
      </c>
      <c r="W35" s="107" t="s">
        <v>981</v>
      </c>
      <c r="X35" s="107" t="s">
        <v>981</v>
      </c>
      <c r="Y35" s="107" t="s">
        <v>981</v>
      </c>
      <c r="Z35" s="107" t="s">
        <v>981</v>
      </c>
      <c r="AA35" s="107" t="s">
        <v>981</v>
      </c>
      <c r="AB35" s="107" t="s">
        <v>981</v>
      </c>
      <c r="AC35" s="107" t="s">
        <v>981</v>
      </c>
      <c r="AD35" s="107" t="s">
        <v>981</v>
      </c>
      <c r="AE35" s="107" t="s">
        <v>981</v>
      </c>
      <c r="AF35" s="107" t="s">
        <v>981</v>
      </c>
      <c r="AG35" s="107" t="s">
        <v>981</v>
      </c>
      <c r="AH35" s="107" t="s">
        <v>981</v>
      </c>
      <c r="AI35" s="107" t="s">
        <v>981</v>
      </c>
      <c r="AJ35" s="107" t="s">
        <v>981</v>
      </c>
      <c r="AK35" s="107" t="s">
        <v>981</v>
      </c>
      <c r="AL35" s="107" t="s">
        <v>981</v>
      </c>
      <c r="AM35" s="107" t="s">
        <v>981</v>
      </c>
      <c r="AN35" s="107" t="s">
        <v>981</v>
      </c>
      <c r="AO35" s="107" t="s">
        <v>981</v>
      </c>
      <c r="AP35" s="107" t="s">
        <v>981</v>
      </c>
      <c r="AQ35" s="107" t="s">
        <v>981</v>
      </c>
      <c r="AR35" s="107" t="s">
        <v>981</v>
      </c>
      <c r="AS35" s="107" t="s">
        <v>981</v>
      </c>
      <c r="AT35" s="107" t="s">
        <v>981</v>
      </c>
      <c r="AU35" s="107" t="s">
        <v>981</v>
      </c>
      <c r="AV35" s="107" t="s">
        <v>981</v>
      </c>
      <c r="AW35" s="107" t="s">
        <v>981</v>
      </c>
      <c r="AX35" s="107" t="s">
        <v>981</v>
      </c>
      <c r="AY35" s="107" t="s">
        <v>981</v>
      </c>
      <c r="AZ35" s="107" t="s">
        <v>981</v>
      </c>
      <c r="BA35" s="107" t="s">
        <v>981</v>
      </c>
      <c r="BB35" s="107" t="s">
        <v>981</v>
      </c>
      <c r="BC35" s="107" t="s">
        <v>981</v>
      </c>
      <c r="BD35" s="107" t="s">
        <v>981</v>
      </c>
      <c r="BE35" s="107" t="s">
        <v>981</v>
      </c>
      <c r="BF35" s="107" t="s">
        <v>981</v>
      </c>
      <c r="BG35" s="107" t="s">
        <v>981</v>
      </c>
      <c r="BH35" s="107" t="s">
        <v>981</v>
      </c>
    </row>
    <row r="36" spans="1:60" s="3" customFormat="1" ht="33" customHeight="1" x14ac:dyDescent="0.25">
      <c r="A36" s="95" t="s">
        <v>812</v>
      </c>
      <c r="B36" s="222" t="s">
        <v>933</v>
      </c>
      <c r="C36" s="95" t="s">
        <v>913</v>
      </c>
      <c r="D36" s="107" t="s">
        <v>981</v>
      </c>
      <c r="E36" s="107" t="s">
        <v>981</v>
      </c>
      <c r="F36" s="107" t="s">
        <v>981</v>
      </c>
      <c r="G36" s="107" t="s">
        <v>981</v>
      </c>
      <c r="H36" s="107" t="s">
        <v>981</v>
      </c>
      <c r="I36" s="107" t="s">
        <v>981</v>
      </c>
      <c r="J36" s="107" t="s">
        <v>981</v>
      </c>
      <c r="K36" s="107" t="s">
        <v>981</v>
      </c>
      <c r="L36" s="107" t="s">
        <v>981</v>
      </c>
      <c r="M36" s="107" t="s">
        <v>981</v>
      </c>
      <c r="N36" s="107" t="s">
        <v>981</v>
      </c>
      <c r="O36" s="107" t="s">
        <v>981</v>
      </c>
      <c r="P36" s="107" t="s">
        <v>981</v>
      </c>
      <c r="Q36" s="107" t="s">
        <v>981</v>
      </c>
      <c r="R36" s="107" t="s">
        <v>981</v>
      </c>
      <c r="S36" s="107" t="s">
        <v>981</v>
      </c>
      <c r="T36" s="107" t="s">
        <v>981</v>
      </c>
      <c r="U36" s="107" t="s">
        <v>981</v>
      </c>
      <c r="V36" s="107" t="s">
        <v>981</v>
      </c>
      <c r="W36" s="107" t="s">
        <v>981</v>
      </c>
      <c r="X36" s="107" t="s">
        <v>981</v>
      </c>
      <c r="Y36" s="107" t="s">
        <v>981</v>
      </c>
      <c r="Z36" s="107" t="s">
        <v>981</v>
      </c>
      <c r="AA36" s="107" t="s">
        <v>981</v>
      </c>
      <c r="AB36" s="107" t="s">
        <v>981</v>
      </c>
      <c r="AC36" s="107" t="s">
        <v>981</v>
      </c>
      <c r="AD36" s="107" t="s">
        <v>981</v>
      </c>
      <c r="AE36" s="107" t="s">
        <v>981</v>
      </c>
      <c r="AF36" s="107" t="s">
        <v>981</v>
      </c>
      <c r="AG36" s="107" t="s">
        <v>981</v>
      </c>
      <c r="AH36" s="107" t="s">
        <v>981</v>
      </c>
      <c r="AI36" s="107" t="s">
        <v>981</v>
      </c>
      <c r="AJ36" s="107" t="s">
        <v>981</v>
      </c>
      <c r="AK36" s="107" t="s">
        <v>981</v>
      </c>
      <c r="AL36" s="107" t="s">
        <v>981</v>
      </c>
      <c r="AM36" s="107" t="s">
        <v>981</v>
      </c>
      <c r="AN36" s="107" t="s">
        <v>981</v>
      </c>
      <c r="AO36" s="107" t="s">
        <v>981</v>
      </c>
      <c r="AP36" s="107" t="s">
        <v>981</v>
      </c>
      <c r="AQ36" s="107" t="s">
        <v>981</v>
      </c>
      <c r="AR36" s="107" t="s">
        <v>981</v>
      </c>
      <c r="AS36" s="107" t="s">
        <v>981</v>
      </c>
      <c r="AT36" s="107" t="s">
        <v>981</v>
      </c>
      <c r="AU36" s="107" t="s">
        <v>981</v>
      </c>
      <c r="AV36" s="107" t="s">
        <v>981</v>
      </c>
      <c r="AW36" s="107" t="s">
        <v>981</v>
      </c>
      <c r="AX36" s="107" t="s">
        <v>981</v>
      </c>
      <c r="AY36" s="107" t="s">
        <v>981</v>
      </c>
      <c r="AZ36" s="107" t="s">
        <v>981</v>
      </c>
      <c r="BA36" s="107" t="s">
        <v>981</v>
      </c>
      <c r="BB36" s="107" t="s">
        <v>981</v>
      </c>
      <c r="BC36" s="107" t="s">
        <v>981</v>
      </c>
      <c r="BD36" s="107" t="s">
        <v>981</v>
      </c>
      <c r="BE36" s="107" t="s">
        <v>981</v>
      </c>
      <c r="BF36" s="107" t="s">
        <v>981</v>
      </c>
      <c r="BG36" s="107" t="s">
        <v>981</v>
      </c>
      <c r="BH36" s="107" t="s">
        <v>981</v>
      </c>
    </row>
    <row r="37" spans="1:60" s="3" customFormat="1" ht="35.25" customHeight="1" x14ac:dyDescent="0.25">
      <c r="A37" s="95" t="s">
        <v>188</v>
      </c>
      <c r="B37" s="222" t="s">
        <v>934</v>
      </c>
      <c r="C37" s="95" t="s">
        <v>913</v>
      </c>
      <c r="D37" s="107" t="s">
        <v>981</v>
      </c>
      <c r="E37" s="107" t="s">
        <v>981</v>
      </c>
      <c r="F37" s="107" t="s">
        <v>981</v>
      </c>
      <c r="G37" s="107" t="s">
        <v>981</v>
      </c>
      <c r="H37" s="107" t="s">
        <v>981</v>
      </c>
      <c r="I37" s="107" t="s">
        <v>981</v>
      </c>
      <c r="J37" s="107" t="s">
        <v>981</v>
      </c>
      <c r="K37" s="107" t="s">
        <v>981</v>
      </c>
      <c r="L37" s="107" t="s">
        <v>981</v>
      </c>
      <c r="M37" s="107" t="s">
        <v>981</v>
      </c>
      <c r="N37" s="107" t="s">
        <v>981</v>
      </c>
      <c r="O37" s="107" t="s">
        <v>981</v>
      </c>
      <c r="P37" s="107" t="s">
        <v>981</v>
      </c>
      <c r="Q37" s="107" t="s">
        <v>981</v>
      </c>
      <c r="R37" s="107" t="s">
        <v>981</v>
      </c>
      <c r="S37" s="107" t="s">
        <v>981</v>
      </c>
      <c r="T37" s="107" t="s">
        <v>981</v>
      </c>
      <c r="U37" s="107" t="s">
        <v>981</v>
      </c>
      <c r="V37" s="107" t="s">
        <v>981</v>
      </c>
      <c r="W37" s="107" t="s">
        <v>981</v>
      </c>
      <c r="X37" s="107" t="s">
        <v>981</v>
      </c>
      <c r="Y37" s="107" t="s">
        <v>981</v>
      </c>
      <c r="Z37" s="107" t="s">
        <v>981</v>
      </c>
      <c r="AA37" s="107" t="s">
        <v>981</v>
      </c>
      <c r="AB37" s="107" t="s">
        <v>981</v>
      </c>
      <c r="AC37" s="107" t="s">
        <v>981</v>
      </c>
      <c r="AD37" s="107" t="s">
        <v>981</v>
      </c>
      <c r="AE37" s="107" t="s">
        <v>981</v>
      </c>
      <c r="AF37" s="107" t="s">
        <v>981</v>
      </c>
      <c r="AG37" s="107" t="s">
        <v>981</v>
      </c>
      <c r="AH37" s="107" t="s">
        <v>981</v>
      </c>
      <c r="AI37" s="107" t="s">
        <v>981</v>
      </c>
      <c r="AJ37" s="107" t="s">
        <v>981</v>
      </c>
      <c r="AK37" s="107" t="s">
        <v>981</v>
      </c>
      <c r="AL37" s="107" t="s">
        <v>981</v>
      </c>
      <c r="AM37" s="107" t="s">
        <v>981</v>
      </c>
      <c r="AN37" s="107" t="s">
        <v>981</v>
      </c>
      <c r="AO37" s="107" t="s">
        <v>981</v>
      </c>
      <c r="AP37" s="107" t="s">
        <v>981</v>
      </c>
      <c r="AQ37" s="107" t="s">
        <v>981</v>
      </c>
      <c r="AR37" s="107" t="s">
        <v>981</v>
      </c>
      <c r="AS37" s="107" t="s">
        <v>981</v>
      </c>
      <c r="AT37" s="107" t="s">
        <v>981</v>
      </c>
      <c r="AU37" s="107" t="s">
        <v>981</v>
      </c>
      <c r="AV37" s="107" t="s">
        <v>981</v>
      </c>
      <c r="AW37" s="107" t="s">
        <v>981</v>
      </c>
      <c r="AX37" s="107" t="s">
        <v>981</v>
      </c>
      <c r="AY37" s="107" t="s">
        <v>981</v>
      </c>
      <c r="AZ37" s="107" t="s">
        <v>981</v>
      </c>
      <c r="BA37" s="107" t="s">
        <v>981</v>
      </c>
      <c r="BB37" s="107" t="s">
        <v>981</v>
      </c>
      <c r="BC37" s="107" t="s">
        <v>981</v>
      </c>
      <c r="BD37" s="107" t="s">
        <v>981</v>
      </c>
      <c r="BE37" s="107" t="s">
        <v>981</v>
      </c>
      <c r="BF37" s="107" t="s">
        <v>981</v>
      </c>
      <c r="BG37" s="107" t="s">
        <v>981</v>
      </c>
      <c r="BH37" s="107" t="s">
        <v>981</v>
      </c>
    </row>
    <row r="38" spans="1:60" s="3" customFormat="1" ht="26.25" customHeight="1" x14ac:dyDescent="0.25">
      <c r="A38" s="95" t="s">
        <v>935</v>
      </c>
      <c r="B38" s="222" t="s">
        <v>936</v>
      </c>
      <c r="C38" s="95" t="s">
        <v>913</v>
      </c>
      <c r="D38" s="107" t="s">
        <v>981</v>
      </c>
      <c r="E38" s="107" t="s">
        <v>981</v>
      </c>
      <c r="F38" s="107" t="s">
        <v>981</v>
      </c>
      <c r="G38" s="107" t="s">
        <v>981</v>
      </c>
      <c r="H38" s="107" t="s">
        <v>981</v>
      </c>
      <c r="I38" s="107" t="s">
        <v>981</v>
      </c>
      <c r="J38" s="107" t="s">
        <v>981</v>
      </c>
      <c r="K38" s="107" t="s">
        <v>981</v>
      </c>
      <c r="L38" s="107" t="s">
        <v>981</v>
      </c>
      <c r="M38" s="107" t="s">
        <v>981</v>
      </c>
      <c r="N38" s="107" t="s">
        <v>981</v>
      </c>
      <c r="O38" s="107" t="s">
        <v>981</v>
      </c>
      <c r="P38" s="107" t="s">
        <v>981</v>
      </c>
      <c r="Q38" s="107" t="s">
        <v>981</v>
      </c>
      <c r="R38" s="107" t="s">
        <v>981</v>
      </c>
      <c r="S38" s="107" t="s">
        <v>981</v>
      </c>
      <c r="T38" s="107" t="s">
        <v>981</v>
      </c>
      <c r="U38" s="107" t="s">
        <v>981</v>
      </c>
      <c r="V38" s="107" t="s">
        <v>981</v>
      </c>
      <c r="W38" s="107" t="s">
        <v>981</v>
      </c>
      <c r="X38" s="107" t="s">
        <v>981</v>
      </c>
      <c r="Y38" s="107" t="s">
        <v>981</v>
      </c>
      <c r="Z38" s="107" t="s">
        <v>981</v>
      </c>
      <c r="AA38" s="107" t="s">
        <v>981</v>
      </c>
      <c r="AB38" s="107" t="s">
        <v>981</v>
      </c>
      <c r="AC38" s="107" t="s">
        <v>981</v>
      </c>
      <c r="AD38" s="107" t="s">
        <v>981</v>
      </c>
      <c r="AE38" s="107" t="s">
        <v>981</v>
      </c>
      <c r="AF38" s="107" t="s">
        <v>981</v>
      </c>
      <c r="AG38" s="107" t="s">
        <v>981</v>
      </c>
      <c r="AH38" s="107" t="s">
        <v>981</v>
      </c>
      <c r="AI38" s="107" t="s">
        <v>981</v>
      </c>
      <c r="AJ38" s="107" t="s">
        <v>981</v>
      </c>
      <c r="AK38" s="107" t="s">
        <v>981</v>
      </c>
      <c r="AL38" s="107" t="s">
        <v>981</v>
      </c>
      <c r="AM38" s="107" t="s">
        <v>981</v>
      </c>
      <c r="AN38" s="107" t="s">
        <v>981</v>
      </c>
      <c r="AO38" s="107" t="s">
        <v>981</v>
      </c>
      <c r="AP38" s="107" t="s">
        <v>981</v>
      </c>
      <c r="AQ38" s="107" t="s">
        <v>981</v>
      </c>
      <c r="AR38" s="107" t="s">
        <v>981</v>
      </c>
      <c r="AS38" s="107" t="s">
        <v>981</v>
      </c>
      <c r="AT38" s="107" t="s">
        <v>981</v>
      </c>
      <c r="AU38" s="107" t="s">
        <v>981</v>
      </c>
      <c r="AV38" s="107" t="s">
        <v>981</v>
      </c>
      <c r="AW38" s="107" t="s">
        <v>981</v>
      </c>
      <c r="AX38" s="107" t="s">
        <v>981</v>
      </c>
      <c r="AY38" s="107" t="s">
        <v>981</v>
      </c>
      <c r="AZ38" s="107" t="s">
        <v>981</v>
      </c>
      <c r="BA38" s="107" t="s">
        <v>981</v>
      </c>
      <c r="BB38" s="107" t="s">
        <v>981</v>
      </c>
      <c r="BC38" s="107" t="s">
        <v>981</v>
      </c>
      <c r="BD38" s="107" t="s">
        <v>981</v>
      </c>
      <c r="BE38" s="107" t="s">
        <v>981</v>
      </c>
      <c r="BF38" s="107" t="s">
        <v>981</v>
      </c>
      <c r="BG38" s="107" t="s">
        <v>981</v>
      </c>
      <c r="BH38" s="107" t="s">
        <v>981</v>
      </c>
    </row>
    <row r="39" spans="1:60" s="3" customFormat="1" ht="60.75" customHeight="1" x14ac:dyDescent="0.25">
      <c r="A39" s="95" t="s">
        <v>935</v>
      </c>
      <c r="B39" s="222" t="s">
        <v>937</v>
      </c>
      <c r="C39" s="95" t="s">
        <v>913</v>
      </c>
      <c r="D39" s="107" t="s">
        <v>981</v>
      </c>
      <c r="E39" s="107" t="s">
        <v>981</v>
      </c>
      <c r="F39" s="107" t="s">
        <v>981</v>
      </c>
      <c r="G39" s="107" t="s">
        <v>981</v>
      </c>
      <c r="H39" s="107" t="s">
        <v>981</v>
      </c>
      <c r="I39" s="107" t="s">
        <v>981</v>
      </c>
      <c r="J39" s="107" t="s">
        <v>981</v>
      </c>
      <c r="K39" s="107" t="s">
        <v>981</v>
      </c>
      <c r="L39" s="107" t="s">
        <v>981</v>
      </c>
      <c r="M39" s="107" t="s">
        <v>981</v>
      </c>
      <c r="N39" s="107" t="s">
        <v>981</v>
      </c>
      <c r="O39" s="107" t="s">
        <v>981</v>
      </c>
      <c r="P39" s="107" t="s">
        <v>981</v>
      </c>
      <c r="Q39" s="107" t="s">
        <v>981</v>
      </c>
      <c r="R39" s="107" t="s">
        <v>981</v>
      </c>
      <c r="S39" s="107" t="s">
        <v>981</v>
      </c>
      <c r="T39" s="107" t="s">
        <v>981</v>
      </c>
      <c r="U39" s="107" t="s">
        <v>981</v>
      </c>
      <c r="V39" s="107" t="s">
        <v>981</v>
      </c>
      <c r="W39" s="107" t="s">
        <v>981</v>
      </c>
      <c r="X39" s="107" t="s">
        <v>981</v>
      </c>
      <c r="Y39" s="107" t="s">
        <v>981</v>
      </c>
      <c r="Z39" s="107" t="s">
        <v>981</v>
      </c>
      <c r="AA39" s="107" t="s">
        <v>981</v>
      </c>
      <c r="AB39" s="107" t="s">
        <v>981</v>
      </c>
      <c r="AC39" s="107" t="s">
        <v>981</v>
      </c>
      <c r="AD39" s="107" t="s">
        <v>981</v>
      </c>
      <c r="AE39" s="107" t="s">
        <v>981</v>
      </c>
      <c r="AF39" s="107" t="s">
        <v>981</v>
      </c>
      <c r="AG39" s="107" t="s">
        <v>981</v>
      </c>
      <c r="AH39" s="107" t="s">
        <v>981</v>
      </c>
      <c r="AI39" s="107" t="s">
        <v>981</v>
      </c>
      <c r="AJ39" s="107" t="s">
        <v>981</v>
      </c>
      <c r="AK39" s="107" t="s">
        <v>981</v>
      </c>
      <c r="AL39" s="107" t="s">
        <v>981</v>
      </c>
      <c r="AM39" s="107" t="s">
        <v>981</v>
      </c>
      <c r="AN39" s="107" t="s">
        <v>981</v>
      </c>
      <c r="AO39" s="107" t="s">
        <v>981</v>
      </c>
      <c r="AP39" s="107" t="s">
        <v>981</v>
      </c>
      <c r="AQ39" s="107" t="s">
        <v>981</v>
      </c>
      <c r="AR39" s="107" t="s">
        <v>981</v>
      </c>
      <c r="AS39" s="107" t="s">
        <v>981</v>
      </c>
      <c r="AT39" s="107" t="s">
        <v>981</v>
      </c>
      <c r="AU39" s="107" t="s">
        <v>981</v>
      </c>
      <c r="AV39" s="107" t="s">
        <v>981</v>
      </c>
      <c r="AW39" s="107" t="s">
        <v>981</v>
      </c>
      <c r="AX39" s="107" t="s">
        <v>981</v>
      </c>
      <c r="AY39" s="107" t="s">
        <v>981</v>
      </c>
      <c r="AZ39" s="107" t="s">
        <v>981</v>
      </c>
      <c r="BA39" s="107" t="s">
        <v>981</v>
      </c>
      <c r="BB39" s="107" t="s">
        <v>981</v>
      </c>
      <c r="BC39" s="107" t="s">
        <v>981</v>
      </c>
      <c r="BD39" s="107" t="s">
        <v>981</v>
      </c>
      <c r="BE39" s="107" t="s">
        <v>981</v>
      </c>
      <c r="BF39" s="107" t="s">
        <v>981</v>
      </c>
      <c r="BG39" s="107" t="s">
        <v>981</v>
      </c>
      <c r="BH39" s="107" t="s">
        <v>981</v>
      </c>
    </row>
    <row r="40" spans="1:60" s="3" customFormat="1" ht="57.75" customHeight="1" x14ac:dyDescent="0.25">
      <c r="A40" s="95" t="s">
        <v>935</v>
      </c>
      <c r="B40" s="222" t="s">
        <v>938</v>
      </c>
      <c r="C40" s="95" t="s">
        <v>913</v>
      </c>
      <c r="D40" s="107" t="s">
        <v>981</v>
      </c>
      <c r="E40" s="107" t="s">
        <v>981</v>
      </c>
      <c r="F40" s="107" t="s">
        <v>981</v>
      </c>
      <c r="G40" s="107" t="s">
        <v>981</v>
      </c>
      <c r="H40" s="107" t="s">
        <v>981</v>
      </c>
      <c r="I40" s="107" t="s">
        <v>981</v>
      </c>
      <c r="J40" s="107" t="s">
        <v>981</v>
      </c>
      <c r="K40" s="107" t="s">
        <v>981</v>
      </c>
      <c r="L40" s="107" t="s">
        <v>981</v>
      </c>
      <c r="M40" s="107" t="s">
        <v>981</v>
      </c>
      <c r="N40" s="107" t="s">
        <v>981</v>
      </c>
      <c r="O40" s="107" t="s">
        <v>981</v>
      </c>
      <c r="P40" s="107" t="s">
        <v>981</v>
      </c>
      <c r="Q40" s="107" t="s">
        <v>981</v>
      </c>
      <c r="R40" s="107" t="s">
        <v>981</v>
      </c>
      <c r="S40" s="107" t="s">
        <v>981</v>
      </c>
      <c r="T40" s="107" t="s">
        <v>981</v>
      </c>
      <c r="U40" s="107" t="s">
        <v>981</v>
      </c>
      <c r="V40" s="107" t="s">
        <v>981</v>
      </c>
      <c r="W40" s="107" t="s">
        <v>981</v>
      </c>
      <c r="X40" s="107" t="s">
        <v>981</v>
      </c>
      <c r="Y40" s="107" t="s">
        <v>981</v>
      </c>
      <c r="Z40" s="107" t="s">
        <v>981</v>
      </c>
      <c r="AA40" s="107" t="s">
        <v>981</v>
      </c>
      <c r="AB40" s="107" t="s">
        <v>981</v>
      </c>
      <c r="AC40" s="107" t="s">
        <v>981</v>
      </c>
      <c r="AD40" s="107" t="s">
        <v>981</v>
      </c>
      <c r="AE40" s="107" t="s">
        <v>981</v>
      </c>
      <c r="AF40" s="107" t="s">
        <v>981</v>
      </c>
      <c r="AG40" s="107" t="s">
        <v>981</v>
      </c>
      <c r="AH40" s="107" t="s">
        <v>981</v>
      </c>
      <c r="AI40" s="107" t="s">
        <v>981</v>
      </c>
      <c r="AJ40" s="107" t="s">
        <v>981</v>
      </c>
      <c r="AK40" s="107" t="s">
        <v>981</v>
      </c>
      <c r="AL40" s="107" t="s">
        <v>981</v>
      </c>
      <c r="AM40" s="107" t="s">
        <v>981</v>
      </c>
      <c r="AN40" s="107" t="s">
        <v>981</v>
      </c>
      <c r="AO40" s="107" t="s">
        <v>981</v>
      </c>
      <c r="AP40" s="107" t="s">
        <v>981</v>
      </c>
      <c r="AQ40" s="107" t="s">
        <v>981</v>
      </c>
      <c r="AR40" s="107" t="s">
        <v>981</v>
      </c>
      <c r="AS40" s="107" t="s">
        <v>981</v>
      </c>
      <c r="AT40" s="107" t="s">
        <v>981</v>
      </c>
      <c r="AU40" s="107" t="s">
        <v>981</v>
      </c>
      <c r="AV40" s="107" t="s">
        <v>981</v>
      </c>
      <c r="AW40" s="107" t="s">
        <v>981</v>
      </c>
      <c r="AX40" s="107" t="s">
        <v>981</v>
      </c>
      <c r="AY40" s="107" t="s">
        <v>981</v>
      </c>
      <c r="AZ40" s="107" t="s">
        <v>981</v>
      </c>
      <c r="BA40" s="107" t="s">
        <v>981</v>
      </c>
      <c r="BB40" s="107" t="s">
        <v>981</v>
      </c>
      <c r="BC40" s="107" t="s">
        <v>981</v>
      </c>
      <c r="BD40" s="107" t="s">
        <v>981</v>
      </c>
      <c r="BE40" s="107" t="s">
        <v>981</v>
      </c>
      <c r="BF40" s="107" t="s">
        <v>981</v>
      </c>
      <c r="BG40" s="107" t="s">
        <v>981</v>
      </c>
      <c r="BH40" s="107" t="s">
        <v>981</v>
      </c>
    </row>
    <row r="41" spans="1:60" s="3" customFormat="1" ht="61.5" customHeight="1" x14ac:dyDescent="0.25">
      <c r="A41" s="95" t="s">
        <v>935</v>
      </c>
      <c r="B41" s="222" t="s">
        <v>939</v>
      </c>
      <c r="C41" s="95" t="s">
        <v>913</v>
      </c>
      <c r="D41" s="107" t="s">
        <v>981</v>
      </c>
      <c r="E41" s="107" t="s">
        <v>981</v>
      </c>
      <c r="F41" s="107" t="s">
        <v>981</v>
      </c>
      <c r="G41" s="107" t="s">
        <v>981</v>
      </c>
      <c r="H41" s="107" t="s">
        <v>981</v>
      </c>
      <c r="I41" s="107" t="s">
        <v>981</v>
      </c>
      <c r="J41" s="107" t="s">
        <v>981</v>
      </c>
      <c r="K41" s="107" t="s">
        <v>981</v>
      </c>
      <c r="L41" s="107" t="s">
        <v>981</v>
      </c>
      <c r="M41" s="107" t="s">
        <v>981</v>
      </c>
      <c r="N41" s="107" t="s">
        <v>981</v>
      </c>
      <c r="O41" s="107" t="s">
        <v>981</v>
      </c>
      <c r="P41" s="107" t="s">
        <v>981</v>
      </c>
      <c r="Q41" s="107" t="s">
        <v>981</v>
      </c>
      <c r="R41" s="107" t="s">
        <v>981</v>
      </c>
      <c r="S41" s="107" t="s">
        <v>981</v>
      </c>
      <c r="T41" s="107" t="s">
        <v>981</v>
      </c>
      <c r="U41" s="107" t="s">
        <v>981</v>
      </c>
      <c r="V41" s="107" t="s">
        <v>981</v>
      </c>
      <c r="W41" s="107" t="s">
        <v>981</v>
      </c>
      <c r="X41" s="107" t="s">
        <v>981</v>
      </c>
      <c r="Y41" s="107" t="s">
        <v>981</v>
      </c>
      <c r="Z41" s="107" t="s">
        <v>981</v>
      </c>
      <c r="AA41" s="107" t="s">
        <v>981</v>
      </c>
      <c r="AB41" s="107" t="s">
        <v>981</v>
      </c>
      <c r="AC41" s="107" t="s">
        <v>981</v>
      </c>
      <c r="AD41" s="107" t="s">
        <v>981</v>
      </c>
      <c r="AE41" s="107" t="s">
        <v>981</v>
      </c>
      <c r="AF41" s="107" t="s">
        <v>981</v>
      </c>
      <c r="AG41" s="107" t="s">
        <v>981</v>
      </c>
      <c r="AH41" s="107" t="s">
        <v>981</v>
      </c>
      <c r="AI41" s="107" t="s">
        <v>981</v>
      </c>
      <c r="AJ41" s="107" t="s">
        <v>981</v>
      </c>
      <c r="AK41" s="107" t="s">
        <v>981</v>
      </c>
      <c r="AL41" s="107" t="s">
        <v>981</v>
      </c>
      <c r="AM41" s="107" t="s">
        <v>981</v>
      </c>
      <c r="AN41" s="107" t="s">
        <v>981</v>
      </c>
      <c r="AO41" s="107" t="s">
        <v>981</v>
      </c>
      <c r="AP41" s="107" t="s">
        <v>981</v>
      </c>
      <c r="AQ41" s="107" t="s">
        <v>981</v>
      </c>
      <c r="AR41" s="107" t="s">
        <v>981</v>
      </c>
      <c r="AS41" s="107" t="s">
        <v>981</v>
      </c>
      <c r="AT41" s="107" t="s">
        <v>981</v>
      </c>
      <c r="AU41" s="107" t="s">
        <v>981</v>
      </c>
      <c r="AV41" s="107" t="s">
        <v>981</v>
      </c>
      <c r="AW41" s="107" t="s">
        <v>981</v>
      </c>
      <c r="AX41" s="107" t="s">
        <v>981</v>
      </c>
      <c r="AY41" s="107" t="s">
        <v>981</v>
      </c>
      <c r="AZ41" s="107" t="s">
        <v>981</v>
      </c>
      <c r="BA41" s="107" t="s">
        <v>981</v>
      </c>
      <c r="BB41" s="107" t="s">
        <v>981</v>
      </c>
      <c r="BC41" s="107" t="s">
        <v>981</v>
      </c>
      <c r="BD41" s="107" t="s">
        <v>981</v>
      </c>
      <c r="BE41" s="107" t="s">
        <v>981</v>
      </c>
      <c r="BF41" s="107" t="s">
        <v>981</v>
      </c>
      <c r="BG41" s="107" t="s">
        <v>981</v>
      </c>
      <c r="BH41" s="107" t="s">
        <v>981</v>
      </c>
    </row>
    <row r="42" spans="1:60" s="3" customFormat="1" ht="36.75" customHeight="1" x14ac:dyDescent="0.25">
      <c r="A42" s="95" t="s">
        <v>940</v>
      </c>
      <c r="B42" s="222" t="s">
        <v>936</v>
      </c>
      <c r="C42" s="95" t="s">
        <v>913</v>
      </c>
      <c r="D42" s="107" t="s">
        <v>981</v>
      </c>
      <c r="E42" s="107" t="s">
        <v>981</v>
      </c>
      <c r="F42" s="107" t="s">
        <v>981</v>
      </c>
      <c r="G42" s="107" t="s">
        <v>981</v>
      </c>
      <c r="H42" s="107" t="s">
        <v>981</v>
      </c>
      <c r="I42" s="107" t="s">
        <v>981</v>
      </c>
      <c r="J42" s="107" t="s">
        <v>981</v>
      </c>
      <c r="K42" s="107" t="s">
        <v>981</v>
      </c>
      <c r="L42" s="107" t="s">
        <v>981</v>
      </c>
      <c r="M42" s="107" t="s">
        <v>981</v>
      </c>
      <c r="N42" s="107" t="s">
        <v>981</v>
      </c>
      <c r="O42" s="107" t="s">
        <v>981</v>
      </c>
      <c r="P42" s="107" t="s">
        <v>981</v>
      </c>
      <c r="Q42" s="107" t="s">
        <v>981</v>
      </c>
      <c r="R42" s="107" t="s">
        <v>981</v>
      </c>
      <c r="S42" s="107" t="s">
        <v>981</v>
      </c>
      <c r="T42" s="107" t="s">
        <v>981</v>
      </c>
      <c r="U42" s="107" t="s">
        <v>981</v>
      </c>
      <c r="V42" s="107" t="s">
        <v>981</v>
      </c>
      <c r="W42" s="107" t="s">
        <v>981</v>
      </c>
      <c r="X42" s="107" t="s">
        <v>981</v>
      </c>
      <c r="Y42" s="107" t="s">
        <v>981</v>
      </c>
      <c r="Z42" s="107" t="s">
        <v>981</v>
      </c>
      <c r="AA42" s="107" t="s">
        <v>981</v>
      </c>
      <c r="AB42" s="107" t="s">
        <v>981</v>
      </c>
      <c r="AC42" s="107" t="s">
        <v>981</v>
      </c>
      <c r="AD42" s="107" t="s">
        <v>981</v>
      </c>
      <c r="AE42" s="107" t="s">
        <v>981</v>
      </c>
      <c r="AF42" s="107" t="s">
        <v>981</v>
      </c>
      <c r="AG42" s="107" t="s">
        <v>981</v>
      </c>
      <c r="AH42" s="107" t="s">
        <v>981</v>
      </c>
      <c r="AI42" s="107" t="s">
        <v>981</v>
      </c>
      <c r="AJ42" s="107" t="s">
        <v>981</v>
      </c>
      <c r="AK42" s="107" t="s">
        <v>981</v>
      </c>
      <c r="AL42" s="107" t="s">
        <v>981</v>
      </c>
      <c r="AM42" s="107" t="s">
        <v>981</v>
      </c>
      <c r="AN42" s="107" t="s">
        <v>981</v>
      </c>
      <c r="AO42" s="107" t="s">
        <v>981</v>
      </c>
      <c r="AP42" s="107" t="s">
        <v>981</v>
      </c>
      <c r="AQ42" s="107" t="s">
        <v>981</v>
      </c>
      <c r="AR42" s="107" t="s">
        <v>981</v>
      </c>
      <c r="AS42" s="107" t="s">
        <v>981</v>
      </c>
      <c r="AT42" s="107" t="s">
        <v>981</v>
      </c>
      <c r="AU42" s="107" t="s">
        <v>981</v>
      </c>
      <c r="AV42" s="107" t="s">
        <v>981</v>
      </c>
      <c r="AW42" s="107" t="s">
        <v>981</v>
      </c>
      <c r="AX42" s="107" t="s">
        <v>981</v>
      </c>
      <c r="AY42" s="107" t="s">
        <v>981</v>
      </c>
      <c r="AZ42" s="107" t="s">
        <v>981</v>
      </c>
      <c r="BA42" s="107" t="s">
        <v>981</v>
      </c>
      <c r="BB42" s="107" t="s">
        <v>981</v>
      </c>
      <c r="BC42" s="107" t="s">
        <v>981</v>
      </c>
      <c r="BD42" s="107" t="s">
        <v>981</v>
      </c>
      <c r="BE42" s="107" t="s">
        <v>981</v>
      </c>
      <c r="BF42" s="107" t="s">
        <v>981</v>
      </c>
      <c r="BG42" s="107" t="s">
        <v>981</v>
      </c>
      <c r="BH42" s="107" t="s">
        <v>981</v>
      </c>
    </row>
    <row r="43" spans="1:60" s="3" customFormat="1" ht="61.5" customHeight="1" x14ac:dyDescent="0.25">
      <c r="A43" s="95" t="s">
        <v>940</v>
      </c>
      <c r="B43" s="222" t="s">
        <v>937</v>
      </c>
      <c r="C43" s="95" t="s">
        <v>913</v>
      </c>
      <c r="D43" s="107" t="s">
        <v>981</v>
      </c>
      <c r="E43" s="107" t="s">
        <v>981</v>
      </c>
      <c r="F43" s="107" t="s">
        <v>981</v>
      </c>
      <c r="G43" s="107" t="s">
        <v>981</v>
      </c>
      <c r="H43" s="107" t="s">
        <v>981</v>
      </c>
      <c r="I43" s="107" t="s">
        <v>981</v>
      </c>
      <c r="J43" s="107" t="s">
        <v>981</v>
      </c>
      <c r="K43" s="107" t="s">
        <v>981</v>
      </c>
      <c r="L43" s="107" t="s">
        <v>981</v>
      </c>
      <c r="M43" s="107" t="s">
        <v>981</v>
      </c>
      <c r="N43" s="107" t="s">
        <v>981</v>
      </c>
      <c r="O43" s="107" t="s">
        <v>981</v>
      </c>
      <c r="P43" s="107" t="s">
        <v>981</v>
      </c>
      <c r="Q43" s="107" t="s">
        <v>981</v>
      </c>
      <c r="R43" s="107" t="s">
        <v>981</v>
      </c>
      <c r="S43" s="107" t="s">
        <v>981</v>
      </c>
      <c r="T43" s="107" t="s">
        <v>981</v>
      </c>
      <c r="U43" s="107" t="s">
        <v>981</v>
      </c>
      <c r="V43" s="107" t="s">
        <v>981</v>
      </c>
      <c r="W43" s="107" t="s">
        <v>981</v>
      </c>
      <c r="X43" s="107" t="s">
        <v>981</v>
      </c>
      <c r="Y43" s="107" t="s">
        <v>981</v>
      </c>
      <c r="Z43" s="107" t="s">
        <v>981</v>
      </c>
      <c r="AA43" s="107" t="s">
        <v>981</v>
      </c>
      <c r="AB43" s="107" t="s">
        <v>981</v>
      </c>
      <c r="AC43" s="107" t="s">
        <v>981</v>
      </c>
      <c r="AD43" s="107" t="s">
        <v>981</v>
      </c>
      <c r="AE43" s="107" t="s">
        <v>981</v>
      </c>
      <c r="AF43" s="107" t="s">
        <v>981</v>
      </c>
      <c r="AG43" s="107" t="s">
        <v>981</v>
      </c>
      <c r="AH43" s="107" t="s">
        <v>981</v>
      </c>
      <c r="AI43" s="107" t="s">
        <v>981</v>
      </c>
      <c r="AJ43" s="107" t="s">
        <v>981</v>
      </c>
      <c r="AK43" s="107" t="s">
        <v>981</v>
      </c>
      <c r="AL43" s="107" t="s">
        <v>981</v>
      </c>
      <c r="AM43" s="107" t="s">
        <v>981</v>
      </c>
      <c r="AN43" s="107" t="s">
        <v>981</v>
      </c>
      <c r="AO43" s="107" t="s">
        <v>981</v>
      </c>
      <c r="AP43" s="107" t="s">
        <v>981</v>
      </c>
      <c r="AQ43" s="107" t="s">
        <v>981</v>
      </c>
      <c r="AR43" s="107" t="s">
        <v>981</v>
      </c>
      <c r="AS43" s="107" t="s">
        <v>981</v>
      </c>
      <c r="AT43" s="107" t="s">
        <v>981</v>
      </c>
      <c r="AU43" s="107" t="s">
        <v>981</v>
      </c>
      <c r="AV43" s="107" t="s">
        <v>981</v>
      </c>
      <c r="AW43" s="107" t="s">
        <v>981</v>
      </c>
      <c r="AX43" s="107" t="s">
        <v>981</v>
      </c>
      <c r="AY43" s="107" t="s">
        <v>981</v>
      </c>
      <c r="AZ43" s="107" t="s">
        <v>981</v>
      </c>
      <c r="BA43" s="107" t="s">
        <v>981</v>
      </c>
      <c r="BB43" s="107" t="s">
        <v>981</v>
      </c>
      <c r="BC43" s="107" t="s">
        <v>981</v>
      </c>
      <c r="BD43" s="107" t="s">
        <v>981</v>
      </c>
      <c r="BE43" s="107" t="s">
        <v>981</v>
      </c>
      <c r="BF43" s="107" t="s">
        <v>981</v>
      </c>
      <c r="BG43" s="107" t="s">
        <v>981</v>
      </c>
      <c r="BH43" s="107" t="s">
        <v>981</v>
      </c>
    </row>
    <row r="44" spans="1:60" s="3" customFormat="1" ht="59.25" customHeight="1" x14ac:dyDescent="0.25">
      <c r="A44" s="95" t="s">
        <v>940</v>
      </c>
      <c r="B44" s="222" t="s">
        <v>938</v>
      </c>
      <c r="C44" s="95" t="s">
        <v>913</v>
      </c>
      <c r="D44" s="107" t="s">
        <v>981</v>
      </c>
      <c r="E44" s="107" t="s">
        <v>981</v>
      </c>
      <c r="F44" s="107" t="s">
        <v>981</v>
      </c>
      <c r="G44" s="107" t="s">
        <v>981</v>
      </c>
      <c r="H44" s="107" t="s">
        <v>981</v>
      </c>
      <c r="I44" s="107" t="s">
        <v>981</v>
      </c>
      <c r="J44" s="107" t="s">
        <v>981</v>
      </c>
      <c r="K44" s="107" t="s">
        <v>981</v>
      </c>
      <c r="L44" s="107" t="s">
        <v>981</v>
      </c>
      <c r="M44" s="107" t="s">
        <v>981</v>
      </c>
      <c r="N44" s="107" t="s">
        <v>981</v>
      </c>
      <c r="O44" s="107" t="s">
        <v>981</v>
      </c>
      <c r="P44" s="107" t="s">
        <v>981</v>
      </c>
      <c r="Q44" s="107" t="s">
        <v>981</v>
      </c>
      <c r="R44" s="107" t="s">
        <v>981</v>
      </c>
      <c r="S44" s="107" t="s">
        <v>981</v>
      </c>
      <c r="T44" s="107" t="s">
        <v>981</v>
      </c>
      <c r="U44" s="107" t="s">
        <v>981</v>
      </c>
      <c r="V44" s="107" t="s">
        <v>981</v>
      </c>
      <c r="W44" s="107" t="s">
        <v>981</v>
      </c>
      <c r="X44" s="107" t="s">
        <v>981</v>
      </c>
      <c r="Y44" s="107" t="s">
        <v>981</v>
      </c>
      <c r="Z44" s="107" t="s">
        <v>981</v>
      </c>
      <c r="AA44" s="107" t="s">
        <v>981</v>
      </c>
      <c r="AB44" s="107" t="s">
        <v>981</v>
      </c>
      <c r="AC44" s="107" t="s">
        <v>981</v>
      </c>
      <c r="AD44" s="107" t="s">
        <v>981</v>
      </c>
      <c r="AE44" s="107" t="s">
        <v>981</v>
      </c>
      <c r="AF44" s="107" t="s">
        <v>981</v>
      </c>
      <c r="AG44" s="107" t="s">
        <v>981</v>
      </c>
      <c r="AH44" s="107" t="s">
        <v>981</v>
      </c>
      <c r="AI44" s="107" t="s">
        <v>981</v>
      </c>
      <c r="AJ44" s="107" t="s">
        <v>981</v>
      </c>
      <c r="AK44" s="107" t="s">
        <v>981</v>
      </c>
      <c r="AL44" s="107" t="s">
        <v>981</v>
      </c>
      <c r="AM44" s="107" t="s">
        <v>981</v>
      </c>
      <c r="AN44" s="107" t="s">
        <v>981</v>
      </c>
      <c r="AO44" s="107" t="s">
        <v>981</v>
      </c>
      <c r="AP44" s="107" t="s">
        <v>981</v>
      </c>
      <c r="AQ44" s="107" t="s">
        <v>981</v>
      </c>
      <c r="AR44" s="107" t="s">
        <v>981</v>
      </c>
      <c r="AS44" s="107" t="s">
        <v>981</v>
      </c>
      <c r="AT44" s="107" t="s">
        <v>981</v>
      </c>
      <c r="AU44" s="107" t="s">
        <v>981</v>
      </c>
      <c r="AV44" s="107" t="s">
        <v>981</v>
      </c>
      <c r="AW44" s="107" t="s">
        <v>981</v>
      </c>
      <c r="AX44" s="107" t="s">
        <v>981</v>
      </c>
      <c r="AY44" s="107" t="s">
        <v>981</v>
      </c>
      <c r="AZ44" s="107" t="s">
        <v>981</v>
      </c>
      <c r="BA44" s="107" t="s">
        <v>981</v>
      </c>
      <c r="BB44" s="107" t="s">
        <v>981</v>
      </c>
      <c r="BC44" s="107" t="s">
        <v>981</v>
      </c>
      <c r="BD44" s="107" t="s">
        <v>981</v>
      </c>
      <c r="BE44" s="107" t="s">
        <v>981</v>
      </c>
      <c r="BF44" s="107" t="s">
        <v>981</v>
      </c>
      <c r="BG44" s="107" t="s">
        <v>981</v>
      </c>
      <c r="BH44" s="107" t="s">
        <v>981</v>
      </c>
    </row>
    <row r="45" spans="1:60" s="3" customFormat="1" ht="57" customHeight="1" x14ac:dyDescent="0.25">
      <c r="A45" s="95" t="s">
        <v>940</v>
      </c>
      <c r="B45" s="222" t="s">
        <v>941</v>
      </c>
      <c r="C45" s="95" t="s">
        <v>913</v>
      </c>
      <c r="D45" s="107" t="s">
        <v>981</v>
      </c>
      <c r="E45" s="107" t="s">
        <v>981</v>
      </c>
      <c r="F45" s="107" t="s">
        <v>981</v>
      </c>
      <c r="G45" s="107" t="s">
        <v>981</v>
      </c>
      <c r="H45" s="107" t="s">
        <v>981</v>
      </c>
      <c r="I45" s="107" t="s">
        <v>981</v>
      </c>
      <c r="J45" s="107" t="s">
        <v>981</v>
      </c>
      <c r="K45" s="107" t="s">
        <v>981</v>
      </c>
      <c r="L45" s="107" t="s">
        <v>981</v>
      </c>
      <c r="M45" s="107" t="s">
        <v>981</v>
      </c>
      <c r="N45" s="107" t="s">
        <v>981</v>
      </c>
      <c r="O45" s="107" t="s">
        <v>981</v>
      </c>
      <c r="P45" s="107" t="s">
        <v>981</v>
      </c>
      <c r="Q45" s="107" t="s">
        <v>981</v>
      </c>
      <c r="R45" s="107" t="s">
        <v>981</v>
      </c>
      <c r="S45" s="107" t="s">
        <v>981</v>
      </c>
      <c r="T45" s="107" t="s">
        <v>981</v>
      </c>
      <c r="U45" s="107" t="s">
        <v>981</v>
      </c>
      <c r="V45" s="107" t="s">
        <v>981</v>
      </c>
      <c r="W45" s="107" t="s">
        <v>981</v>
      </c>
      <c r="X45" s="107" t="s">
        <v>981</v>
      </c>
      <c r="Y45" s="107" t="s">
        <v>981</v>
      </c>
      <c r="Z45" s="107" t="s">
        <v>981</v>
      </c>
      <c r="AA45" s="107" t="s">
        <v>981</v>
      </c>
      <c r="AB45" s="107" t="s">
        <v>981</v>
      </c>
      <c r="AC45" s="107" t="s">
        <v>981</v>
      </c>
      <c r="AD45" s="107" t="s">
        <v>981</v>
      </c>
      <c r="AE45" s="107" t="s">
        <v>981</v>
      </c>
      <c r="AF45" s="107" t="s">
        <v>981</v>
      </c>
      <c r="AG45" s="107" t="s">
        <v>981</v>
      </c>
      <c r="AH45" s="107" t="s">
        <v>981</v>
      </c>
      <c r="AI45" s="107" t="s">
        <v>981</v>
      </c>
      <c r="AJ45" s="107" t="s">
        <v>981</v>
      </c>
      <c r="AK45" s="107" t="s">
        <v>981</v>
      </c>
      <c r="AL45" s="107" t="s">
        <v>981</v>
      </c>
      <c r="AM45" s="107" t="s">
        <v>981</v>
      </c>
      <c r="AN45" s="107" t="s">
        <v>981</v>
      </c>
      <c r="AO45" s="107" t="s">
        <v>981</v>
      </c>
      <c r="AP45" s="107" t="s">
        <v>981</v>
      </c>
      <c r="AQ45" s="107" t="s">
        <v>981</v>
      </c>
      <c r="AR45" s="107" t="s">
        <v>981</v>
      </c>
      <c r="AS45" s="107" t="s">
        <v>981</v>
      </c>
      <c r="AT45" s="107" t="s">
        <v>981</v>
      </c>
      <c r="AU45" s="107" t="s">
        <v>981</v>
      </c>
      <c r="AV45" s="107" t="s">
        <v>981</v>
      </c>
      <c r="AW45" s="107" t="s">
        <v>981</v>
      </c>
      <c r="AX45" s="107" t="s">
        <v>981</v>
      </c>
      <c r="AY45" s="107" t="s">
        <v>981</v>
      </c>
      <c r="AZ45" s="107" t="s">
        <v>981</v>
      </c>
      <c r="BA45" s="107" t="s">
        <v>981</v>
      </c>
      <c r="BB45" s="107" t="s">
        <v>981</v>
      </c>
      <c r="BC45" s="107" t="s">
        <v>981</v>
      </c>
      <c r="BD45" s="107" t="s">
        <v>981</v>
      </c>
      <c r="BE45" s="107" t="s">
        <v>981</v>
      </c>
      <c r="BF45" s="107" t="s">
        <v>981</v>
      </c>
      <c r="BG45" s="107" t="s">
        <v>981</v>
      </c>
      <c r="BH45" s="107" t="s">
        <v>981</v>
      </c>
    </row>
    <row r="46" spans="1:60" s="3" customFormat="1" ht="58.5" customHeight="1" x14ac:dyDescent="0.25">
      <c r="A46" s="95" t="s">
        <v>942</v>
      </c>
      <c r="B46" s="222" t="s">
        <v>943</v>
      </c>
      <c r="C46" s="95" t="s">
        <v>913</v>
      </c>
      <c r="D46" s="107" t="s">
        <v>981</v>
      </c>
      <c r="E46" s="107" t="s">
        <v>981</v>
      </c>
      <c r="F46" s="107" t="s">
        <v>981</v>
      </c>
      <c r="G46" s="107" t="s">
        <v>981</v>
      </c>
      <c r="H46" s="107" t="s">
        <v>981</v>
      </c>
      <c r="I46" s="107" t="s">
        <v>981</v>
      </c>
      <c r="J46" s="107" t="s">
        <v>981</v>
      </c>
      <c r="K46" s="107" t="s">
        <v>981</v>
      </c>
      <c r="L46" s="107" t="s">
        <v>981</v>
      </c>
      <c r="M46" s="107" t="s">
        <v>981</v>
      </c>
      <c r="N46" s="107" t="s">
        <v>981</v>
      </c>
      <c r="O46" s="107" t="s">
        <v>981</v>
      </c>
      <c r="P46" s="107" t="s">
        <v>981</v>
      </c>
      <c r="Q46" s="107" t="s">
        <v>981</v>
      </c>
      <c r="R46" s="107" t="s">
        <v>981</v>
      </c>
      <c r="S46" s="107" t="s">
        <v>981</v>
      </c>
      <c r="T46" s="107" t="s">
        <v>981</v>
      </c>
      <c r="U46" s="107" t="s">
        <v>981</v>
      </c>
      <c r="V46" s="107" t="s">
        <v>981</v>
      </c>
      <c r="W46" s="107" t="s">
        <v>981</v>
      </c>
      <c r="X46" s="107" t="s">
        <v>981</v>
      </c>
      <c r="Y46" s="107" t="s">
        <v>981</v>
      </c>
      <c r="Z46" s="107" t="s">
        <v>981</v>
      </c>
      <c r="AA46" s="107" t="s">
        <v>981</v>
      </c>
      <c r="AB46" s="107" t="s">
        <v>981</v>
      </c>
      <c r="AC46" s="107" t="s">
        <v>981</v>
      </c>
      <c r="AD46" s="107" t="s">
        <v>981</v>
      </c>
      <c r="AE46" s="107" t="s">
        <v>981</v>
      </c>
      <c r="AF46" s="107" t="s">
        <v>981</v>
      </c>
      <c r="AG46" s="107" t="s">
        <v>981</v>
      </c>
      <c r="AH46" s="107" t="s">
        <v>981</v>
      </c>
      <c r="AI46" s="107" t="s">
        <v>981</v>
      </c>
      <c r="AJ46" s="107" t="s">
        <v>981</v>
      </c>
      <c r="AK46" s="107" t="s">
        <v>981</v>
      </c>
      <c r="AL46" s="107" t="s">
        <v>981</v>
      </c>
      <c r="AM46" s="107" t="s">
        <v>981</v>
      </c>
      <c r="AN46" s="107" t="s">
        <v>981</v>
      </c>
      <c r="AO46" s="107" t="s">
        <v>981</v>
      </c>
      <c r="AP46" s="107" t="s">
        <v>981</v>
      </c>
      <c r="AQ46" s="107" t="s">
        <v>981</v>
      </c>
      <c r="AR46" s="107" t="s">
        <v>981</v>
      </c>
      <c r="AS46" s="107" t="s">
        <v>981</v>
      </c>
      <c r="AT46" s="107" t="s">
        <v>981</v>
      </c>
      <c r="AU46" s="107" t="s">
        <v>981</v>
      </c>
      <c r="AV46" s="107" t="s">
        <v>981</v>
      </c>
      <c r="AW46" s="107" t="s">
        <v>981</v>
      </c>
      <c r="AX46" s="107" t="s">
        <v>981</v>
      </c>
      <c r="AY46" s="107" t="s">
        <v>981</v>
      </c>
      <c r="AZ46" s="107" t="s">
        <v>981</v>
      </c>
      <c r="BA46" s="107" t="s">
        <v>981</v>
      </c>
      <c r="BB46" s="107" t="s">
        <v>981</v>
      </c>
      <c r="BC46" s="107" t="s">
        <v>981</v>
      </c>
      <c r="BD46" s="107" t="s">
        <v>981</v>
      </c>
      <c r="BE46" s="107" t="s">
        <v>981</v>
      </c>
      <c r="BF46" s="107" t="s">
        <v>981</v>
      </c>
      <c r="BG46" s="107" t="s">
        <v>981</v>
      </c>
      <c r="BH46" s="107" t="s">
        <v>981</v>
      </c>
    </row>
    <row r="47" spans="1:60" s="3" customFormat="1" ht="41.25" customHeight="1" x14ac:dyDescent="0.25">
      <c r="A47" s="95" t="s">
        <v>944</v>
      </c>
      <c r="B47" s="222" t="s">
        <v>945</v>
      </c>
      <c r="C47" s="95" t="s">
        <v>913</v>
      </c>
      <c r="D47" s="107" t="s">
        <v>981</v>
      </c>
      <c r="E47" s="107" t="s">
        <v>981</v>
      </c>
      <c r="F47" s="107" t="s">
        <v>981</v>
      </c>
      <c r="G47" s="107" t="s">
        <v>981</v>
      </c>
      <c r="H47" s="107" t="s">
        <v>981</v>
      </c>
      <c r="I47" s="107" t="s">
        <v>981</v>
      </c>
      <c r="J47" s="107" t="s">
        <v>981</v>
      </c>
      <c r="K47" s="107" t="s">
        <v>981</v>
      </c>
      <c r="L47" s="107" t="s">
        <v>981</v>
      </c>
      <c r="M47" s="107" t="s">
        <v>981</v>
      </c>
      <c r="N47" s="107" t="s">
        <v>981</v>
      </c>
      <c r="O47" s="107" t="s">
        <v>981</v>
      </c>
      <c r="P47" s="107" t="s">
        <v>981</v>
      </c>
      <c r="Q47" s="107" t="s">
        <v>981</v>
      </c>
      <c r="R47" s="107" t="s">
        <v>981</v>
      </c>
      <c r="S47" s="107" t="s">
        <v>981</v>
      </c>
      <c r="T47" s="107" t="s">
        <v>981</v>
      </c>
      <c r="U47" s="107" t="s">
        <v>981</v>
      </c>
      <c r="V47" s="107" t="s">
        <v>981</v>
      </c>
      <c r="W47" s="107" t="s">
        <v>981</v>
      </c>
      <c r="X47" s="107" t="s">
        <v>981</v>
      </c>
      <c r="Y47" s="107" t="s">
        <v>981</v>
      </c>
      <c r="Z47" s="107" t="s">
        <v>981</v>
      </c>
      <c r="AA47" s="107" t="s">
        <v>981</v>
      </c>
      <c r="AB47" s="107" t="s">
        <v>981</v>
      </c>
      <c r="AC47" s="107" t="s">
        <v>981</v>
      </c>
      <c r="AD47" s="107" t="s">
        <v>981</v>
      </c>
      <c r="AE47" s="107" t="s">
        <v>981</v>
      </c>
      <c r="AF47" s="107" t="s">
        <v>981</v>
      </c>
      <c r="AG47" s="107" t="s">
        <v>981</v>
      </c>
      <c r="AH47" s="107" t="s">
        <v>981</v>
      </c>
      <c r="AI47" s="107" t="s">
        <v>981</v>
      </c>
      <c r="AJ47" s="107" t="s">
        <v>981</v>
      </c>
      <c r="AK47" s="107" t="s">
        <v>981</v>
      </c>
      <c r="AL47" s="107" t="s">
        <v>981</v>
      </c>
      <c r="AM47" s="107" t="s">
        <v>981</v>
      </c>
      <c r="AN47" s="107" t="s">
        <v>981</v>
      </c>
      <c r="AO47" s="107" t="s">
        <v>981</v>
      </c>
      <c r="AP47" s="107" t="s">
        <v>981</v>
      </c>
      <c r="AQ47" s="107" t="s">
        <v>981</v>
      </c>
      <c r="AR47" s="107" t="s">
        <v>981</v>
      </c>
      <c r="AS47" s="107" t="s">
        <v>981</v>
      </c>
      <c r="AT47" s="107" t="s">
        <v>981</v>
      </c>
      <c r="AU47" s="107" t="s">
        <v>981</v>
      </c>
      <c r="AV47" s="107" t="s">
        <v>981</v>
      </c>
      <c r="AW47" s="107" t="s">
        <v>981</v>
      </c>
      <c r="AX47" s="107" t="s">
        <v>981</v>
      </c>
      <c r="AY47" s="107" t="s">
        <v>981</v>
      </c>
      <c r="AZ47" s="107" t="s">
        <v>981</v>
      </c>
      <c r="BA47" s="107" t="s">
        <v>981</v>
      </c>
      <c r="BB47" s="107" t="s">
        <v>981</v>
      </c>
      <c r="BC47" s="107" t="s">
        <v>981</v>
      </c>
      <c r="BD47" s="107" t="s">
        <v>981</v>
      </c>
      <c r="BE47" s="107" t="s">
        <v>981</v>
      </c>
      <c r="BF47" s="107" t="s">
        <v>981</v>
      </c>
      <c r="BG47" s="107" t="s">
        <v>981</v>
      </c>
      <c r="BH47" s="107" t="s">
        <v>981</v>
      </c>
    </row>
    <row r="48" spans="1:60" s="3" customFormat="1" ht="43.5" customHeight="1" x14ac:dyDescent="0.25">
      <c r="A48" s="95" t="s">
        <v>946</v>
      </c>
      <c r="B48" s="222" t="s">
        <v>947</v>
      </c>
      <c r="C48" s="95" t="s">
        <v>913</v>
      </c>
      <c r="D48" s="107" t="s">
        <v>981</v>
      </c>
      <c r="E48" s="107" t="s">
        <v>981</v>
      </c>
      <c r="F48" s="107" t="s">
        <v>981</v>
      </c>
      <c r="G48" s="107" t="s">
        <v>981</v>
      </c>
      <c r="H48" s="107" t="s">
        <v>981</v>
      </c>
      <c r="I48" s="107" t="s">
        <v>981</v>
      </c>
      <c r="J48" s="107" t="s">
        <v>981</v>
      </c>
      <c r="K48" s="107" t="s">
        <v>981</v>
      </c>
      <c r="L48" s="107" t="s">
        <v>981</v>
      </c>
      <c r="M48" s="107" t="s">
        <v>981</v>
      </c>
      <c r="N48" s="107" t="s">
        <v>981</v>
      </c>
      <c r="O48" s="107" t="s">
        <v>981</v>
      </c>
      <c r="P48" s="107" t="s">
        <v>981</v>
      </c>
      <c r="Q48" s="107" t="s">
        <v>981</v>
      </c>
      <c r="R48" s="107" t="s">
        <v>981</v>
      </c>
      <c r="S48" s="107" t="s">
        <v>981</v>
      </c>
      <c r="T48" s="107" t="s">
        <v>981</v>
      </c>
      <c r="U48" s="107" t="s">
        <v>981</v>
      </c>
      <c r="V48" s="107" t="s">
        <v>981</v>
      </c>
      <c r="W48" s="107" t="s">
        <v>981</v>
      </c>
      <c r="X48" s="107" t="s">
        <v>981</v>
      </c>
      <c r="Y48" s="107" t="s">
        <v>981</v>
      </c>
      <c r="Z48" s="107" t="s">
        <v>981</v>
      </c>
      <c r="AA48" s="107" t="s">
        <v>981</v>
      </c>
      <c r="AB48" s="107" t="s">
        <v>981</v>
      </c>
      <c r="AC48" s="107" t="s">
        <v>981</v>
      </c>
      <c r="AD48" s="107" t="s">
        <v>981</v>
      </c>
      <c r="AE48" s="107" t="s">
        <v>981</v>
      </c>
      <c r="AF48" s="107" t="s">
        <v>981</v>
      </c>
      <c r="AG48" s="107" t="s">
        <v>981</v>
      </c>
      <c r="AH48" s="107" t="s">
        <v>981</v>
      </c>
      <c r="AI48" s="107" t="s">
        <v>981</v>
      </c>
      <c r="AJ48" s="107" t="s">
        <v>981</v>
      </c>
      <c r="AK48" s="107" t="s">
        <v>981</v>
      </c>
      <c r="AL48" s="107" t="s">
        <v>981</v>
      </c>
      <c r="AM48" s="107" t="s">
        <v>981</v>
      </c>
      <c r="AN48" s="107" t="s">
        <v>981</v>
      </c>
      <c r="AO48" s="107" t="s">
        <v>981</v>
      </c>
      <c r="AP48" s="107" t="s">
        <v>981</v>
      </c>
      <c r="AQ48" s="107" t="s">
        <v>981</v>
      </c>
      <c r="AR48" s="107" t="s">
        <v>981</v>
      </c>
      <c r="AS48" s="107" t="s">
        <v>981</v>
      </c>
      <c r="AT48" s="107" t="s">
        <v>981</v>
      </c>
      <c r="AU48" s="107" t="s">
        <v>981</v>
      </c>
      <c r="AV48" s="107" t="s">
        <v>981</v>
      </c>
      <c r="AW48" s="107" t="s">
        <v>981</v>
      </c>
      <c r="AX48" s="107" t="s">
        <v>981</v>
      </c>
      <c r="AY48" s="107" t="s">
        <v>981</v>
      </c>
      <c r="AZ48" s="107" t="s">
        <v>981</v>
      </c>
      <c r="BA48" s="107" t="s">
        <v>981</v>
      </c>
      <c r="BB48" s="107" t="s">
        <v>981</v>
      </c>
      <c r="BC48" s="107" t="s">
        <v>981</v>
      </c>
      <c r="BD48" s="107" t="s">
        <v>981</v>
      </c>
      <c r="BE48" s="107" t="s">
        <v>981</v>
      </c>
      <c r="BF48" s="107" t="s">
        <v>981</v>
      </c>
      <c r="BG48" s="107" t="s">
        <v>981</v>
      </c>
      <c r="BH48" s="107" t="s">
        <v>981</v>
      </c>
    </row>
    <row r="49" spans="1:60" s="3" customFormat="1" ht="31.5" customHeight="1" x14ac:dyDescent="0.25">
      <c r="A49" s="95" t="s">
        <v>190</v>
      </c>
      <c r="B49" s="222" t="s">
        <v>948</v>
      </c>
      <c r="C49" s="95" t="s">
        <v>913</v>
      </c>
      <c r="D49" s="107" t="s">
        <v>981</v>
      </c>
      <c r="E49" s="110">
        <f>E50</f>
        <v>0</v>
      </c>
      <c r="F49" s="107">
        <v>0</v>
      </c>
      <c r="G49" s="108">
        <f>G54</f>
        <v>12.199000000000002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8">
        <f>Q54</f>
        <v>7.8140000000000001</v>
      </c>
      <c r="R49" s="107">
        <v>0</v>
      </c>
      <c r="S49" s="107">
        <v>0</v>
      </c>
      <c r="T49" s="107">
        <v>0</v>
      </c>
      <c r="U49" s="107">
        <v>0</v>
      </c>
      <c r="V49" s="108">
        <f>V54</f>
        <v>4.3849999999999998</v>
      </c>
      <c r="W49" s="107">
        <v>0</v>
      </c>
      <c r="X49" s="107">
        <v>0</v>
      </c>
      <c r="Y49" s="107">
        <v>0</v>
      </c>
      <c r="Z49" s="107">
        <v>0</v>
      </c>
      <c r="AA49" s="107">
        <v>0</v>
      </c>
      <c r="AB49" s="107">
        <v>0</v>
      </c>
      <c r="AC49" s="107">
        <v>1</v>
      </c>
      <c r="AD49" s="107">
        <v>0</v>
      </c>
      <c r="AE49" s="107">
        <v>0</v>
      </c>
      <c r="AF49" s="107">
        <f>AF54</f>
        <v>12.199000000000002</v>
      </c>
      <c r="AG49" s="107">
        <v>0</v>
      </c>
      <c r="AH49" s="107">
        <v>0</v>
      </c>
      <c r="AI49" s="107">
        <v>0</v>
      </c>
      <c r="AJ49" s="107">
        <v>0</v>
      </c>
      <c r="AK49" s="107">
        <v>0</v>
      </c>
      <c r="AL49" s="107">
        <v>0</v>
      </c>
      <c r="AM49" s="107">
        <v>0</v>
      </c>
      <c r="AN49" s="107">
        <v>0</v>
      </c>
      <c r="AO49" s="107">
        <v>0</v>
      </c>
      <c r="AP49" s="107">
        <f>AP54</f>
        <v>12.199000000000002</v>
      </c>
      <c r="AQ49" s="107">
        <v>0</v>
      </c>
      <c r="AR49" s="107">
        <v>0</v>
      </c>
      <c r="AS49" s="107">
        <v>0</v>
      </c>
      <c r="AT49" s="107">
        <v>0</v>
      </c>
      <c r="AU49" s="107">
        <v>0</v>
      </c>
      <c r="AV49" s="107">
        <v>0</v>
      </c>
      <c r="AW49" s="107">
        <v>0</v>
      </c>
      <c r="AX49" s="107">
        <v>0</v>
      </c>
      <c r="AY49" s="107">
        <v>0</v>
      </c>
      <c r="AZ49" s="107">
        <v>0</v>
      </c>
      <c r="BA49" s="107">
        <v>0</v>
      </c>
      <c r="BB49" s="107">
        <v>0</v>
      </c>
      <c r="BC49" s="107">
        <f t="shared" ref="BC49:BC51" si="0">AD49-E49</f>
        <v>0</v>
      </c>
      <c r="BD49" s="107">
        <v>0</v>
      </c>
      <c r="BE49" s="108">
        <f>AF49-G49</f>
        <v>0</v>
      </c>
      <c r="BF49" s="107">
        <v>0</v>
      </c>
      <c r="BG49" s="107">
        <f>BG50</f>
        <v>-1</v>
      </c>
      <c r="BH49" s="107" t="s">
        <v>981</v>
      </c>
    </row>
    <row r="50" spans="1:60" s="3" customFormat="1" ht="38.25" x14ac:dyDescent="0.25">
      <c r="A50" s="95" t="s">
        <v>191</v>
      </c>
      <c r="B50" s="222" t="s">
        <v>949</v>
      </c>
      <c r="C50" s="95" t="s">
        <v>913</v>
      </c>
      <c r="D50" s="107" t="s">
        <v>981</v>
      </c>
      <c r="E50" s="110">
        <f>E51</f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0</v>
      </c>
      <c r="R50" s="107">
        <v>0</v>
      </c>
      <c r="S50" s="107">
        <v>0</v>
      </c>
      <c r="T50" s="107">
        <v>0</v>
      </c>
      <c r="U50" s="107">
        <v>0</v>
      </c>
      <c r="V50" s="107">
        <v>0</v>
      </c>
      <c r="W50" s="107">
        <v>0</v>
      </c>
      <c r="X50" s="107">
        <v>0</v>
      </c>
      <c r="Y50" s="107">
        <v>0</v>
      </c>
      <c r="Z50" s="107">
        <v>0</v>
      </c>
      <c r="AA50" s="107">
        <v>0</v>
      </c>
      <c r="AB50" s="107">
        <v>0</v>
      </c>
      <c r="AC50" s="107">
        <v>1</v>
      </c>
      <c r="AD50" s="107">
        <v>0</v>
      </c>
      <c r="AE50" s="107">
        <v>0</v>
      </c>
      <c r="AF50" s="107">
        <v>0</v>
      </c>
      <c r="AG50" s="107">
        <v>0</v>
      </c>
      <c r="AH50" s="107">
        <v>0</v>
      </c>
      <c r="AI50" s="107">
        <v>0</v>
      </c>
      <c r="AJ50" s="107">
        <v>0</v>
      </c>
      <c r="AK50" s="107">
        <v>0</v>
      </c>
      <c r="AL50" s="107">
        <v>0</v>
      </c>
      <c r="AM50" s="107">
        <v>0</v>
      </c>
      <c r="AN50" s="107">
        <v>0</v>
      </c>
      <c r="AO50" s="107">
        <v>0</v>
      </c>
      <c r="AP50" s="107">
        <v>0</v>
      </c>
      <c r="AQ50" s="107">
        <v>0</v>
      </c>
      <c r="AR50" s="107">
        <v>0</v>
      </c>
      <c r="AS50" s="107">
        <v>0</v>
      </c>
      <c r="AT50" s="107">
        <v>0</v>
      </c>
      <c r="AU50" s="107">
        <v>0</v>
      </c>
      <c r="AV50" s="107">
        <v>0</v>
      </c>
      <c r="AW50" s="107">
        <v>0</v>
      </c>
      <c r="AX50" s="107">
        <v>0</v>
      </c>
      <c r="AY50" s="107">
        <v>0</v>
      </c>
      <c r="AZ50" s="107">
        <v>0</v>
      </c>
      <c r="BA50" s="107">
        <v>0</v>
      </c>
      <c r="BB50" s="107">
        <v>0</v>
      </c>
      <c r="BC50" s="107">
        <f t="shared" si="0"/>
        <v>0</v>
      </c>
      <c r="BD50" s="107">
        <v>0</v>
      </c>
      <c r="BE50" s="107">
        <v>0</v>
      </c>
      <c r="BF50" s="107">
        <v>0</v>
      </c>
      <c r="BG50" s="107">
        <f>BG52</f>
        <v>-1</v>
      </c>
      <c r="BH50" s="107" t="s">
        <v>981</v>
      </c>
    </row>
    <row r="51" spans="1:60" s="3" customFormat="1" ht="25.5" x14ac:dyDescent="0.25">
      <c r="A51" s="95" t="s">
        <v>192</v>
      </c>
      <c r="B51" s="222" t="s">
        <v>950</v>
      </c>
      <c r="C51" s="95" t="s">
        <v>913</v>
      </c>
      <c r="D51" s="107" t="s">
        <v>981</v>
      </c>
      <c r="E51" s="110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  <c r="W51" s="107">
        <v>0</v>
      </c>
      <c r="X51" s="107">
        <v>0</v>
      </c>
      <c r="Y51" s="107">
        <v>0</v>
      </c>
      <c r="Z51" s="107">
        <v>0</v>
      </c>
      <c r="AA51" s="107">
        <v>0</v>
      </c>
      <c r="AB51" s="107">
        <v>0</v>
      </c>
      <c r="AC51" s="107">
        <v>0</v>
      </c>
      <c r="AD51" s="107">
        <v>0</v>
      </c>
      <c r="AE51" s="107">
        <v>0</v>
      </c>
      <c r="AF51" s="107">
        <v>0</v>
      </c>
      <c r="AG51" s="107">
        <v>0</v>
      </c>
      <c r="AH51" s="107">
        <v>0</v>
      </c>
      <c r="AI51" s="107">
        <v>0</v>
      </c>
      <c r="AJ51" s="107">
        <v>0</v>
      </c>
      <c r="AK51" s="107">
        <v>0</v>
      </c>
      <c r="AL51" s="107">
        <v>0</v>
      </c>
      <c r="AM51" s="107">
        <v>0</v>
      </c>
      <c r="AN51" s="107">
        <v>0</v>
      </c>
      <c r="AO51" s="107">
        <v>0</v>
      </c>
      <c r="AP51" s="107">
        <v>0</v>
      </c>
      <c r="AQ51" s="107">
        <v>0</v>
      </c>
      <c r="AR51" s="107">
        <v>0</v>
      </c>
      <c r="AS51" s="107">
        <v>0</v>
      </c>
      <c r="AT51" s="107">
        <v>0</v>
      </c>
      <c r="AU51" s="107">
        <v>0</v>
      </c>
      <c r="AV51" s="107">
        <v>0</v>
      </c>
      <c r="AW51" s="107">
        <v>0</v>
      </c>
      <c r="AX51" s="107">
        <v>0</v>
      </c>
      <c r="AY51" s="107">
        <v>0</v>
      </c>
      <c r="AZ51" s="107">
        <v>0</v>
      </c>
      <c r="BA51" s="107">
        <v>0</v>
      </c>
      <c r="BB51" s="107">
        <v>0</v>
      </c>
      <c r="BC51" s="107">
        <f t="shared" si="0"/>
        <v>0</v>
      </c>
      <c r="BD51" s="107">
        <v>0</v>
      </c>
      <c r="BE51" s="107">
        <v>0</v>
      </c>
      <c r="BF51" s="107">
        <v>0</v>
      </c>
      <c r="BG51" s="107">
        <v>0</v>
      </c>
      <c r="BH51" s="107" t="s">
        <v>981</v>
      </c>
    </row>
    <row r="52" spans="1:60" s="3" customFormat="1" ht="45" customHeight="1" x14ac:dyDescent="0.25">
      <c r="A52" s="95" t="s">
        <v>193</v>
      </c>
      <c r="B52" s="222" t="s">
        <v>951</v>
      </c>
      <c r="C52" s="95" t="s">
        <v>913</v>
      </c>
      <c r="D52" s="107" t="s">
        <v>981</v>
      </c>
      <c r="E52" s="107">
        <v>0</v>
      </c>
      <c r="F52" s="107">
        <v>0</v>
      </c>
      <c r="G52" s="107">
        <v>0</v>
      </c>
      <c r="H52" s="107">
        <v>0</v>
      </c>
      <c r="I52" s="107">
        <v>1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>
        <v>0</v>
      </c>
      <c r="S52" s="107">
        <v>0</v>
      </c>
      <c r="T52" s="107">
        <v>0</v>
      </c>
      <c r="U52" s="107">
        <v>0</v>
      </c>
      <c r="V52" s="107">
        <v>0</v>
      </c>
      <c r="W52" s="107">
        <v>0</v>
      </c>
      <c r="X52" s="107">
        <v>0</v>
      </c>
      <c r="Y52" s="107">
        <v>0</v>
      </c>
      <c r="Z52" s="107">
        <v>0</v>
      </c>
      <c r="AA52" s="107">
        <v>0</v>
      </c>
      <c r="AB52" s="107">
        <v>0</v>
      </c>
      <c r="AC52" s="107">
        <v>1</v>
      </c>
      <c r="AD52" s="107">
        <v>0</v>
      </c>
      <c r="AE52" s="107">
        <v>0</v>
      </c>
      <c r="AF52" s="107">
        <v>0</v>
      </c>
      <c r="AG52" s="107">
        <v>0</v>
      </c>
      <c r="AH52" s="107">
        <v>0</v>
      </c>
      <c r="AI52" s="107">
        <v>0</v>
      </c>
      <c r="AJ52" s="107">
        <v>0</v>
      </c>
      <c r="AK52" s="107">
        <v>0</v>
      </c>
      <c r="AL52" s="107">
        <v>0</v>
      </c>
      <c r="AM52" s="107">
        <v>0</v>
      </c>
      <c r="AN52" s="107">
        <v>0</v>
      </c>
      <c r="AO52" s="107">
        <v>0</v>
      </c>
      <c r="AP52" s="107">
        <v>0</v>
      </c>
      <c r="AQ52" s="107">
        <v>0</v>
      </c>
      <c r="AR52" s="107">
        <v>0</v>
      </c>
      <c r="AS52" s="107">
        <v>0</v>
      </c>
      <c r="AT52" s="107">
        <v>0</v>
      </c>
      <c r="AU52" s="107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7">
        <v>0</v>
      </c>
      <c r="BB52" s="107">
        <v>0</v>
      </c>
      <c r="BC52" s="107">
        <v>0</v>
      </c>
      <c r="BD52" s="107">
        <v>0</v>
      </c>
      <c r="BE52" s="107">
        <v>0</v>
      </c>
      <c r="BF52" s="107">
        <v>0</v>
      </c>
      <c r="BG52" s="107">
        <f>BG53</f>
        <v>-1</v>
      </c>
      <c r="BH52" s="107" t="s">
        <v>981</v>
      </c>
    </row>
    <row r="53" spans="1:60" s="3" customFormat="1" ht="44.25" customHeight="1" x14ac:dyDescent="0.25">
      <c r="A53" s="214" t="s">
        <v>193</v>
      </c>
      <c r="B53" s="250" t="s">
        <v>1036</v>
      </c>
      <c r="C53" s="65" t="s">
        <v>1049</v>
      </c>
      <c r="D53" s="281" t="s">
        <v>1152</v>
      </c>
      <c r="E53" s="107">
        <v>0</v>
      </c>
      <c r="F53" s="107">
        <v>0</v>
      </c>
      <c r="G53" s="107">
        <v>0</v>
      </c>
      <c r="H53" s="107">
        <v>0</v>
      </c>
      <c r="I53" s="107">
        <v>1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07">
        <v>0</v>
      </c>
      <c r="Q53" s="107">
        <v>0</v>
      </c>
      <c r="R53" s="107">
        <v>0</v>
      </c>
      <c r="S53" s="107">
        <v>0</v>
      </c>
      <c r="T53" s="107">
        <v>0</v>
      </c>
      <c r="U53" s="107">
        <v>0</v>
      </c>
      <c r="V53" s="107">
        <v>0</v>
      </c>
      <c r="W53" s="107">
        <v>0</v>
      </c>
      <c r="X53" s="107">
        <v>0</v>
      </c>
      <c r="Y53" s="107">
        <v>0</v>
      </c>
      <c r="Z53" s="107">
        <v>0</v>
      </c>
      <c r="AA53" s="107">
        <v>0</v>
      </c>
      <c r="AB53" s="107">
        <v>0</v>
      </c>
      <c r="AC53" s="107">
        <v>1</v>
      </c>
      <c r="AD53" s="107">
        <v>0</v>
      </c>
      <c r="AE53" s="107">
        <v>0</v>
      </c>
      <c r="AF53" s="107">
        <v>0</v>
      </c>
      <c r="AG53" s="107">
        <v>0</v>
      </c>
      <c r="AH53" s="107">
        <v>0</v>
      </c>
      <c r="AI53" s="107">
        <v>0</v>
      </c>
      <c r="AJ53" s="107">
        <v>0</v>
      </c>
      <c r="AK53" s="107">
        <v>0</v>
      </c>
      <c r="AL53" s="107">
        <v>0</v>
      </c>
      <c r="AM53" s="107">
        <v>0</v>
      </c>
      <c r="AN53" s="107">
        <v>0</v>
      </c>
      <c r="AO53" s="107">
        <v>0</v>
      </c>
      <c r="AP53" s="107">
        <v>0</v>
      </c>
      <c r="AQ53" s="107">
        <v>0</v>
      </c>
      <c r="AR53" s="107">
        <v>0</v>
      </c>
      <c r="AS53" s="107">
        <v>0</v>
      </c>
      <c r="AT53" s="107">
        <v>0</v>
      </c>
      <c r="AU53" s="107">
        <v>0</v>
      </c>
      <c r="AV53" s="107">
        <v>0</v>
      </c>
      <c r="AW53" s="107">
        <v>0</v>
      </c>
      <c r="AX53" s="107">
        <v>0</v>
      </c>
      <c r="AY53" s="107">
        <v>0</v>
      </c>
      <c r="AZ53" s="107">
        <v>0</v>
      </c>
      <c r="BA53" s="107">
        <v>0</v>
      </c>
      <c r="BB53" s="107">
        <v>0</v>
      </c>
      <c r="BC53" s="107">
        <v>0</v>
      </c>
      <c r="BD53" s="107">
        <v>0</v>
      </c>
      <c r="BE53" s="107">
        <v>0</v>
      </c>
      <c r="BF53" s="107">
        <v>0</v>
      </c>
      <c r="BG53" s="107">
        <v>-1</v>
      </c>
      <c r="BH53" s="107" t="s">
        <v>981</v>
      </c>
    </row>
    <row r="54" spans="1:60" s="3" customFormat="1" ht="50.25" customHeight="1" x14ac:dyDescent="0.25">
      <c r="A54" s="95" t="s">
        <v>201</v>
      </c>
      <c r="B54" s="222" t="s">
        <v>952</v>
      </c>
      <c r="C54" s="95" t="s">
        <v>913</v>
      </c>
      <c r="D54" s="107" t="s">
        <v>981</v>
      </c>
      <c r="E54" s="107">
        <v>0</v>
      </c>
      <c r="F54" s="107">
        <v>0</v>
      </c>
      <c r="G54" s="108">
        <f>G55</f>
        <v>12.199000000000002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8">
        <f>Q55</f>
        <v>7.8140000000000001</v>
      </c>
      <c r="R54" s="107">
        <v>0</v>
      </c>
      <c r="S54" s="107">
        <v>0</v>
      </c>
      <c r="T54" s="107">
        <v>0</v>
      </c>
      <c r="U54" s="107">
        <v>0</v>
      </c>
      <c r="V54" s="108">
        <f>V55</f>
        <v>4.3849999999999998</v>
      </c>
      <c r="W54" s="107">
        <v>0</v>
      </c>
      <c r="X54" s="107">
        <v>0</v>
      </c>
      <c r="Y54" s="107">
        <v>0</v>
      </c>
      <c r="Z54" s="107">
        <v>0</v>
      </c>
      <c r="AA54" s="110">
        <f>AA55</f>
        <v>0</v>
      </c>
      <c r="AB54" s="107">
        <v>0</v>
      </c>
      <c r="AC54" s="107">
        <v>0</v>
      </c>
      <c r="AD54" s="107">
        <v>0</v>
      </c>
      <c r="AE54" s="107">
        <v>0</v>
      </c>
      <c r="AF54" s="107">
        <f>AF55</f>
        <v>12.199000000000002</v>
      </c>
      <c r="AG54" s="107">
        <v>0</v>
      </c>
      <c r="AH54" s="107">
        <v>0</v>
      </c>
      <c r="AI54" s="107">
        <v>0</v>
      </c>
      <c r="AJ54" s="107">
        <v>0</v>
      </c>
      <c r="AK54" s="107">
        <v>0</v>
      </c>
      <c r="AL54" s="107">
        <v>0</v>
      </c>
      <c r="AM54" s="107">
        <v>0</v>
      </c>
      <c r="AN54" s="107">
        <v>0</v>
      </c>
      <c r="AO54" s="107">
        <v>0</v>
      </c>
      <c r="AP54" s="108">
        <f>AP55</f>
        <v>12.199000000000002</v>
      </c>
      <c r="AQ54" s="107">
        <v>0</v>
      </c>
      <c r="AR54" s="107">
        <v>0</v>
      </c>
      <c r="AS54" s="107">
        <v>0</v>
      </c>
      <c r="AT54" s="107">
        <v>0</v>
      </c>
      <c r="AU54" s="107">
        <v>0</v>
      </c>
      <c r="AV54" s="107">
        <v>0</v>
      </c>
      <c r="AW54" s="107">
        <v>0</v>
      </c>
      <c r="AX54" s="107">
        <v>0</v>
      </c>
      <c r="AY54" s="107">
        <v>0</v>
      </c>
      <c r="AZ54" s="107">
        <v>0</v>
      </c>
      <c r="BA54" s="107">
        <v>0</v>
      </c>
      <c r="BB54" s="107">
        <v>0</v>
      </c>
      <c r="BC54" s="107">
        <v>0</v>
      </c>
      <c r="BD54" s="107">
        <v>0</v>
      </c>
      <c r="BE54" s="110">
        <f t="shared" ref="BE54:BE55" si="1">AF54-G54</f>
        <v>0</v>
      </c>
      <c r="BF54" s="107">
        <v>0</v>
      </c>
      <c r="BG54" s="107">
        <v>0</v>
      </c>
      <c r="BH54" s="107" t="s">
        <v>981</v>
      </c>
    </row>
    <row r="55" spans="1:60" s="3" customFormat="1" x14ac:dyDescent="0.25">
      <c r="A55" s="95" t="s">
        <v>953</v>
      </c>
      <c r="B55" s="222" t="s">
        <v>954</v>
      </c>
      <c r="C55" s="95" t="s">
        <v>913</v>
      </c>
      <c r="D55" s="107" t="s">
        <v>981</v>
      </c>
      <c r="E55" s="107">
        <v>0</v>
      </c>
      <c r="F55" s="107">
        <v>0</v>
      </c>
      <c r="G55" s="108">
        <f>SUM(G56:G88)</f>
        <v>12.199000000000002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  <c r="Q55" s="108">
        <f>SUM(Q56:Q88)</f>
        <v>7.8140000000000001</v>
      </c>
      <c r="R55" s="107">
        <v>0</v>
      </c>
      <c r="S55" s="107">
        <v>0</v>
      </c>
      <c r="T55" s="107">
        <v>0</v>
      </c>
      <c r="U55" s="107">
        <v>0</v>
      </c>
      <c r="V55" s="108">
        <f>SUM(V56:V88)</f>
        <v>4.3849999999999998</v>
      </c>
      <c r="W55" s="107">
        <v>0</v>
      </c>
      <c r="X55" s="107">
        <v>0</v>
      </c>
      <c r="Y55" s="107">
        <v>0</v>
      </c>
      <c r="Z55" s="107">
        <v>0</v>
      </c>
      <c r="AA55" s="110">
        <f>SUM(AA56:AA64)</f>
        <v>0</v>
      </c>
      <c r="AB55" s="107">
        <v>0</v>
      </c>
      <c r="AC55" s="107">
        <v>0</v>
      </c>
      <c r="AD55" s="107">
        <v>0</v>
      </c>
      <c r="AE55" s="107">
        <v>0</v>
      </c>
      <c r="AF55" s="107">
        <f>SUM(AF56:AF88)</f>
        <v>12.199000000000002</v>
      </c>
      <c r="AG55" s="107">
        <v>0</v>
      </c>
      <c r="AH55" s="107">
        <v>0</v>
      </c>
      <c r="AI55" s="107">
        <v>0</v>
      </c>
      <c r="AJ55" s="107">
        <v>0</v>
      </c>
      <c r="AK55" s="107">
        <v>0</v>
      </c>
      <c r="AL55" s="107">
        <v>0</v>
      </c>
      <c r="AM55" s="107">
        <v>0</v>
      </c>
      <c r="AN55" s="107">
        <v>0</v>
      </c>
      <c r="AO55" s="107">
        <v>0</v>
      </c>
      <c r="AP55" s="108">
        <f>SUM(AP56:AP88)</f>
        <v>12.199000000000002</v>
      </c>
      <c r="AQ55" s="107">
        <v>0</v>
      </c>
      <c r="AR55" s="107">
        <v>0</v>
      </c>
      <c r="AS55" s="107">
        <v>0</v>
      </c>
      <c r="AT55" s="107">
        <v>0</v>
      </c>
      <c r="AU55" s="107">
        <v>0</v>
      </c>
      <c r="AV55" s="107">
        <v>0</v>
      </c>
      <c r="AW55" s="107">
        <v>0</v>
      </c>
      <c r="AX55" s="107">
        <v>0</v>
      </c>
      <c r="AY55" s="107">
        <v>0</v>
      </c>
      <c r="AZ55" s="107">
        <v>0</v>
      </c>
      <c r="BA55" s="107">
        <v>0</v>
      </c>
      <c r="BB55" s="107">
        <v>0</v>
      </c>
      <c r="BC55" s="107">
        <v>0</v>
      </c>
      <c r="BD55" s="107">
        <v>0</v>
      </c>
      <c r="BE55" s="110">
        <f t="shared" si="1"/>
        <v>0</v>
      </c>
      <c r="BF55" s="107">
        <v>0</v>
      </c>
      <c r="BG55" s="107">
        <v>0</v>
      </c>
      <c r="BH55" s="107" t="s">
        <v>981</v>
      </c>
    </row>
    <row r="56" spans="1:60" s="3" customFormat="1" ht="31.5" customHeight="1" x14ac:dyDescent="0.25">
      <c r="A56" s="214" t="s">
        <v>953</v>
      </c>
      <c r="B56" s="223" t="s">
        <v>1067</v>
      </c>
      <c r="C56" s="65" t="s">
        <v>1068</v>
      </c>
      <c r="D56" s="107" t="s">
        <v>1038</v>
      </c>
      <c r="E56" s="107">
        <v>0</v>
      </c>
      <c r="F56" s="107">
        <v>0</v>
      </c>
      <c r="G56" s="72">
        <v>0.68500000000000005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72">
        <v>0.68500000000000005</v>
      </c>
      <c r="R56" s="107">
        <v>0</v>
      </c>
      <c r="S56" s="107">
        <v>0</v>
      </c>
      <c r="T56" s="107">
        <v>0</v>
      </c>
      <c r="U56" s="107">
        <v>0</v>
      </c>
      <c r="V56" s="107">
        <v>0</v>
      </c>
      <c r="W56" s="107">
        <v>0</v>
      </c>
      <c r="X56" s="107">
        <v>0</v>
      </c>
      <c r="Y56" s="107">
        <v>0</v>
      </c>
      <c r="Z56" s="107">
        <v>0</v>
      </c>
      <c r="AA56" s="107">
        <v>0</v>
      </c>
      <c r="AB56" s="107">
        <v>0</v>
      </c>
      <c r="AC56" s="107">
        <v>0</v>
      </c>
      <c r="AD56" s="107">
        <v>0</v>
      </c>
      <c r="AE56" s="107">
        <v>0</v>
      </c>
      <c r="AF56" s="72">
        <v>0.68500000000000005</v>
      </c>
      <c r="AG56" s="107">
        <v>0</v>
      </c>
      <c r="AH56" s="107">
        <v>0</v>
      </c>
      <c r="AI56" s="107">
        <v>0</v>
      </c>
      <c r="AJ56" s="107">
        <v>0</v>
      </c>
      <c r="AK56" s="107">
        <v>0</v>
      </c>
      <c r="AL56" s="107">
        <v>0</v>
      </c>
      <c r="AM56" s="107">
        <v>0</v>
      </c>
      <c r="AN56" s="107">
        <v>0</v>
      </c>
      <c r="AO56" s="107">
        <v>0</v>
      </c>
      <c r="AP56" s="72">
        <v>0.68500000000000005</v>
      </c>
      <c r="AQ56" s="107">
        <v>0</v>
      </c>
      <c r="AR56" s="107">
        <v>0</v>
      </c>
      <c r="AS56" s="107">
        <v>0</v>
      </c>
      <c r="AT56" s="107">
        <v>0</v>
      </c>
      <c r="AU56" s="107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7">
        <v>0</v>
      </c>
      <c r="BB56" s="107">
        <v>0</v>
      </c>
      <c r="BC56" s="107">
        <v>0</v>
      </c>
      <c r="BD56" s="107">
        <v>0</v>
      </c>
      <c r="BE56" s="110">
        <f>AF56-G56</f>
        <v>0</v>
      </c>
      <c r="BF56" s="107">
        <v>0</v>
      </c>
      <c r="BG56" s="107">
        <v>0</v>
      </c>
      <c r="BH56" s="107" t="s">
        <v>981</v>
      </c>
    </row>
    <row r="57" spans="1:60" s="3" customFormat="1" ht="27" customHeight="1" x14ac:dyDescent="0.25">
      <c r="A57" s="214" t="s">
        <v>953</v>
      </c>
      <c r="B57" s="223" t="s">
        <v>1069</v>
      </c>
      <c r="C57" s="65" t="s">
        <v>1070</v>
      </c>
      <c r="D57" s="107" t="s">
        <v>1038</v>
      </c>
      <c r="E57" s="107">
        <v>0</v>
      </c>
      <c r="F57" s="107">
        <v>0</v>
      </c>
      <c r="G57" s="72">
        <v>0.41499999999999998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72">
        <v>0.41499999999999998</v>
      </c>
      <c r="R57" s="107">
        <v>0</v>
      </c>
      <c r="S57" s="107">
        <v>0</v>
      </c>
      <c r="T57" s="107">
        <v>0</v>
      </c>
      <c r="U57" s="107">
        <v>0</v>
      </c>
      <c r="V57" s="107">
        <v>0</v>
      </c>
      <c r="W57" s="107">
        <v>0</v>
      </c>
      <c r="X57" s="107">
        <v>0</v>
      </c>
      <c r="Y57" s="107">
        <v>0</v>
      </c>
      <c r="Z57" s="107">
        <v>0</v>
      </c>
      <c r="AA57" s="107">
        <v>0</v>
      </c>
      <c r="AB57" s="107">
        <v>0</v>
      </c>
      <c r="AC57" s="107">
        <v>0</v>
      </c>
      <c r="AD57" s="107">
        <v>0</v>
      </c>
      <c r="AE57" s="107">
        <v>0</v>
      </c>
      <c r="AF57" s="72">
        <v>0.41499999999999998</v>
      </c>
      <c r="AG57" s="107">
        <v>0</v>
      </c>
      <c r="AH57" s="107">
        <v>0</v>
      </c>
      <c r="AI57" s="107">
        <v>0</v>
      </c>
      <c r="AJ57" s="107">
        <v>0</v>
      </c>
      <c r="AK57" s="107">
        <v>0</v>
      </c>
      <c r="AL57" s="107">
        <v>0</v>
      </c>
      <c r="AM57" s="107">
        <v>0</v>
      </c>
      <c r="AN57" s="107">
        <v>0</v>
      </c>
      <c r="AO57" s="107">
        <v>0</v>
      </c>
      <c r="AP57" s="72">
        <v>0.41499999999999998</v>
      </c>
      <c r="AQ57" s="107">
        <v>0</v>
      </c>
      <c r="AR57" s="107">
        <v>0</v>
      </c>
      <c r="AS57" s="107">
        <v>0</v>
      </c>
      <c r="AT57" s="107">
        <v>0</v>
      </c>
      <c r="AU57" s="107">
        <v>0</v>
      </c>
      <c r="AV57" s="107">
        <v>0</v>
      </c>
      <c r="AW57" s="107">
        <v>0</v>
      </c>
      <c r="AX57" s="107">
        <v>0</v>
      </c>
      <c r="AY57" s="107">
        <v>0</v>
      </c>
      <c r="AZ57" s="107">
        <v>0</v>
      </c>
      <c r="BA57" s="107">
        <v>0</v>
      </c>
      <c r="BB57" s="107">
        <v>0</v>
      </c>
      <c r="BC57" s="107">
        <v>0</v>
      </c>
      <c r="BD57" s="107">
        <v>0</v>
      </c>
      <c r="BE57" s="110">
        <f t="shared" ref="BE57:BE60" si="2">AF57-G57</f>
        <v>0</v>
      </c>
      <c r="BF57" s="107">
        <v>0</v>
      </c>
      <c r="BG57" s="107">
        <v>0</v>
      </c>
      <c r="BH57" s="107" t="s">
        <v>981</v>
      </c>
    </row>
    <row r="58" spans="1:60" s="3" customFormat="1" ht="25.5" customHeight="1" x14ac:dyDescent="0.25">
      <c r="A58" s="214" t="s">
        <v>953</v>
      </c>
      <c r="B58" s="223" t="s">
        <v>1071</v>
      </c>
      <c r="C58" s="65" t="s">
        <v>1072</v>
      </c>
      <c r="D58" s="107" t="s">
        <v>1038</v>
      </c>
      <c r="E58" s="107">
        <v>0</v>
      </c>
      <c r="F58" s="107">
        <v>0</v>
      </c>
      <c r="G58" s="72">
        <v>0.31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72">
        <v>0.31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07">
        <v>0</v>
      </c>
      <c r="Z58" s="107">
        <v>0</v>
      </c>
      <c r="AA58" s="107">
        <v>0</v>
      </c>
      <c r="AB58" s="107">
        <v>0</v>
      </c>
      <c r="AC58" s="107">
        <v>0</v>
      </c>
      <c r="AD58" s="107">
        <v>0</v>
      </c>
      <c r="AE58" s="107">
        <v>0</v>
      </c>
      <c r="AF58" s="72">
        <v>0.31</v>
      </c>
      <c r="AG58" s="107">
        <v>0</v>
      </c>
      <c r="AH58" s="107">
        <v>0</v>
      </c>
      <c r="AI58" s="107">
        <v>0</v>
      </c>
      <c r="AJ58" s="107">
        <v>0</v>
      </c>
      <c r="AK58" s="107">
        <v>0</v>
      </c>
      <c r="AL58" s="107">
        <v>0</v>
      </c>
      <c r="AM58" s="107">
        <v>0</v>
      </c>
      <c r="AN58" s="107">
        <v>0</v>
      </c>
      <c r="AO58" s="107">
        <v>0</v>
      </c>
      <c r="AP58" s="72">
        <v>0.31</v>
      </c>
      <c r="AQ58" s="107">
        <v>0</v>
      </c>
      <c r="AR58" s="107">
        <v>0</v>
      </c>
      <c r="AS58" s="107">
        <v>0</v>
      </c>
      <c r="AT58" s="107">
        <v>0</v>
      </c>
      <c r="AU58" s="107">
        <v>0</v>
      </c>
      <c r="AV58" s="107">
        <v>0</v>
      </c>
      <c r="AW58" s="107">
        <v>0</v>
      </c>
      <c r="AX58" s="107">
        <v>0</v>
      </c>
      <c r="AY58" s="107">
        <v>0</v>
      </c>
      <c r="AZ58" s="107">
        <v>0</v>
      </c>
      <c r="BA58" s="107">
        <v>0</v>
      </c>
      <c r="BB58" s="107">
        <v>0</v>
      </c>
      <c r="BC58" s="107">
        <v>0</v>
      </c>
      <c r="BD58" s="107">
        <v>0</v>
      </c>
      <c r="BE58" s="110">
        <f t="shared" si="2"/>
        <v>0</v>
      </c>
      <c r="BF58" s="107">
        <v>0</v>
      </c>
      <c r="BG58" s="107">
        <v>0</v>
      </c>
      <c r="BH58" s="107" t="s">
        <v>981</v>
      </c>
    </row>
    <row r="59" spans="1:60" s="3" customFormat="1" ht="21" customHeight="1" x14ac:dyDescent="0.25">
      <c r="A59" s="214" t="s">
        <v>953</v>
      </c>
      <c r="B59" s="223" t="s">
        <v>1073</v>
      </c>
      <c r="C59" s="65" t="s">
        <v>1074</v>
      </c>
      <c r="D59" s="107" t="s">
        <v>1038</v>
      </c>
      <c r="E59" s="107">
        <v>0</v>
      </c>
      <c r="F59" s="107">
        <v>0</v>
      </c>
      <c r="G59" s="72">
        <v>0.43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72">
        <v>0.43</v>
      </c>
      <c r="R59" s="107">
        <v>0</v>
      </c>
      <c r="S59" s="107">
        <v>0</v>
      </c>
      <c r="T59" s="107">
        <v>0</v>
      </c>
      <c r="U59" s="107">
        <v>0</v>
      </c>
      <c r="V59" s="107">
        <v>0</v>
      </c>
      <c r="W59" s="107">
        <v>0</v>
      </c>
      <c r="X59" s="107">
        <v>0</v>
      </c>
      <c r="Y59" s="107">
        <v>0</v>
      </c>
      <c r="Z59" s="107">
        <v>0</v>
      </c>
      <c r="AA59" s="107">
        <v>0</v>
      </c>
      <c r="AB59" s="107">
        <v>0</v>
      </c>
      <c r="AC59" s="107">
        <v>0</v>
      </c>
      <c r="AD59" s="107">
        <v>0</v>
      </c>
      <c r="AE59" s="107">
        <v>0</v>
      </c>
      <c r="AF59" s="72">
        <v>0.43</v>
      </c>
      <c r="AG59" s="107">
        <v>0</v>
      </c>
      <c r="AH59" s="107">
        <v>0</v>
      </c>
      <c r="AI59" s="107">
        <v>0</v>
      </c>
      <c r="AJ59" s="107">
        <v>0</v>
      </c>
      <c r="AK59" s="107">
        <v>0</v>
      </c>
      <c r="AL59" s="107">
        <v>0</v>
      </c>
      <c r="AM59" s="107">
        <v>0</v>
      </c>
      <c r="AN59" s="107">
        <v>0</v>
      </c>
      <c r="AO59" s="107">
        <v>0</v>
      </c>
      <c r="AP59" s="72">
        <v>0.43</v>
      </c>
      <c r="AQ59" s="107">
        <v>0</v>
      </c>
      <c r="AR59" s="107">
        <v>0</v>
      </c>
      <c r="AS59" s="107">
        <v>0</v>
      </c>
      <c r="AT59" s="107">
        <v>0</v>
      </c>
      <c r="AU59" s="107">
        <v>0</v>
      </c>
      <c r="AV59" s="107">
        <v>0</v>
      </c>
      <c r="AW59" s="107">
        <v>0</v>
      </c>
      <c r="AX59" s="107">
        <v>0</v>
      </c>
      <c r="AY59" s="107">
        <v>0</v>
      </c>
      <c r="AZ59" s="107">
        <v>0</v>
      </c>
      <c r="BA59" s="107">
        <v>0</v>
      </c>
      <c r="BB59" s="107">
        <v>0</v>
      </c>
      <c r="BC59" s="107">
        <v>0</v>
      </c>
      <c r="BD59" s="107">
        <v>0</v>
      </c>
      <c r="BE59" s="110">
        <f t="shared" si="2"/>
        <v>0</v>
      </c>
      <c r="BF59" s="107">
        <v>0</v>
      </c>
      <c r="BG59" s="107">
        <v>0</v>
      </c>
      <c r="BH59" s="107" t="s">
        <v>981</v>
      </c>
    </row>
    <row r="60" spans="1:60" s="3" customFormat="1" ht="27.75" customHeight="1" x14ac:dyDescent="0.25">
      <c r="A60" s="214" t="s">
        <v>953</v>
      </c>
      <c r="B60" s="223" t="s">
        <v>1075</v>
      </c>
      <c r="C60" s="65" t="s">
        <v>1076</v>
      </c>
      <c r="D60" s="107" t="s">
        <v>1038</v>
      </c>
      <c r="E60" s="107">
        <v>0</v>
      </c>
      <c r="F60" s="107">
        <v>0</v>
      </c>
      <c r="G60" s="72">
        <v>0.41399999999999998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72">
        <v>0.41399999999999998</v>
      </c>
      <c r="R60" s="107">
        <v>0</v>
      </c>
      <c r="S60" s="107">
        <v>0</v>
      </c>
      <c r="T60" s="107">
        <v>0</v>
      </c>
      <c r="U60" s="107">
        <v>0</v>
      </c>
      <c r="V60" s="107">
        <v>0</v>
      </c>
      <c r="W60" s="107">
        <v>0</v>
      </c>
      <c r="X60" s="107">
        <v>0</v>
      </c>
      <c r="Y60" s="107">
        <v>0</v>
      </c>
      <c r="Z60" s="107">
        <v>0</v>
      </c>
      <c r="AA60" s="107">
        <v>0</v>
      </c>
      <c r="AB60" s="107">
        <v>0</v>
      </c>
      <c r="AC60" s="107">
        <v>0</v>
      </c>
      <c r="AD60" s="107">
        <v>0</v>
      </c>
      <c r="AE60" s="107">
        <v>0</v>
      </c>
      <c r="AF60" s="72">
        <v>0.41399999999999998</v>
      </c>
      <c r="AG60" s="107">
        <v>0</v>
      </c>
      <c r="AH60" s="107">
        <v>0</v>
      </c>
      <c r="AI60" s="107">
        <v>0</v>
      </c>
      <c r="AJ60" s="107">
        <v>0</v>
      </c>
      <c r="AK60" s="107">
        <v>0</v>
      </c>
      <c r="AL60" s="107">
        <v>0</v>
      </c>
      <c r="AM60" s="107">
        <v>0</v>
      </c>
      <c r="AN60" s="107">
        <v>0</v>
      </c>
      <c r="AO60" s="107">
        <v>0</v>
      </c>
      <c r="AP60" s="72">
        <v>0.41399999999999998</v>
      </c>
      <c r="AQ60" s="107">
        <v>0</v>
      </c>
      <c r="AR60" s="107">
        <v>0</v>
      </c>
      <c r="AS60" s="107">
        <v>0</v>
      </c>
      <c r="AT60" s="107">
        <v>0</v>
      </c>
      <c r="AU60" s="107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7">
        <v>0</v>
      </c>
      <c r="BB60" s="107">
        <v>0</v>
      </c>
      <c r="BC60" s="107">
        <v>0</v>
      </c>
      <c r="BD60" s="107">
        <v>0</v>
      </c>
      <c r="BE60" s="110">
        <f t="shared" si="2"/>
        <v>0</v>
      </c>
      <c r="BF60" s="107">
        <v>0</v>
      </c>
      <c r="BG60" s="107">
        <v>0</v>
      </c>
      <c r="BH60" s="107" t="s">
        <v>981</v>
      </c>
    </row>
    <row r="61" spans="1:60" s="3" customFormat="1" ht="25.5" x14ac:dyDescent="0.25">
      <c r="A61" s="214" t="s">
        <v>953</v>
      </c>
      <c r="B61" s="223" t="s">
        <v>1077</v>
      </c>
      <c r="C61" s="65" t="s">
        <v>1078</v>
      </c>
      <c r="D61" s="107" t="s">
        <v>1038</v>
      </c>
      <c r="E61" s="107">
        <v>0</v>
      </c>
      <c r="F61" s="107">
        <v>0</v>
      </c>
      <c r="G61" s="72">
        <v>0.42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72">
        <v>0.42</v>
      </c>
      <c r="R61" s="107">
        <v>0</v>
      </c>
      <c r="S61" s="107">
        <v>0</v>
      </c>
      <c r="T61" s="107">
        <v>0</v>
      </c>
      <c r="U61" s="107">
        <v>0</v>
      </c>
      <c r="V61" s="107">
        <v>0</v>
      </c>
      <c r="W61" s="107">
        <v>0</v>
      </c>
      <c r="X61" s="107">
        <v>0</v>
      </c>
      <c r="Y61" s="107">
        <v>0</v>
      </c>
      <c r="Z61" s="107">
        <v>0</v>
      </c>
      <c r="AA61" s="107">
        <v>0</v>
      </c>
      <c r="AB61" s="107">
        <v>0</v>
      </c>
      <c r="AC61" s="107">
        <v>0</v>
      </c>
      <c r="AD61" s="107">
        <v>0</v>
      </c>
      <c r="AE61" s="107">
        <v>0</v>
      </c>
      <c r="AF61" s="72">
        <v>0.42</v>
      </c>
      <c r="AG61" s="107">
        <v>0</v>
      </c>
      <c r="AH61" s="107">
        <v>0</v>
      </c>
      <c r="AI61" s="107">
        <v>0</v>
      </c>
      <c r="AJ61" s="107">
        <v>0</v>
      </c>
      <c r="AK61" s="107">
        <v>0</v>
      </c>
      <c r="AL61" s="107">
        <v>0</v>
      </c>
      <c r="AM61" s="107">
        <v>0</v>
      </c>
      <c r="AN61" s="107">
        <v>0</v>
      </c>
      <c r="AO61" s="107">
        <v>0</v>
      </c>
      <c r="AP61" s="72">
        <v>0.42</v>
      </c>
      <c r="AQ61" s="107">
        <v>0</v>
      </c>
      <c r="AR61" s="107">
        <v>0</v>
      </c>
      <c r="AS61" s="107">
        <v>0</v>
      </c>
      <c r="AT61" s="107">
        <v>0</v>
      </c>
      <c r="AU61" s="107">
        <v>0</v>
      </c>
      <c r="AV61" s="107">
        <v>0</v>
      </c>
      <c r="AW61" s="107">
        <v>0</v>
      </c>
      <c r="AX61" s="107">
        <v>0</v>
      </c>
      <c r="AY61" s="107">
        <v>0</v>
      </c>
      <c r="AZ61" s="107">
        <v>0</v>
      </c>
      <c r="BA61" s="107">
        <v>0</v>
      </c>
      <c r="BB61" s="107">
        <v>0</v>
      </c>
      <c r="BC61" s="107">
        <v>0</v>
      </c>
      <c r="BD61" s="107">
        <v>0</v>
      </c>
      <c r="BE61" s="107">
        <v>0</v>
      </c>
      <c r="BF61" s="107">
        <v>0</v>
      </c>
      <c r="BG61" s="107">
        <v>0</v>
      </c>
      <c r="BH61" s="107" t="s">
        <v>981</v>
      </c>
    </row>
    <row r="62" spans="1:60" s="3" customFormat="1" ht="24" customHeight="1" x14ac:dyDescent="0.25">
      <c r="A62" s="214" t="s">
        <v>953</v>
      </c>
      <c r="B62" s="223" t="s">
        <v>1079</v>
      </c>
      <c r="C62" s="65" t="s">
        <v>1080</v>
      </c>
      <c r="D62" s="107" t="s">
        <v>1038</v>
      </c>
      <c r="E62" s="107">
        <v>0</v>
      </c>
      <c r="F62" s="107">
        <v>0</v>
      </c>
      <c r="G62" s="72">
        <v>0.24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72">
        <v>0.24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0</v>
      </c>
      <c r="X62" s="107">
        <v>0</v>
      </c>
      <c r="Y62" s="107">
        <v>0</v>
      </c>
      <c r="Z62" s="107">
        <v>0</v>
      </c>
      <c r="AA62" s="107">
        <v>0</v>
      </c>
      <c r="AB62" s="107">
        <v>0</v>
      </c>
      <c r="AC62" s="107">
        <v>0</v>
      </c>
      <c r="AD62" s="107">
        <v>0</v>
      </c>
      <c r="AE62" s="107">
        <v>0</v>
      </c>
      <c r="AF62" s="72">
        <v>0.24</v>
      </c>
      <c r="AG62" s="107">
        <v>0</v>
      </c>
      <c r="AH62" s="107">
        <v>0</v>
      </c>
      <c r="AI62" s="107">
        <v>0</v>
      </c>
      <c r="AJ62" s="107">
        <v>0</v>
      </c>
      <c r="AK62" s="107">
        <v>0</v>
      </c>
      <c r="AL62" s="107">
        <v>0</v>
      </c>
      <c r="AM62" s="107">
        <v>0</v>
      </c>
      <c r="AN62" s="107">
        <v>0</v>
      </c>
      <c r="AO62" s="107">
        <v>0</v>
      </c>
      <c r="AP62" s="72">
        <v>0.24</v>
      </c>
      <c r="AQ62" s="107">
        <v>0</v>
      </c>
      <c r="AR62" s="107">
        <v>0</v>
      </c>
      <c r="AS62" s="107">
        <v>0</v>
      </c>
      <c r="AT62" s="107">
        <v>0</v>
      </c>
      <c r="AU62" s="107">
        <v>0</v>
      </c>
      <c r="AV62" s="107">
        <v>0</v>
      </c>
      <c r="AW62" s="107">
        <v>0</v>
      </c>
      <c r="AX62" s="107">
        <v>0</v>
      </c>
      <c r="AY62" s="107">
        <v>0</v>
      </c>
      <c r="AZ62" s="107">
        <v>0</v>
      </c>
      <c r="BA62" s="107">
        <v>0</v>
      </c>
      <c r="BB62" s="107">
        <v>0</v>
      </c>
      <c r="BC62" s="107">
        <v>0</v>
      </c>
      <c r="BD62" s="107">
        <v>0</v>
      </c>
      <c r="BE62" s="107">
        <v>0</v>
      </c>
      <c r="BF62" s="107">
        <v>0</v>
      </c>
      <c r="BG62" s="107">
        <v>0</v>
      </c>
      <c r="BH62" s="107" t="s">
        <v>981</v>
      </c>
    </row>
    <row r="63" spans="1:60" s="3" customFormat="1" ht="32.25" customHeight="1" x14ac:dyDescent="0.25">
      <c r="A63" s="214" t="s">
        <v>953</v>
      </c>
      <c r="B63" s="223" t="s">
        <v>1081</v>
      </c>
      <c r="C63" s="65" t="s">
        <v>1082</v>
      </c>
      <c r="D63" s="107" t="s">
        <v>1038</v>
      </c>
      <c r="E63" s="107">
        <v>0</v>
      </c>
      <c r="F63" s="107">
        <v>0</v>
      </c>
      <c r="G63" s="72">
        <v>0.23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72">
        <v>0.23</v>
      </c>
      <c r="R63" s="107">
        <v>0</v>
      </c>
      <c r="S63" s="107">
        <v>0</v>
      </c>
      <c r="T63" s="107">
        <v>0</v>
      </c>
      <c r="U63" s="107">
        <v>0</v>
      </c>
      <c r="V63" s="107">
        <v>0</v>
      </c>
      <c r="W63" s="107"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0</v>
      </c>
      <c r="AC63" s="107">
        <v>0</v>
      </c>
      <c r="AD63" s="107">
        <v>0</v>
      </c>
      <c r="AE63" s="107">
        <v>0</v>
      </c>
      <c r="AF63" s="72">
        <v>0.23</v>
      </c>
      <c r="AG63" s="107">
        <v>0</v>
      </c>
      <c r="AH63" s="107">
        <v>0</v>
      </c>
      <c r="AI63" s="107">
        <v>0</v>
      </c>
      <c r="AJ63" s="107">
        <v>0</v>
      </c>
      <c r="AK63" s="107">
        <v>0</v>
      </c>
      <c r="AL63" s="107">
        <v>0</v>
      </c>
      <c r="AM63" s="107">
        <v>0</v>
      </c>
      <c r="AN63" s="107">
        <v>0</v>
      </c>
      <c r="AO63" s="107">
        <v>0</v>
      </c>
      <c r="AP63" s="72">
        <v>0.23</v>
      </c>
      <c r="AQ63" s="107">
        <v>0</v>
      </c>
      <c r="AR63" s="107">
        <v>0</v>
      </c>
      <c r="AS63" s="107">
        <v>0</v>
      </c>
      <c r="AT63" s="107">
        <v>0</v>
      </c>
      <c r="AU63" s="107">
        <v>0</v>
      </c>
      <c r="AV63" s="107">
        <v>0</v>
      </c>
      <c r="AW63" s="107">
        <v>0</v>
      </c>
      <c r="AX63" s="107">
        <v>0</v>
      </c>
      <c r="AY63" s="107">
        <v>0</v>
      </c>
      <c r="AZ63" s="107">
        <v>0</v>
      </c>
      <c r="BA63" s="107">
        <v>0</v>
      </c>
      <c r="BB63" s="107">
        <v>0</v>
      </c>
      <c r="BC63" s="107">
        <v>0</v>
      </c>
      <c r="BD63" s="107">
        <v>0</v>
      </c>
      <c r="BE63" s="107">
        <v>0</v>
      </c>
      <c r="BF63" s="107">
        <v>0</v>
      </c>
      <c r="BG63" s="107">
        <v>0</v>
      </c>
      <c r="BH63" s="107" t="s">
        <v>981</v>
      </c>
    </row>
    <row r="64" spans="1:60" s="3" customFormat="1" ht="25.5" customHeight="1" x14ac:dyDescent="0.25">
      <c r="A64" s="214" t="s">
        <v>953</v>
      </c>
      <c r="B64" s="223" t="s">
        <v>1083</v>
      </c>
      <c r="C64" s="65" t="s">
        <v>1084</v>
      </c>
      <c r="D64" s="107" t="s">
        <v>1038</v>
      </c>
      <c r="E64" s="107">
        <v>0</v>
      </c>
      <c r="F64" s="107">
        <v>0</v>
      </c>
      <c r="G64" s="72">
        <v>0.44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  <c r="Q64" s="72">
        <v>0.44</v>
      </c>
      <c r="R64" s="107">
        <v>0</v>
      </c>
      <c r="S64" s="107">
        <v>0</v>
      </c>
      <c r="T64" s="107">
        <v>0</v>
      </c>
      <c r="U64" s="107">
        <v>0</v>
      </c>
      <c r="V64" s="107">
        <v>0</v>
      </c>
      <c r="W64" s="107">
        <v>0</v>
      </c>
      <c r="X64" s="107">
        <v>0</v>
      </c>
      <c r="Y64" s="107">
        <v>0</v>
      </c>
      <c r="Z64" s="107">
        <v>0</v>
      </c>
      <c r="AA64" s="107">
        <v>0</v>
      </c>
      <c r="AB64" s="107">
        <v>0</v>
      </c>
      <c r="AC64" s="107">
        <v>0</v>
      </c>
      <c r="AD64" s="107">
        <v>0</v>
      </c>
      <c r="AE64" s="107">
        <v>0</v>
      </c>
      <c r="AF64" s="72">
        <v>0.44</v>
      </c>
      <c r="AG64" s="107">
        <v>0</v>
      </c>
      <c r="AH64" s="107">
        <v>0</v>
      </c>
      <c r="AI64" s="107">
        <v>0</v>
      </c>
      <c r="AJ64" s="107">
        <v>0</v>
      </c>
      <c r="AK64" s="107">
        <v>0</v>
      </c>
      <c r="AL64" s="107">
        <v>0</v>
      </c>
      <c r="AM64" s="107">
        <v>0</v>
      </c>
      <c r="AN64" s="107">
        <v>0</v>
      </c>
      <c r="AO64" s="107">
        <v>0</v>
      </c>
      <c r="AP64" s="72">
        <v>0.44</v>
      </c>
      <c r="AQ64" s="107">
        <v>0</v>
      </c>
      <c r="AR64" s="107">
        <v>0</v>
      </c>
      <c r="AS64" s="107">
        <v>0</v>
      </c>
      <c r="AT64" s="107">
        <v>0</v>
      </c>
      <c r="AU64" s="107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7">
        <v>0</v>
      </c>
      <c r="BB64" s="107">
        <v>0</v>
      </c>
      <c r="BC64" s="107">
        <v>0</v>
      </c>
      <c r="BD64" s="107">
        <v>0</v>
      </c>
      <c r="BE64" s="107">
        <v>0</v>
      </c>
      <c r="BF64" s="107">
        <v>0</v>
      </c>
      <c r="BG64" s="107">
        <v>0</v>
      </c>
      <c r="BH64" s="107" t="s">
        <v>981</v>
      </c>
    </row>
    <row r="65" spans="1:60" s="3" customFormat="1" ht="25.5" customHeight="1" x14ac:dyDescent="0.25">
      <c r="A65" s="214" t="s">
        <v>953</v>
      </c>
      <c r="B65" s="223" t="s">
        <v>1085</v>
      </c>
      <c r="C65" s="65" t="s">
        <v>1086</v>
      </c>
      <c r="D65" s="107" t="s">
        <v>1038</v>
      </c>
      <c r="E65" s="107">
        <v>0</v>
      </c>
      <c r="F65" s="107">
        <v>0</v>
      </c>
      <c r="G65" s="72">
        <v>0.41499999999999998</v>
      </c>
      <c r="H65" s="107"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72">
        <v>0.41499999999999998</v>
      </c>
      <c r="R65" s="107">
        <v>0</v>
      </c>
      <c r="S65" s="107">
        <v>0</v>
      </c>
      <c r="T65" s="107">
        <v>0</v>
      </c>
      <c r="U65" s="107">
        <v>0</v>
      </c>
      <c r="V65" s="107">
        <v>0</v>
      </c>
      <c r="W65" s="107">
        <v>0</v>
      </c>
      <c r="X65" s="107">
        <v>0</v>
      </c>
      <c r="Y65" s="107">
        <v>0</v>
      </c>
      <c r="Z65" s="107">
        <v>0</v>
      </c>
      <c r="AA65" s="107">
        <v>0</v>
      </c>
      <c r="AB65" s="107">
        <v>0</v>
      </c>
      <c r="AC65" s="107">
        <v>0</v>
      </c>
      <c r="AD65" s="107">
        <v>0</v>
      </c>
      <c r="AE65" s="107">
        <v>0</v>
      </c>
      <c r="AF65" s="72">
        <v>0.41499999999999998</v>
      </c>
      <c r="AG65" s="107">
        <v>0</v>
      </c>
      <c r="AH65" s="107">
        <v>0</v>
      </c>
      <c r="AI65" s="107">
        <v>0</v>
      </c>
      <c r="AJ65" s="107">
        <v>0</v>
      </c>
      <c r="AK65" s="107">
        <v>0</v>
      </c>
      <c r="AL65" s="107">
        <v>0</v>
      </c>
      <c r="AM65" s="107">
        <v>0</v>
      </c>
      <c r="AN65" s="107">
        <v>0</v>
      </c>
      <c r="AO65" s="107">
        <v>0</v>
      </c>
      <c r="AP65" s="72">
        <v>0.41499999999999998</v>
      </c>
      <c r="AQ65" s="107">
        <v>0</v>
      </c>
      <c r="AR65" s="107">
        <v>0</v>
      </c>
      <c r="AS65" s="107">
        <v>0</v>
      </c>
      <c r="AT65" s="107">
        <v>0</v>
      </c>
      <c r="AU65" s="107">
        <v>0</v>
      </c>
      <c r="AV65" s="107">
        <v>0</v>
      </c>
      <c r="AW65" s="107">
        <v>0</v>
      </c>
      <c r="AX65" s="107">
        <v>0</v>
      </c>
      <c r="AY65" s="107">
        <v>0</v>
      </c>
      <c r="AZ65" s="107">
        <v>0</v>
      </c>
      <c r="BA65" s="107">
        <v>0</v>
      </c>
      <c r="BB65" s="107">
        <v>0</v>
      </c>
      <c r="BC65" s="107">
        <v>0</v>
      </c>
      <c r="BD65" s="107">
        <v>0</v>
      </c>
      <c r="BE65" s="107">
        <v>0</v>
      </c>
      <c r="BF65" s="107">
        <v>0</v>
      </c>
      <c r="BG65" s="107">
        <v>0</v>
      </c>
      <c r="BH65" s="107" t="s">
        <v>981</v>
      </c>
    </row>
    <row r="66" spans="1:60" s="3" customFormat="1" ht="24.75" customHeight="1" x14ac:dyDescent="0.25">
      <c r="A66" s="214" t="s">
        <v>953</v>
      </c>
      <c r="B66" s="223" t="s">
        <v>1087</v>
      </c>
      <c r="C66" s="65" t="s">
        <v>1088</v>
      </c>
      <c r="D66" s="107" t="s">
        <v>1038</v>
      </c>
      <c r="E66" s="107">
        <v>0</v>
      </c>
      <c r="F66" s="107">
        <v>0</v>
      </c>
      <c r="G66" s="72">
        <v>0.21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72">
        <v>0.21</v>
      </c>
      <c r="R66" s="107">
        <v>0</v>
      </c>
      <c r="S66" s="107">
        <v>0</v>
      </c>
      <c r="T66" s="107">
        <v>0</v>
      </c>
      <c r="U66" s="107">
        <v>0</v>
      </c>
      <c r="V66" s="107">
        <v>0</v>
      </c>
      <c r="W66" s="107">
        <v>0</v>
      </c>
      <c r="X66" s="107">
        <v>0</v>
      </c>
      <c r="Y66" s="107">
        <v>0</v>
      </c>
      <c r="Z66" s="107">
        <v>0</v>
      </c>
      <c r="AA66" s="107">
        <v>0</v>
      </c>
      <c r="AB66" s="107">
        <v>0</v>
      </c>
      <c r="AC66" s="107">
        <v>0</v>
      </c>
      <c r="AD66" s="107">
        <v>0</v>
      </c>
      <c r="AE66" s="107">
        <v>0</v>
      </c>
      <c r="AF66" s="72">
        <v>0.21</v>
      </c>
      <c r="AG66" s="107">
        <v>0</v>
      </c>
      <c r="AH66" s="107">
        <v>0</v>
      </c>
      <c r="AI66" s="107">
        <v>0</v>
      </c>
      <c r="AJ66" s="107">
        <v>0</v>
      </c>
      <c r="AK66" s="107">
        <v>0</v>
      </c>
      <c r="AL66" s="107">
        <v>0</v>
      </c>
      <c r="AM66" s="107">
        <v>0</v>
      </c>
      <c r="AN66" s="107">
        <v>0</v>
      </c>
      <c r="AO66" s="107">
        <v>0</v>
      </c>
      <c r="AP66" s="72">
        <v>0.21</v>
      </c>
      <c r="AQ66" s="107">
        <v>0</v>
      </c>
      <c r="AR66" s="107">
        <v>0</v>
      </c>
      <c r="AS66" s="107">
        <v>0</v>
      </c>
      <c r="AT66" s="107">
        <v>0</v>
      </c>
      <c r="AU66" s="107">
        <v>0</v>
      </c>
      <c r="AV66" s="107">
        <v>0</v>
      </c>
      <c r="AW66" s="107">
        <v>0</v>
      </c>
      <c r="AX66" s="107">
        <v>0</v>
      </c>
      <c r="AY66" s="107">
        <v>0</v>
      </c>
      <c r="AZ66" s="107">
        <v>0</v>
      </c>
      <c r="BA66" s="107">
        <v>0</v>
      </c>
      <c r="BB66" s="107">
        <v>0</v>
      </c>
      <c r="BC66" s="107">
        <v>0</v>
      </c>
      <c r="BD66" s="107">
        <v>0</v>
      </c>
      <c r="BE66" s="107">
        <v>0</v>
      </c>
      <c r="BF66" s="107">
        <v>0</v>
      </c>
      <c r="BG66" s="107">
        <v>0</v>
      </c>
      <c r="BH66" s="107" t="s">
        <v>981</v>
      </c>
    </row>
    <row r="67" spans="1:60" s="3" customFormat="1" ht="24" customHeight="1" x14ac:dyDescent="0.25">
      <c r="A67" s="214" t="s">
        <v>953</v>
      </c>
      <c r="B67" s="223" t="s">
        <v>1089</v>
      </c>
      <c r="C67" s="65" t="s">
        <v>1090</v>
      </c>
      <c r="D67" s="107" t="s">
        <v>1038</v>
      </c>
      <c r="E67" s="107">
        <v>0</v>
      </c>
      <c r="F67" s="107">
        <v>0</v>
      </c>
      <c r="G67" s="72">
        <v>0.27</v>
      </c>
      <c r="H67" s="107">
        <v>0</v>
      </c>
      <c r="I67" s="107">
        <v>0</v>
      </c>
      <c r="J67" s="107">
        <v>0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7">
        <v>0</v>
      </c>
      <c r="Q67" s="107">
        <v>0</v>
      </c>
      <c r="R67" s="107">
        <v>0</v>
      </c>
      <c r="S67" s="107">
        <v>0</v>
      </c>
      <c r="T67" s="107">
        <v>0</v>
      </c>
      <c r="U67" s="107">
        <v>0</v>
      </c>
      <c r="V67" s="72">
        <v>0.27</v>
      </c>
      <c r="W67" s="107">
        <v>0</v>
      </c>
      <c r="X67" s="107">
        <v>0</v>
      </c>
      <c r="Y67" s="107">
        <v>0</v>
      </c>
      <c r="Z67" s="107">
        <v>0</v>
      </c>
      <c r="AA67" s="107">
        <v>0</v>
      </c>
      <c r="AB67" s="107">
        <v>0</v>
      </c>
      <c r="AC67" s="107">
        <v>0</v>
      </c>
      <c r="AD67" s="107">
        <v>0</v>
      </c>
      <c r="AE67" s="107">
        <v>0</v>
      </c>
      <c r="AF67" s="72">
        <v>0.27</v>
      </c>
      <c r="AG67" s="107">
        <v>0</v>
      </c>
      <c r="AH67" s="107">
        <v>0</v>
      </c>
      <c r="AI67" s="107">
        <v>0</v>
      </c>
      <c r="AJ67" s="107">
        <v>0</v>
      </c>
      <c r="AK67" s="107">
        <v>0</v>
      </c>
      <c r="AL67" s="107">
        <v>0</v>
      </c>
      <c r="AM67" s="107">
        <v>0</v>
      </c>
      <c r="AN67" s="107">
        <v>0</v>
      </c>
      <c r="AO67" s="107">
        <v>0</v>
      </c>
      <c r="AP67" s="72">
        <v>0.27</v>
      </c>
      <c r="AQ67" s="107">
        <v>0</v>
      </c>
      <c r="AR67" s="107">
        <v>0</v>
      </c>
      <c r="AS67" s="107">
        <v>0</v>
      </c>
      <c r="AT67" s="107">
        <v>0</v>
      </c>
      <c r="AU67" s="107">
        <v>0</v>
      </c>
      <c r="AV67" s="107">
        <v>0</v>
      </c>
      <c r="AW67" s="107">
        <v>0</v>
      </c>
      <c r="AX67" s="107">
        <v>0</v>
      </c>
      <c r="AY67" s="107">
        <v>0</v>
      </c>
      <c r="AZ67" s="107">
        <v>0</v>
      </c>
      <c r="BA67" s="107">
        <v>0</v>
      </c>
      <c r="BB67" s="107">
        <v>0</v>
      </c>
      <c r="BC67" s="107">
        <v>0</v>
      </c>
      <c r="BD67" s="107">
        <v>0</v>
      </c>
      <c r="BE67" s="107">
        <v>0</v>
      </c>
      <c r="BF67" s="107">
        <v>0</v>
      </c>
      <c r="BG67" s="107">
        <v>0</v>
      </c>
      <c r="BH67" s="107" t="s">
        <v>981</v>
      </c>
    </row>
    <row r="68" spans="1:60" s="3" customFormat="1" ht="28.5" customHeight="1" x14ac:dyDescent="0.25">
      <c r="A68" s="214" t="s">
        <v>953</v>
      </c>
      <c r="B68" s="223" t="s">
        <v>1091</v>
      </c>
      <c r="C68" s="65" t="s">
        <v>1092</v>
      </c>
      <c r="D68" s="107" t="s">
        <v>1038</v>
      </c>
      <c r="E68" s="107">
        <v>0</v>
      </c>
      <c r="F68" s="107">
        <v>0</v>
      </c>
      <c r="G68" s="72">
        <v>0.12</v>
      </c>
      <c r="H68" s="107">
        <v>0</v>
      </c>
      <c r="I68" s="107">
        <v>0</v>
      </c>
      <c r="J68" s="107">
        <v>0</v>
      </c>
      <c r="K68" s="107">
        <v>0</v>
      </c>
      <c r="L68" s="107">
        <v>0</v>
      </c>
      <c r="M68" s="107">
        <v>0</v>
      </c>
      <c r="N68" s="107">
        <v>0</v>
      </c>
      <c r="O68" s="107">
        <v>0</v>
      </c>
      <c r="P68" s="107">
        <v>0</v>
      </c>
      <c r="Q68" s="107">
        <v>0</v>
      </c>
      <c r="R68" s="107">
        <v>0</v>
      </c>
      <c r="S68" s="107">
        <v>0</v>
      </c>
      <c r="T68" s="107">
        <v>0</v>
      </c>
      <c r="U68" s="107">
        <v>0</v>
      </c>
      <c r="V68" s="72">
        <v>0.12</v>
      </c>
      <c r="W68" s="107">
        <v>0</v>
      </c>
      <c r="X68" s="107">
        <v>0</v>
      </c>
      <c r="Y68" s="107">
        <v>0</v>
      </c>
      <c r="Z68" s="107">
        <v>0</v>
      </c>
      <c r="AA68" s="107">
        <v>0</v>
      </c>
      <c r="AB68" s="107">
        <v>0</v>
      </c>
      <c r="AC68" s="107">
        <v>0</v>
      </c>
      <c r="AD68" s="107">
        <v>0</v>
      </c>
      <c r="AE68" s="107">
        <v>0</v>
      </c>
      <c r="AF68" s="72">
        <v>0.12</v>
      </c>
      <c r="AG68" s="107">
        <v>0</v>
      </c>
      <c r="AH68" s="107">
        <v>0</v>
      </c>
      <c r="AI68" s="107">
        <v>0</v>
      </c>
      <c r="AJ68" s="107">
        <v>0</v>
      </c>
      <c r="AK68" s="107">
        <v>0</v>
      </c>
      <c r="AL68" s="107">
        <v>0</v>
      </c>
      <c r="AM68" s="107">
        <v>0</v>
      </c>
      <c r="AN68" s="107">
        <v>0</v>
      </c>
      <c r="AO68" s="107">
        <v>0</v>
      </c>
      <c r="AP68" s="72">
        <v>0.12</v>
      </c>
      <c r="AQ68" s="107">
        <v>0</v>
      </c>
      <c r="AR68" s="107">
        <v>0</v>
      </c>
      <c r="AS68" s="107">
        <v>0</v>
      </c>
      <c r="AT68" s="107">
        <v>0</v>
      </c>
      <c r="AU68" s="107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7">
        <v>0</v>
      </c>
      <c r="BB68" s="107">
        <v>0</v>
      </c>
      <c r="BC68" s="107">
        <v>0</v>
      </c>
      <c r="BD68" s="107">
        <v>0</v>
      </c>
      <c r="BE68" s="107">
        <v>0</v>
      </c>
      <c r="BF68" s="107">
        <v>0</v>
      </c>
      <c r="BG68" s="107">
        <v>0</v>
      </c>
      <c r="BH68" s="107" t="s">
        <v>981</v>
      </c>
    </row>
    <row r="69" spans="1:60" s="3" customFormat="1" ht="25.5" customHeight="1" x14ac:dyDescent="0.25">
      <c r="A69" s="214" t="s">
        <v>953</v>
      </c>
      <c r="B69" s="223" t="s">
        <v>1093</v>
      </c>
      <c r="C69" s="65" t="s">
        <v>1094</v>
      </c>
      <c r="D69" s="107" t="s">
        <v>1038</v>
      </c>
      <c r="E69" s="107">
        <v>0</v>
      </c>
      <c r="F69" s="107">
        <v>0</v>
      </c>
      <c r="G69" s="72">
        <v>0.08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7">
        <v>0</v>
      </c>
      <c r="R69" s="107">
        <v>0</v>
      </c>
      <c r="S69" s="107">
        <v>0</v>
      </c>
      <c r="T69" s="107">
        <v>0</v>
      </c>
      <c r="U69" s="107">
        <v>0</v>
      </c>
      <c r="V69" s="72">
        <v>0.08</v>
      </c>
      <c r="W69" s="107">
        <v>0</v>
      </c>
      <c r="X69" s="107">
        <v>0</v>
      </c>
      <c r="Y69" s="107">
        <v>0</v>
      </c>
      <c r="Z69" s="107">
        <v>0</v>
      </c>
      <c r="AA69" s="107">
        <v>0</v>
      </c>
      <c r="AB69" s="107">
        <v>0</v>
      </c>
      <c r="AC69" s="107">
        <v>0</v>
      </c>
      <c r="AD69" s="107">
        <v>0</v>
      </c>
      <c r="AE69" s="107">
        <v>0</v>
      </c>
      <c r="AF69" s="72">
        <v>0.08</v>
      </c>
      <c r="AG69" s="107">
        <v>0</v>
      </c>
      <c r="AH69" s="107">
        <v>0</v>
      </c>
      <c r="AI69" s="107">
        <v>0</v>
      </c>
      <c r="AJ69" s="107">
        <v>0</v>
      </c>
      <c r="AK69" s="107">
        <v>0</v>
      </c>
      <c r="AL69" s="107">
        <v>0</v>
      </c>
      <c r="AM69" s="107">
        <v>0</v>
      </c>
      <c r="AN69" s="107">
        <v>0</v>
      </c>
      <c r="AO69" s="107">
        <v>0</v>
      </c>
      <c r="AP69" s="72">
        <v>0.08</v>
      </c>
      <c r="AQ69" s="107">
        <v>0</v>
      </c>
      <c r="AR69" s="107">
        <v>0</v>
      </c>
      <c r="AS69" s="107">
        <v>0</v>
      </c>
      <c r="AT69" s="107">
        <v>0</v>
      </c>
      <c r="AU69" s="107">
        <v>0</v>
      </c>
      <c r="AV69" s="107">
        <v>0</v>
      </c>
      <c r="AW69" s="107">
        <v>0</v>
      </c>
      <c r="AX69" s="107">
        <v>0</v>
      </c>
      <c r="AY69" s="107">
        <v>0</v>
      </c>
      <c r="AZ69" s="107">
        <v>0</v>
      </c>
      <c r="BA69" s="107">
        <v>0</v>
      </c>
      <c r="BB69" s="107">
        <v>0</v>
      </c>
      <c r="BC69" s="107">
        <v>0</v>
      </c>
      <c r="BD69" s="107">
        <v>0</v>
      </c>
      <c r="BE69" s="107">
        <v>0</v>
      </c>
      <c r="BF69" s="107">
        <v>0</v>
      </c>
      <c r="BG69" s="107">
        <v>0</v>
      </c>
      <c r="BH69" s="107" t="s">
        <v>981</v>
      </c>
    </row>
    <row r="70" spans="1:60" s="3" customFormat="1" ht="27.75" customHeight="1" x14ac:dyDescent="0.25">
      <c r="A70" s="214" t="s">
        <v>953</v>
      </c>
      <c r="B70" s="223" t="s">
        <v>1095</v>
      </c>
      <c r="C70" s="65" t="s">
        <v>1096</v>
      </c>
      <c r="D70" s="107" t="s">
        <v>1038</v>
      </c>
      <c r="E70" s="107">
        <v>0</v>
      </c>
      <c r="F70" s="107">
        <v>0</v>
      </c>
      <c r="G70" s="72">
        <v>0.32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v>0</v>
      </c>
      <c r="R70" s="107">
        <v>0</v>
      </c>
      <c r="S70" s="107">
        <v>0</v>
      </c>
      <c r="T70" s="107">
        <v>0</v>
      </c>
      <c r="U70" s="107">
        <v>0</v>
      </c>
      <c r="V70" s="72">
        <v>0.32</v>
      </c>
      <c r="W70" s="107">
        <v>0</v>
      </c>
      <c r="X70" s="107">
        <v>0</v>
      </c>
      <c r="Y70" s="107">
        <v>0</v>
      </c>
      <c r="Z70" s="107">
        <v>0</v>
      </c>
      <c r="AA70" s="107">
        <v>0</v>
      </c>
      <c r="AB70" s="107">
        <v>0</v>
      </c>
      <c r="AC70" s="107">
        <v>0</v>
      </c>
      <c r="AD70" s="107">
        <v>0</v>
      </c>
      <c r="AE70" s="107">
        <v>0</v>
      </c>
      <c r="AF70" s="72">
        <v>0.32</v>
      </c>
      <c r="AG70" s="107">
        <v>0</v>
      </c>
      <c r="AH70" s="107">
        <v>0</v>
      </c>
      <c r="AI70" s="107">
        <v>0</v>
      </c>
      <c r="AJ70" s="107">
        <v>0</v>
      </c>
      <c r="AK70" s="107">
        <v>0</v>
      </c>
      <c r="AL70" s="107">
        <v>0</v>
      </c>
      <c r="AM70" s="107">
        <v>0</v>
      </c>
      <c r="AN70" s="107">
        <v>0</v>
      </c>
      <c r="AO70" s="107">
        <v>0</v>
      </c>
      <c r="AP70" s="72">
        <v>0.32</v>
      </c>
      <c r="AQ70" s="107">
        <v>0</v>
      </c>
      <c r="AR70" s="107">
        <v>0</v>
      </c>
      <c r="AS70" s="107">
        <v>0</v>
      </c>
      <c r="AT70" s="107">
        <v>0</v>
      </c>
      <c r="AU70" s="107">
        <v>0</v>
      </c>
      <c r="AV70" s="107">
        <v>0</v>
      </c>
      <c r="AW70" s="107">
        <v>0</v>
      </c>
      <c r="AX70" s="107">
        <v>0</v>
      </c>
      <c r="AY70" s="107">
        <v>0</v>
      </c>
      <c r="AZ70" s="107">
        <v>0</v>
      </c>
      <c r="BA70" s="107">
        <v>0</v>
      </c>
      <c r="BB70" s="107">
        <v>0</v>
      </c>
      <c r="BC70" s="107">
        <v>0</v>
      </c>
      <c r="BD70" s="107">
        <v>0</v>
      </c>
      <c r="BE70" s="107">
        <v>0</v>
      </c>
      <c r="BF70" s="107">
        <v>0</v>
      </c>
      <c r="BG70" s="107">
        <v>0</v>
      </c>
      <c r="BH70" s="107" t="s">
        <v>981</v>
      </c>
    </row>
    <row r="71" spans="1:60" s="3" customFormat="1" ht="25.5" customHeight="1" x14ac:dyDescent="0.25">
      <c r="A71" s="214" t="s">
        <v>953</v>
      </c>
      <c r="B71" s="223" t="s">
        <v>1097</v>
      </c>
      <c r="C71" s="65" t="s">
        <v>1098</v>
      </c>
      <c r="D71" s="107" t="s">
        <v>1038</v>
      </c>
      <c r="E71" s="107">
        <v>0</v>
      </c>
      <c r="F71" s="107">
        <v>0</v>
      </c>
      <c r="G71" s="72">
        <v>0.56499999999999995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07">
        <v>0</v>
      </c>
      <c r="O71" s="107">
        <v>0</v>
      </c>
      <c r="P71" s="107">
        <v>0</v>
      </c>
      <c r="Q71" s="107">
        <v>0</v>
      </c>
      <c r="R71" s="107">
        <v>0</v>
      </c>
      <c r="S71" s="107">
        <v>0</v>
      </c>
      <c r="T71" s="107">
        <v>0</v>
      </c>
      <c r="U71" s="107">
        <v>0</v>
      </c>
      <c r="V71" s="72">
        <v>0.56499999999999995</v>
      </c>
      <c r="W71" s="107">
        <v>0</v>
      </c>
      <c r="X71" s="107">
        <v>0</v>
      </c>
      <c r="Y71" s="107">
        <v>0</v>
      </c>
      <c r="Z71" s="107">
        <v>0</v>
      </c>
      <c r="AA71" s="107">
        <v>0</v>
      </c>
      <c r="AB71" s="107">
        <v>0</v>
      </c>
      <c r="AC71" s="107">
        <v>0</v>
      </c>
      <c r="AD71" s="107">
        <v>0</v>
      </c>
      <c r="AE71" s="107">
        <v>0</v>
      </c>
      <c r="AF71" s="72">
        <v>0.56499999999999995</v>
      </c>
      <c r="AG71" s="107">
        <v>0</v>
      </c>
      <c r="AH71" s="107">
        <v>0</v>
      </c>
      <c r="AI71" s="107">
        <v>0</v>
      </c>
      <c r="AJ71" s="107">
        <v>0</v>
      </c>
      <c r="AK71" s="107">
        <v>0</v>
      </c>
      <c r="AL71" s="107">
        <v>0</v>
      </c>
      <c r="AM71" s="107">
        <v>0</v>
      </c>
      <c r="AN71" s="107">
        <v>0</v>
      </c>
      <c r="AO71" s="107">
        <v>0</v>
      </c>
      <c r="AP71" s="72">
        <v>0.56499999999999995</v>
      </c>
      <c r="AQ71" s="107">
        <v>0</v>
      </c>
      <c r="AR71" s="107">
        <v>0</v>
      </c>
      <c r="AS71" s="107">
        <v>0</v>
      </c>
      <c r="AT71" s="107">
        <v>0</v>
      </c>
      <c r="AU71" s="107">
        <v>0</v>
      </c>
      <c r="AV71" s="107">
        <v>0</v>
      </c>
      <c r="AW71" s="107">
        <v>0</v>
      </c>
      <c r="AX71" s="107">
        <v>0</v>
      </c>
      <c r="AY71" s="107">
        <v>0</v>
      </c>
      <c r="AZ71" s="107">
        <v>0</v>
      </c>
      <c r="BA71" s="107">
        <v>0</v>
      </c>
      <c r="BB71" s="107">
        <v>0</v>
      </c>
      <c r="BC71" s="107">
        <v>0</v>
      </c>
      <c r="BD71" s="107">
        <v>0</v>
      </c>
      <c r="BE71" s="107">
        <v>0</v>
      </c>
      <c r="BF71" s="107">
        <v>0</v>
      </c>
      <c r="BG71" s="107">
        <v>0</v>
      </c>
      <c r="BH71" s="107" t="s">
        <v>981</v>
      </c>
    </row>
    <row r="72" spans="1:60" s="3" customFormat="1" ht="26.25" customHeight="1" x14ac:dyDescent="0.25">
      <c r="A72" s="214" t="s">
        <v>953</v>
      </c>
      <c r="B72" s="223" t="s">
        <v>1099</v>
      </c>
      <c r="C72" s="65" t="s">
        <v>1100</v>
      </c>
      <c r="D72" s="107" t="s">
        <v>1038</v>
      </c>
      <c r="E72" s="107">
        <v>0</v>
      </c>
      <c r="F72" s="107">
        <v>0</v>
      </c>
      <c r="G72" s="72">
        <v>0.37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  <c r="Q72" s="107">
        <v>0</v>
      </c>
      <c r="R72" s="107">
        <v>0</v>
      </c>
      <c r="S72" s="107">
        <v>0</v>
      </c>
      <c r="T72" s="107">
        <v>0</v>
      </c>
      <c r="U72" s="107">
        <v>0</v>
      </c>
      <c r="V72" s="72">
        <v>0.37</v>
      </c>
      <c r="W72" s="107">
        <v>0</v>
      </c>
      <c r="X72" s="107">
        <v>0</v>
      </c>
      <c r="Y72" s="107">
        <v>0</v>
      </c>
      <c r="Z72" s="107">
        <v>0</v>
      </c>
      <c r="AA72" s="107">
        <v>0</v>
      </c>
      <c r="AB72" s="107">
        <v>0</v>
      </c>
      <c r="AC72" s="107">
        <v>0</v>
      </c>
      <c r="AD72" s="107">
        <v>0</v>
      </c>
      <c r="AE72" s="107">
        <v>0</v>
      </c>
      <c r="AF72" s="72">
        <v>0.37</v>
      </c>
      <c r="AG72" s="107">
        <v>0</v>
      </c>
      <c r="AH72" s="107">
        <v>0</v>
      </c>
      <c r="AI72" s="107">
        <v>0</v>
      </c>
      <c r="AJ72" s="107">
        <v>0</v>
      </c>
      <c r="AK72" s="107">
        <v>0</v>
      </c>
      <c r="AL72" s="107">
        <v>0</v>
      </c>
      <c r="AM72" s="107">
        <v>0</v>
      </c>
      <c r="AN72" s="107">
        <v>0</v>
      </c>
      <c r="AO72" s="107">
        <v>0</v>
      </c>
      <c r="AP72" s="72">
        <v>0.37</v>
      </c>
      <c r="AQ72" s="107">
        <v>0</v>
      </c>
      <c r="AR72" s="107">
        <v>0</v>
      </c>
      <c r="AS72" s="107">
        <v>0</v>
      </c>
      <c r="AT72" s="107">
        <v>0</v>
      </c>
      <c r="AU72" s="107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7">
        <v>0</v>
      </c>
      <c r="BB72" s="107">
        <v>0</v>
      </c>
      <c r="BC72" s="107">
        <v>0</v>
      </c>
      <c r="BD72" s="107">
        <v>0</v>
      </c>
      <c r="BE72" s="107">
        <v>0</v>
      </c>
      <c r="BF72" s="107">
        <v>0</v>
      </c>
      <c r="BG72" s="107">
        <v>0</v>
      </c>
      <c r="BH72" s="107" t="s">
        <v>981</v>
      </c>
    </row>
    <row r="73" spans="1:60" s="3" customFormat="1" ht="24.75" customHeight="1" x14ac:dyDescent="0.25">
      <c r="A73" s="214" t="s">
        <v>953</v>
      </c>
      <c r="B73" s="223" t="s">
        <v>1101</v>
      </c>
      <c r="C73" s="65" t="s">
        <v>1102</v>
      </c>
      <c r="D73" s="107" t="s">
        <v>1038</v>
      </c>
      <c r="E73" s="107">
        <v>0</v>
      </c>
      <c r="F73" s="107">
        <v>0</v>
      </c>
      <c r="G73" s="72">
        <v>0.42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07">
        <v>0</v>
      </c>
      <c r="Q73" s="107">
        <v>0</v>
      </c>
      <c r="R73" s="107">
        <v>0</v>
      </c>
      <c r="S73" s="107">
        <v>0</v>
      </c>
      <c r="T73" s="107">
        <v>0</v>
      </c>
      <c r="U73" s="107">
        <v>0</v>
      </c>
      <c r="V73" s="72">
        <v>0.42</v>
      </c>
      <c r="W73" s="107">
        <v>0</v>
      </c>
      <c r="X73" s="107">
        <v>0</v>
      </c>
      <c r="Y73" s="107">
        <v>0</v>
      </c>
      <c r="Z73" s="107">
        <v>0</v>
      </c>
      <c r="AA73" s="107">
        <v>0</v>
      </c>
      <c r="AB73" s="107">
        <v>0</v>
      </c>
      <c r="AC73" s="107">
        <v>0</v>
      </c>
      <c r="AD73" s="107">
        <v>0</v>
      </c>
      <c r="AE73" s="107">
        <v>0</v>
      </c>
      <c r="AF73" s="72">
        <v>0.42</v>
      </c>
      <c r="AG73" s="107">
        <v>0</v>
      </c>
      <c r="AH73" s="107">
        <v>0</v>
      </c>
      <c r="AI73" s="107">
        <v>0</v>
      </c>
      <c r="AJ73" s="107">
        <v>0</v>
      </c>
      <c r="AK73" s="107">
        <v>0</v>
      </c>
      <c r="AL73" s="107">
        <v>0</v>
      </c>
      <c r="AM73" s="107">
        <v>0</v>
      </c>
      <c r="AN73" s="107">
        <v>0</v>
      </c>
      <c r="AO73" s="107">
        <v>0</v>
      </c>
      <c r="AP73" s="72">
        <v>0.42</v>
      </c>
      <c r="AQ73" s="107">
        <v>0</v>
      </c>
      <c r="AR73" s="107">
        <v>0</v>
      </c>
      <c r="AS73" s="107">
        <v>0</v>
      </c>
      <c r="AT73" s="107">
        <v>0</v>
      </c>
      <c r="AU73" s="107">
        <v>0</v>
      </c>
      <c r="AV73" s="107">
        <v>0</v>
      </c>
      <c r="AW73" s="107">
        <v>0</v>
      </c>
      <c r="AX73" s="107">
        <v>0</v>
      </c>
      <c r="AY73" s="107">
        <v>0</v>
      </c>
      <c r="AZ73" s="107">
        <v>0</v>
      </c>
      <c r="BA73" s="107">
        <v>0</v>
      </c>
      <c r="BB73" s="107">
        <v>0</v>
      </c>
      <c r="BC73" s="107">
        <v>0</v>
      </c>
      <c r="BD73" s="107">
        <v>0</v>
      </c>
      <c r="BE73" s="107">
        <v>0</v>
      </c>
      <c r="BF73" s="107">
        <v>0</v>
      </c>
      <c r="BG73" s="107">
        <v>0</v>
      </c>
      <c r="BH73" s="107" t="s">
        <v>981</v>
      </c>
    </row>
    <row r="74" spans="1:60" s="3" customFormat="1" ht="25.5" customHeight="1" x14ac:dyDescent="0.25">
      <c r="A74" s="214" t="s">
        <v>953</v>
      </c>
      <c r="B74" s="223" t="s">
        <v>1103</v>
      </c>
      <c r="C74" s="65" t="s">
        <v>1104</v>
      </c>
      <c r="D74" s="107" t="s">
        <v>1038</v>
      </c>
      <c r="E74" s="107">
        <v>0</v>
      </c>
      <c r="F74" s="107">
        <v>0</v>
      </c>
      <c r="G74" s="72">
        <v>0.48699999999999999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v>0</v>
      </c>
      <c r="R74" s="107">
        <v>0</v>
      </c>
      <c r="S74" s="107">
        <v>0</v>
      </c>
      <c r="T74" s="107">
        <v>0</v>
      </c>
      <c r="U74" s="107">
        <v>0</v>
      </c>
      <c r="V74" s="72">
        <v>0.48699999999999999</v>
      </c>
      <c r="W74" s="107">
        <v>0</v>
      </c>
      <c r="X74" s="107">
        <v>0</v>
      </c>
      <c r="Y74" s="107">
        <v>0</v>
      </c>
      <c r="Z74" s="107">
        <v>0</v>
      </c>
      <c r="AA74" s="107">
        <v>0</v>
      </c>
      <c r="AB74" s="107">
        <v>0</v>
      </c>
      <c r="AC74" s="107">
        <v>0</v>
      </c>
      <c r="AD74" s="107">
        <v>0</v>
      </c>
      <c r="AE74" s="107">
        <v>0</v>
      </c>
      <c r="AF74" s="72">
        <v>0.48699999999999999</v>
      </c>
      <c r="AG74" s="107">
        <v>0</v>
      </c>
      <c r="AH74" s="107">
        <v>0</v>
      </c>
      <c r="AI74" s="107">
        <v>0</v>
      </c>
      <c r="AJ74" s="107">
        <v>0</v>
      </c>
      <c r="AK74" s="107">
        <v>0</v>
      </c>
      <c r="AL74" s="107">
        <v>0</v>
      </c>
      <c r="AM74" s="107">
        <v>0</v>
      </c>
      <c r="AN74" s="107">
        <v>0</v>
      </c>
      <c r="AO74" s="107">
        <v>0</v>
      </c>
      <c r="AP74" s="72">
        <v>0.48699999999999999</v>
      </c>
      <c r="AQ74" s="107">
        <v>0</v>
      </c>
      <c r="AR74" s="107">
        <v>0</v>
      </c>
      <c r="AS74" s="107">
        <v>0</v>
      </c>
      <c r="AT74" s="107">
        <v>0</v>
      </c>
      <c r="AU74" s="107">
        <v>0</v>
      </c>
      <c r="AV74" s="107">
        <v>0</v>
      </c>
      <c r="AW74" s="107">
        <v>0</v>
      </c>
      <c r="AX74" s="107">
        <v>0</v>
      </c>
      <c r="AY74" s="107">
        <v>0</v>
      </c>
      <c r="AZ74" s="107">
        <v>0</v>
      </c>
      <c r="BA74" s="107">
        <v>0</v>
      </c>
      <c r="BB74" s="107">
        <v>0</v>
      </c>
      <c r="BC74" s="107">
        <v>0</v>
      </c>
      <c r="BD74" s="107">
        <v>0</v>
      </c>
      <c r="BE74" s="107">
        <v>0</v>
      </c>
      <c r="BF74" s="107">
        <v>0</v>
      </c>
      <c r="BG74" s="107">
        <v>0</v>
      </c>
      <c r="BH74" s="107" t="s">
        <v>981</v>
      </c>
    </row>
    <row r="75" spans="1:60" s="3" customFormat="1" ht="29.25" customHeight="1" x14ac:dyDescent="0.25">
      <c r="A75" s="214" t="s">
        <v>953</v>
      </c>
      <c r="B75" s="223" t="s">
        <v>1105</v>
      </c>
      <c r="C75" s="65" t="s">
        <v>1106</v>
      </c>
      <c r="D75" s="107" t="s">
        <v>1038</v>
      </c>
      <c r="E75" s="107">
        <v>0</v>
      </c>
      <c r="F75" s="107">
        <v>0</v>
      </c>
      <c r="G75" s="72">
        <v>0.33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07">
        <v>0</v>
      </c>
      <c r="Q75" s="107">
        <v>0</v>
      </c>
      <c r="R75" s="107">
        <v>0</v>
      </c>
      <c r="S75" s="107">
        <v>0</v>
      </c>
      <c r="T75" s="107">
        <v>0</v>
      </c>
      <c r="U75" s="107">
        <v>0</v>
      </c>
      <c r="V75" s="72">
        <v>0.33</v>
      </c>
      <c r="W75" s="107">
        <v>0</v>
      </c>
      <c r="X75" s="107">
        <v>0</v>
      </c>
      <c r="Y75" s="107">
        <v>0</v>
      </c>
      <c r="Z75" s="107">
        <v>0</v>
      </c>
      <c r="AA75" s="107">
        <v>0</v>
      </c>
      <c r="AB75" s="107">
        <v>0</v>
      </c>
      <c r="AC75" s="107">
        <v>0</v>
      </c>
      <c r="AD75" s="107">
        <v>0</v>
      </c>
      <c r="AE75" s="107">
        <v>0</v>
      </c>
      <c r="AF75" s="72">
        <v>0.33</v>
      </c>
      <c r="AG75" s="107">
        <v>0</v>
      </c>
      <c r="AH75" s="107">
        <v>0</v>
      </c>
      <c r="AI75" s="107">
        <v>0</v>
      </c>
      <c r="AJ75" s="107">
        <v>0</v>
      </c>
      <c r="AK75" s="107">
        <v>0</v>
      </c>
      <c r="AL75" s="107">
        <v>0</v>
      </c>
      <c r="AM75" s="107">
        <v>0</v>
      </c>
      <c r="AN75" s="107">
        <v>0</v>
      </c>
      <c r="AO75" s="107">
        <v>0</v>
      </c>
      <c r="AP75" s="72">
        <v>0.33</v>
      </c>
      <c r="AQ75" s="107">
        <v>0</v>
      </c>
      <c r="AR75" s="107">
        <v>0</v>
      </c>
      <c r="AS75" s="107">
        <v>0</v>
      </c>
      <c r="AT75" s="107">
        <v>0</v>
      </c>
      <c r="AU75" s="107">
        <v>0</v>
      </c>
      <c r="AV75" s="107">
        <v>0</v>
      </c>
      <c r="AW75" s="107">
        <v>0</v>
      </c>
      <c r="AX75" s="107">
        <v>0</v>
      </c>
      <c r="AY75" s="107">
        <v>0</v>
      </c>
      <c r="AZ75" s="107">
        <v>0</v>
      </c>
      <c r="BA75" s="107">
        <v>0</v>
      </c>
      <c r="BB75" s="107">
        <v>0</v>
      </c>
      <c r="BC75" s="107">
        <v>0</v>
      </c>
      <c r="BD75" s="107">
        <v>0</v>
      </c>
      <c r="BE75" s="107">
        <v>0</v>
      </c>
      <c r="BF75" s="107">
        <v>0</v>
      </c>
      <c r="BG75" s="107">
        <v>0</v>
      </c>
      <c r="BH75" s="107" t="s">
        <v>981</v>
      </c>
    </row>
    <row r="76" spans="1:60" s="3" customFormat="1" ht="29.25" customHeight="1" x14ac:dyDescent="0.25">
      <c r="A76" s="214" t="s">
        <v>953</v>
      </c>
      <c r="B76" s="223" t="s">
        <v>1107</v>
      </c>
      <c r="C76" s="65" t="s">
        <v>1108</v>
      </c>
      <c r="D76" s="107" t="s">
        <v>1038</v>
      </c>
      <c r="E76" s="107">
        <v>0</v>
      </c>
      <c r="F76" s="107">
        <v>0</v>
      </c>
      <c r="G76" s="72">
        <v>0.11799999999999999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  <c r="Q76" s="107">
        <v>0</v>
      </c>
      <c r="R76" s="107">
        <v>0</v>
      </c>
      <c r="S76" s="107">
        <v>0</v>
      </c>
      <c r="T76" s="107">
        <v>0</v>
      </c>
      <c r="U76" s="107">
        <v>0</v>
      </c>
      <c r="V76" s="72">
        <v>0.11799999999999999</v>
      </c>
      <c r="W76" s="107">
        <v>0</v>
      </c>
      <c r="X76" s="107">
        <v>0</v>
      </c>
      <c r="Y76" s="107">
        <v>0</v>
      </c>
      <c r="Z76" s="107">
        <v>0</v>
      </c>
      <c r="AA76" s="107">
        <v>0</v>
      </c>
      <c r="AB76" s="107">
        <v>0</v>
      </c>
      <c r="AC76" s="107">
        <v>0</v>
      </c>
      <c r="AD76" s="107">
        <v>0</v>
      </c>
      <c r="AE76" s="107">
        <v>0</v>
      </c>
      <c r="AF76" s="72">
        <v>0.11799999999999999</v>
      </c>
      <c r="AG76" s="107">
        <v>0</v>
      </c>
      <c r="AH76" s="107">
        <v>0</v>
      </c>
      <c r="AI76" s="107">
        <v>0</v>
      </c>
      <c r="AJ76" s="107">
        <v>0</v>
      </c>
      <c r="AK76" s="107">
        <v>0</v>
      </c>
      <c r="AL76" s="107">
        <v>0</v>
      </c>
      <c r="AM76" s="107">
        <v>0</v>
      </c>
      <c r="AN76" s="107">
        <v>0</v>
      </c>
      <c r="AO76" s="107">
        <v>0</v>
      </c>
      <c r="AP76" s="72">
        <v>0.11799999999999999</v>
      </c>
      <c r="AQ76" s="107">
        <v>0</v>
      </c>
      <c r="AR76" s="107">
        <v>0</v>
      </c>
      <c r="AS76" s="107">
        <v>0</v>
      </c>
      <c r="AT76" s="107">
        <v>0</v>
      </c>
      <c r="AU76" s="107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7">
        <v>0</v>
      </c>
      <c r="BB76" s="107">
        <v>0</v>
      </c>
      <c r="BC76" s="107">
        <v>0</v>
      </c>
      <c r="BD76" s="107">
        <v>0</v>
      </c>
      <c r="BE76" s="107">
        <v>0</v>
      </c>
      <c r="BF76" s="107">
        <v>0</v>
      </c>
      <c r="BG76" s="107">
        <v>0</v>
      </c>
      <c r="BH76" s="107" t="s">
        <v>981</v>
      </c>
    </row>
    <row r="77" spans="1:60" s="3" customFormat="1" ht="32.25" customHeight="1" x14ac:dyDescent="0.25">
      <c r="A77" s="214" t="s">
        <v>953</v>
      </c>
      <c r="B77" s="223" t="s">
        <v>1109</v>
      </c>
      <c r="C77" s="65" t="s">
        <v>1110</v>
      </c>
      <c r="D77" s="107" t="s">
        <v>1038</v>
      </c>
      <c r="E77" s="107">
        <v>0</v>
      </c>
      <c r="F77" s="107">
        <v>0</v>
      </c>
      <c r="G77" s="72">
        <v>0.17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0</v>
      </c>
      <c r="N77" s="107">
        <v>0</v>
      </c>
      <c r="O77" s="107">
        <v>0</v>
      </c>
      <c r="P77" s="107">
        <v>0</v>
      </c>
      <c r="Q77" s="107">
        <v>0</v>
      </c>
      <c r="R77" s="107">
        <v>0</v>
      </c>
      <c r="S77" s="107">
        <v>0</v>
      </c>
      <c r="T77" s="107">
        <v>0</v>
      </c>
      <c r="U77" s="107">
        <v>0</v>
      </c>
      <c r="V77" s="72">
        <v>0.17</v>
      </c>
      <c r="W77" s="107">
        <v>0</v>
      </c>
      <c r="X77" s="107">
        <v>0</v>
      </c>
      <c r="Y77" s="107">
        <v>0</v>
      </c>
      <c r="Z77" s="107">
        <v>0</v>
      </c>
      <c r="AA77" s="107">
        <v>0</v>
      </c>
      <c r="AB77" s="107">
        <v>0</v>
      </c>
      <c r="AC77" s="107">
        <v>0</v>
      </c>
      <c r="AD77" s="107">
        <v>0</v>
      </c>
      <c r="AE77" s="107">
        <v>0</v>
      </c>
      <c r="AF77" s="72">
        <v>0.17</v>
      </c>
      <c r="AG77" s="107">
        <v>0</v>
      </c>
      <c r="AH77" s="107">
        <v>0</v>
      </c>
      <c r="AI77" s="107">
        <v>0</v>
      </c>
      <c r="AJ77" s="107">
        <v>0</v>
      </c>
      <c r="AK77" s="107">
        <v>0</v>
      </c>
      <c r="AL77" s="107">
        <v>0</v>
      </c>
      <c r="AM77" s="107">
        <v>0</v>
      </c>
      <c r="AN77" s="107">
        <v>0</v>
      </c>
      <c r="AO77" s="107">
        <v>0</v>
      </c>
      <c r="AP77" s="72">
        <v>0.17</v>
      </c>
      <c r="AQ77" s="107">
        <v>0</v>
      </c>
      <c r="AR77" s="107">
        <v>0</v>
      </c>
      <c r="AS77" s="107">
        <v>0</v>
      </c>
      <c r="AT77" s="107">
        <v>0</v>
      </c>
      <c r="AU77" s="107">
        <v>0</v>
      </c>
      <c r="AV77" s="107">
        <v>0</v>
      </c>
      <c r="AW77" s="107">
        <v>0</v>
      </c>
      <c r="AX77" s="107">
        <v>0</v>
      </c>
      <c r="AY77" s="107">
        <v>0</v>
      </c>
      <c r="AZ77" s="107">
        <v>0</v>
      </c>
      <c r="BA77" s="107">
        <v>0</v>
      </c>
      <c r="BB77" s="107">
        <v>0</v>
      </c>
      <c r="BC77" s="107">
        <v>0</v>
      </c>
      <c r="BD77" s="107">
        <v>0</v>
      </c>
      <c r="BE77" s="107">
        <v>0</v>
      </c>
      <c r="BF77" s="107">
        <v>0</v>
      </c>
      <c r="BG77" s="107">
        <v>0</v>
      </c>
      <c r="BH77" s="107" t="s">
        <v>981</v>
      </c>
    </row>
    <row r="78" spans="1:60" s="3" customFormat="1" ht="27.75" customHeight="1" x14ac:dyDescent="0.25">
      <c r="A78" s="214" t="s">
        <v>953</v>
      </c>
      <c r="B78" s="223" t="s">
        <v>1111</v>
      </c>
      <c r="C78" s="65" t="s">
        <v>1112</v>
      </c>
      <c r="D78" s="107" t="s">
        <v>1038</v>
      </c>
      <c r="E78" s="107">
        <v>0</v>
      </c>
      <c r="F78" s="107">
        <v>0</v>
      </c>
      <c r="G78" s="72">
        <v>0.46500000000000002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07">
        <v>0</v>
      </c>
      <c r="Q78" s="107">
        <v>0</v>
      </c>
      <c r="R78" s="107">
        <v>0</v>
      </c>
      <c r="S78" s="107">
        <v>0</v>
      </c>
      <c r="T78" s="107">
        <v>0</v>
      </c>
      <c r="U78" s="107">
        <v>0</v>
      </c>
      <c r="V78" s="72">
        <v>0.46500000000000002</v>
      </c>
      <c r="W78" s="107">
        <v>0</v>
      </c>
      <c r="X78" s="107">
        <v>0</v>
      </c>
      <c r="Y78" s="107">
        <v>0</v>
      </c>
      <c r="Z78" s="107">
        <v>0</v>
      </c>
      <c r="AA78" s="107">
        <v>0</v>
      </c>
      <c r="AB78" s="107">
        <v>0</v>
      </c>
      <c r="AC78" s="107">
        <v>0</v>
      </c>
      <c r="AD78" s="107">
        <v>0</v>
      </c>
      <c r="AE78" s="107">
        <v>0</v>
      </c>
      <c r="AF78" s="72">
        <v>0.46500000000000002</v>
      </c>
      <c r="AG78" s="107">
        <v>0</v>
      </c>
      <c r="AH78" s="107">
        <v>0</v>
      </c>
      <c r="AI78" s="107">
        <v>0</v>
      </c>
      <c r="AJ78" s="107">
        <v>0</v>
      </c>
      <c r="AK78" s="107">
        <v>0</v>
      </c>
      <c r="AL78" s="107">
        <v>0</v>
      </c>
      <c r="AM78" s="107">
        <v>0</v>
      </c>
      <c r="AN78" s="107">
        <v>0</v>
      </c>
      <c r="AO78" s="107">
        <v>0</v>
      </c>
      <c r="AP78" s="72">
        <v>0.46500000000000002</v>
      </c>
      <c r="AQ78" s="107">
        <v>0</v>
      </c>
      <c r="AR78" s="107">
        <v>0</v>
      </c>
      <c r="AS78" s="107">
        <v>0</v>
      </c>
      <c r="AT78" s="107">
        <v>0</v>
      </c>
      <c r="AU78" s="107">
        <v>0</v>
      </c>
      <c r="AV78" s="107">
        <v>0</v>
      </c>
      <c r="AW78" s="107">
        <v>0</v>
      </c>
      <c r="AX78" s="107">
        <v>0</v>
      </c>
      <c r="AY78" s="107">
        <v>0</v>
      </c>
      <c r="AZ78" s="107">
        <v>0</v>
      </c>
      <c r="BA78" s="107">
        <v>0</v>
      </c>
      <c r="BB78" s="107">
        <v>0</v>
      </c>
      <c r="BC78" s="107">
        <v>0</v>
      </c>
      <c r="BD78" s="107">
        <v>0</v>
      </c>
      <c r="BE78" s="107">
        <v>0</v>
      </c>
      <c r="BF78" s="107">
        <v>0</v>
      </c>
      <c r="BG78" s="107">
        <v>0</v>
      </c>
      <c r="BH78" s="107" t="s">
        <v>981</v>
      </c>
    </row>
    <row r="79" spans="1:60" s="3" customFormat="1" ht="24.75" customHeight="1" x14ac:dyDescent="0.25">
      <c r="A79" s="214" t="s">
        <v>953</v>
      </c>
      <c r="B79" s="223" t="s">
        <v>1113</v>
      </c>
      <c r="C79" s="65" t="s">
        <v>1114</v>
      </c>
      <c r="D79" s="107" t="s">
        <v>1038</v>
      </c>
      <c r="E79" s="107">
        <v>0</v>
      </c>
      <c r="F79" s="107">
        <v>0</v>
      </c>
      <c r="G79" s="72">
        <v>0.27</v>
      </c>
      <c r="H79" s="107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07">
        <v>0</v>
      </c>
      <c r="Q79" s="72">
        <v>0.27</v>
      </c>
      <c r="R79" s="107">
        <v>0</v>
      </c>
      <c r="S79" s="107">
        <v>0</v>
      </c>
      <c r="T79" s="107">
        <v>0</v>
      </c>
      <c r="U79" s="107">
        <v>0</v>
      </c>
      <c r="V79" s="107">
        <v>0</v>
      </c>
      <c r="W79" s="107">
        <v>0</v>
      </c>
      <c r="X79" s="107">
        <v>0</v>
      </c>
      <c r="Y79" s="107">
        <v>0</v>
      </c>
      <c r="Z79" s="107">
        <v>0</v>
      </c>
      <c r="AA79" s="107">
        <v>0</v>
      </c>
      <c r="AB79" s="107">
        <v>0</v>
      </c>
      <c r="AC79" s="107">
        <v>0</v>
      </c>
      <c r="AD79" s="107">
        <v>0</v>
      </c>
      <c r="AE79" s="107">
        <v>0</v>
      </c>
      <c r="AF79" s="72">
        <v>0.27</v>
      </c>
      <c r="AG79" s="107">
        <v>0</v>
      </c>
      <c r="AH79" s="107">
        <v>0</v>
      </c>
      <c r="AI79" s="107">
        <v>0</v>
      </c>
      <c r="AJ79" s="107">
        <v>0</v>
      </c>
      <c r="AK79" s="107">
        <v>0</v>
      </c>
      <c r="AL79" s="107">
        <v>0</v>
      </c>
      <c r="AM79" s="107">
        <v>0</v>
      </c>
      <c r="AN79" s="107">
        <v>0</v>
      </c>
      <c r="AO79" s="107">
        <v>0</v>
      </c>
      <c r="AP79" s="72">
        <v>0.27</v>
      </c>
      <c r="AQ79" s="107">
        <v>0</v>
      </c>
      <c r="AR79" s="107">
        <v>0</v>
      </c>
      <c r="AS79" s="107">
        <v>0</v>
      </c>
      <c r="AT79" s="107">
        <v>0</v>
      </c>
      <c r="AU79" s="107">
        <v>0</v>
      </c>
      <c r="AV79" s="107">
        <v>0</v>
      </c>
      <c r="AW79" s="107">
        <v>0</v>
      </c>
      <c r="AX79" s="107">
        <v>0</v>
      </c>
      <c r="AY79" s="107">
        <v>0</v>
      </c>
      <c r="AZ79" s="107">
        <v>0</v>
      </c>
      <c r="BA79" s="107">
        <v>0</v>
      </c>
      <c r="BB79" s="107">
        <v>0</v>
      </c>
      <c r="BC79" s="107">
        <v>0</v>
      </c>
      <c r="BD79" s="107">
        <v>0</v>
      </c>
      <c r="BE79" s="107">
        <v>0</v>
      </c>
      <c r="BF79" s="107">
        <v>0</v>
      </c>
      <c r="BG79" s="107">
        <v>0</v>
      </c>
      <c r="BH79" s="107" t="s">
        <v>981</v>
      </c>
    </row>
    <row r="80" spans="1:60" s="3" customFormat="1" ht="24.75" customHeight="1" x14ac:dyDescent="0.25">
      <c r="A80" s="214" t="s">
        <v>953</v>
      </c>
      <c r="B80" s="223" t="s">
        <v>1115</v>
      </c>
      <c r="C80" s="65" t="s">
        <v>1116</v>
      </c>
      <c r="D80" s="107" t="s">
        <v>1038</v>
      </c>
      <c r="E80" s="107">
        <v>0</v>
      </c>
      <c r="F80" s="107">
        <v>0</v>
      </c>
      <c r="G80" s="72">
        <v>0.45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  <c r="Q80" s="72">
        <v>0.45</v>
      </c>
      <c r="R80" s="107">
        <v>0</v>
      </c>
      <c r="S80" s="107">
        <v>0</v>
      </c>
      <c r="T80" s="107">
        <v>0</v>
      </c>
      <c r="U80" s="107">
        <v>0</v>
      </c>
      <c r="V80" s="107">
        <v>0</v>
      </c>
      <c r="W80" s="107">
        <v>0</v>
      </c>
      <c r="X80" s="107">
        <v>0</v>
      </c>
      <c r="Y80" s="107">
        <v>0</v>
      </c>
      <c r="Z80" s="107">
        <v>0</v>
      </c>
      <c r="AA80" s="107">
        <v>0</v>
      </c>
      <c r="AB80" s="107">
        <v>0</v>
      </c>
      <c r="AC80" s="107">
        <v>0</v>
      </c>
      <c r="AD80" s="107">
        <v>0</v>
      </c>
      <c r="AE80" s="107">
        <v>0</v>
      </c>
      <c r="AF80" s="72">
        <v>0.45</v>
      </c>
      <c r="AG80" s="107">
        <v>0</v>
      </c>
      <c r="AH80" s="107">
        <v>0</v>
      </c>
      <c r="AI80" s="107">
        <v>0</v>
      </c>
      <c r="AJ80" s="107">
        <v>0</v>
      </c>
      <c r="AK80" s="107">
        <v>0</v>
      </c>
      <c r="AL80" s="107">
        <v>0</v>
      </c>
      <c r="AM80" s="107">
        <v>0</v>
      </c>
      <c r="AN80" s="107">
        <v>0</v>
      </c>
      <c r="AO80" s="107">
        <v>0</v>
      </c>
      <c r="AP80" s="72">
        <v>0.45</v>
      </c>
      <c r="AQ80" s="107">
        <v>0</v>
      </c>
      <c r="AR80" s="107">
        <v>0</v>
      </c>
      <c r="AS80" s="107">
        <v>0</v>
      </c>
      <c r="AT80" s="107">
        <v>0</v>
      </c>
      <c r="AU80" s="107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7">
        <v>0</v>
      </c>
      <c r="BB80" s="107">
        <v>0</v>
      </c>
      <c r="BC80" s="107">
        <v>0</v>
      </c>
      <c r="BD80" s="107">
        <v>0</v>
      </c>
      <c r="BE80" s="107">
        <v>0</v>
      </c>
      <c r="BF80" s="107">
        <v>0</v>
      </c>
      <c r="BG80" s="107">
        <v>0</v>
      </c>
      <c r="BH80" s="107" t="s">
        <v>981</v>
      </c>
    </row>
    <row r="81" spans="1:60" s="3" customFormat="1" ht="22.5" customHeight="1" x14ac:dyDescent="0.25">
      <c r="A81" s="214" t="s">
        <v>953</v>
      </c>
      <c r="B81" s="223" t="s">
        <v>1117</v>
      </c>
      <c r="C81" s="65" t="s">
        <v>1118</v>
      </c>
      <c r="D81" s="107" t="s">
        <v>1038</v>
      </c>
      <c r="E81" s="107">
        <v>0</v>
      </c>
      <c r="F81" s="107">
        <v>0</v>
      </c>
      <c r="G81" s="72">
        <v>0.52500000000000002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  <c r="Q81" s="72">
        <v>0.52500000000000002</v>
      </c>
      <c r="R81" s="107">
        <v>0</v>
      </c>
      <c r="S81" s="107">
        <v>0</v>
      </c>
      <c r="T81" s="107">
        <v>0</v>
      </c>
      <c r="U81" s="107">
        <v>0</v>
      </c>
      <c r="V81" s="107">
        <v>0</v>
      </c>
      <c r="W81" s="107">
        <v>0</v>
      </c>
      <c r="X81" s="107">
        <v>0</v>
      </c>
      <c r="Y81" s="107">
        <v>0</v>
      </c>
      <c r="Z81" s="107">
        <v>0</v>
      </c>
      <c r="AA81" s="107">
        <v>0</v>
      </c>
      <c r="AB81" s="107">
        <v>0</v>
      </c>
      <c r="AC81" s="107">
        <v>0</v>
      </c>
      <c r="AD81" s="107">
        <v>0</v>
      </c>
      <c r="AE81" s="107">
        <v>0</v>
      </c>
      <c r="AF81" s="72">
        <v>0.52500000000000002</v>
      </c>
      <c r="AG81" s="107">
        <v>0</v>
      </c>
      <c r="AH81" s="107">
        <v>0</v>
      </c>
      <c r="AI81" s="107">
        <v>0</v>
      </c>
      <c r="AJ81" s="107">
        <v>0</v>
      </c>
      <c r="AK81" s="107">
        <v>0</v>
      </c>
      <c r="AL81" s="107">
        <v>0</v>
      </c>
      <c r="AM81" s="107">
        <v>0</v>
      </c>
      <c r="AN81" s="107">
        <v>0</v>
      </c>
      <c r="AO81" s="107">
        <v>0</v>
      </c>
      <c r="AP81" s="72">
        <v>0.52500000000000002</v>
      </c>
      <c r="AQ81" s="107">
        <v>0</v>
      </c>
      <c r="AR81" s="107">
        <v>0</v>
      </c>
      <c r="AS81" s="107">
        <v>0</v>
      </c>
      <c r="AT81" s="107">
        <v>0</v>
      </c>
      <c r="AU81" s="107">
        <v>0</v>
      </c>
      <c r="AV81" s="107">
        <v>0</v>
      </c>
      <c r="AW81" s="107">
        <v>0</v>
      </c>
      <c r="AX81" s="107">
        <v>0</v>
      </c>
      <c r="AY81" s="107">
        <v>0</v>
      </c>
      <c r="AZ81" s="107">
        <v>0</v>
      </c>
      <c r="BA81" s="107">
        <v>0</v>
      </c>
      <c r="BB81" s="107">
        <v>0</v>
      </c>
      <c r="BC81" s="107">
        <v>0</v>
      </c>
      <c r="BD81" s="107">
        <v>0</v>
      </c>
      <c r="BE81" s="107">
        <v>0</v>
      </c>
      <c r="BF81" s="107">
        <v>0</v>
      </c>
      <c r="BG81" s="107">
        <v>0</v>
      </c>
      <c r="BH81" s="107" t="s">
        <v>981</v>
      </c>
    </row>
    <row r="82" spans="1:60" s="3" customFormat="1" ht="23.25" customHeight="1" x14ac:dyDescent="0.25">
      <c r="A82" s="214" t="s">
        <v>953</v>
      </c>
      <c r="B82" s="223" t="s">
        <v>1119</v>
      </c>
      <c r="C82" s="65" t="s">
        <v>1120</v>
      </c>
      <c r="D82" s="107" t="s">
        <v>1038</v>
      </c>
      <c r="E82" s="107">
        <v>0</v>
      </c>
      <c r="F82" s="107">
        <v>0</v>
      </c>
      <c r="G82" s="72">
        <v>0.79800000000000004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72">
        <v>0.79800000000000004</v>
      </c>
      <c r="R82" s="107">
        <v>0</v>
      </c>
      <c r="S82" s="107">
        <v>0</v>
      </c>
      <c r="T82" s="107">
        <v>0</v>
      </c>
      <c r="U82" s="107">
        <v>0</v>
      </c>
      <c r="V82" s="107">
        <v>0</v>
      </c>
      <c r="W82" s="107">
        <v>0</v>
      </c>
      <c r="X82" s="107">
        <v>0</v>
      </c>
      <c r="Y82" s="107">
        <v>0</v>
      </c>
      <c r="Z82" s="107">
        <v>0</v>
      </c>
      <c r="AA82" s="107">
        <v>0</v>
      </c>
      <c r="AB82" s="107">
        <v>0</v>
      </c>
      <c r="AC82" s="107">
        <v>0</v>
      </c>
      <c r="AD82" s="107">
        <v>0</v>
      </c>
      <c r="AE82" s="107">
        <v>0</v>
      </c>
      <c r="AF82" s="72">
        <v>0.79800000000000004</v>
      </c>
      <c r="AG82" s="107">
        <v>0</v>
      </c>
      <c r="AH82" s="107">
        <v>0</v>
      </c>
      <c r="AI82" s="107">
        <v>0</v>
      </c>
      <c r="AJ82" s="107">
        <v>0</v>
      </c>
      <c r="AK82" s="107">
        <v>0</v>
      </c>
      <c r="AL82" s="107">
        <v>0</v>
      </c>
      <c r="AM82" s="107">
        <v>0</v>
      </c>
      <c r="AN82" s="107">
        <v>0</v>
      </c>
      <c r="AO82" s="107">
        <v>0</v>
      </c>
      <c r="AP82" s="72">
        <v>0.79800000000000004</v>
      </c>
      <c r="AQ82" s="107">
        <v>0</v>
      </c>
      <c r="AR82" s="107">
        <v>0</v>
      </c>
      <c r="AS82" s="107">
        <v>0</v>
      </c>
      <c r="AT82" s="107">
        <v>0</v>
      </c>
      <c r="AU82" s="107">
        <v>0</v>
      </c>
      <c r="AV82" s="107">
        <v>0</v>
      </c>
      <c r="AW82" s="107">
        <v>0</v>
      </c>
      <c r="AX82" s="107">
        <v>0</v>
      </c>
      <c r="AY82" s="107">
        <v>0</v>
      </c>
      <c r="AZ82" s="107">
        <v>0</v>
      </c>
      <c r="BA82" s="107">
        <v>0</v>
      </c>
      <c r="BB82" s="107">
        <v>0</v>
      </c>
      <c r="BC82" s="107">
        <v>0</v>
      </c>
      <c r="BD82" s="107">
        <v>0</v>
      </c>
      <c r="BE82" s="107">
        <v>0</v>
      </c>
      <c r="BF82" s="107">
        <v>0</v>
      </c>
      <c r="BG82" s="107">
        <v>0</v>
      </c>
      <c r="BH82" s="107" t="s">
        <v>981</v>
      </c>
    </row>
    <row r="83" spans="1:60" s="3" customFormat="1" ht="23.25" customHeight="1" x14ac:dyDescent="0.25">
      <c r="A83" s="214" t="s">
        <v>953</v>
      </c>
      <c r="B83" s="223" t="s">
        <v>1121</v>
      </c>
      <c r="C83" s="65" t="s">
        <v>1122</v>
      </c>
      <c r="D83" s="107" t="s">
        <v>1038</v>
      </c>
      <c r="E83" s="107">
        <v>0</v>
      </c>
      <c r="F83" s="107">
        <v>0</v>
      </c>
      <c r="G83" s="72">
        <v>0.33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07">
        <v>0</v>
      </c>
      <c r="Q83" s="72">
        <v>0.33</v>
      </c>
      <c r="R83" s="107">
        <v>0</v>
      </c>
      <c r="S83" s="107">
        <v>0</v>
      </c>
      <c r="T83" s="107">
        <v>0</v>
      </c>
      <c r="U83" s="107">
        <v>0</v>
      </c>
      <c r="V83" s="107">
        <v>0</v>
      </c>
      <c r="W83" s="107">
        <v>0</v>
      </c>
      <c r="X83" s="107">
        <v>0</v>
      </c>
      <c r="Y83" s="107">
        <v>0</v>
      </c>
      <c r="Z83" s="107">
        <v>0</v>
      </c>
      <c r="AA83" s="107">
        <v>0</v>
      </c>
      <c r="AB83" s="107">
        <v>0</v>
      </c>
      <c r="AC83" s="107">
        <v>0</v>
      </c>
      <c r="AD83" s="107">
        <v>0</v>
      </c>
      <c r="AE83" s="107">
        <v>0</v>
      </c>
      <c r="AF83" s="72">
        <v>0.33</v>
      </c>
      <c r="AG83" s="107">
        <v>0</v>
      </c>
      <c r="AH83" s="107">
        <v>0</v>
      </c>
      <c r="AI83" s="107">
        <v>0</v>
      </c>
      <c r="AJ83" s="107">
        <v>0</v>
      </c>
      <c r="AK83" s="107">
        <v>0</v>
      </c>
      <c r="AL83" s="107">
        <v>0</v>
      </c>
      <c r="AM83" s="107">
        <v>0</v>
      </c>
      <c r="AN83" s="107">
        <v>0</v>
      </c>
      <c r="AO83" s="107">
        <v>0</v>
      </c>
      <c r="AP83" s="72">
        <v>0.33</v>
      </c>
      <c r="AQ83" s="107">
        <v>0</v>
      </c>
      <c r="AR83" s="107">
        <v>0</v>
      </c>
      <c r="AS83" s="107">
        <v>0</v>
      </c>
      <c r="AT83" s="107">
        <v>0</v>
      </c>
      <c r="AU83" s="107">
        <v>0</v>
      </c>
      <c r="AV83" s="107">
        <v>0</v>
      </c>
      <c r="AW83" s="107">
        <v>0</v>
      </c>
      <c r="AX83" s="107">
        <v>0</v>
      </c>
      <c r="AY83" s="107">
        <v>0</v>
      </c>
      <c r="AZ83" s="107">
        <v>0</v>
      </c>
      <c r="BA83" s="107">
        <v>0</v>
      </c>
      <c r="BB83" s="107">
        <v>0</v>
      </c>
      <c r="BC83" s="107">
        <v>0</v>
      </c>
      <c r="BD83" s="107">
        <v>0</v>
      </c>
      <c r="BE83" s="107">
        <v>0</v>
      </c>
      <c r="BF83" s="107">
        <v>0</v>
      </c>
      <c r="BG83" s="107">
        <v>0</v>
      </c>
      <c r="BH83" s="107" t="s">
        <v>981</v>
      </c>
    </row>
    <row r="84" spans="1:60" s="3" customFormat="1" ht="25.5" x14ac:dyDescent="0.25">
      <c r="A84" s="214" t="s">
        <v>953</v>
      </c>
      <c r="B84" s="223" t="s">
        <v>1123</v>
      </c>
      <c r="C84" s="65" t="s">
        <v>1124</v>
      </c>
      <c r="D84" s="107" t="s">
        <v>1038</v>
      </c>
      <c r="E84" s="107">
        <v>0</v>
      </c>
      <c r="F84" s="107">
        <v>0</v>
      </c>
      <c r="G84" s="72">
        <v>0.32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v>0</v>
      </c>
      <c r="R84" s="107">
        <v>0</v>
      </c>
      <c r="S84" s="107">
        <v>0</v>
      </c>
      <c r="T84" s="107">
        <v>0</v>
      </c>
      <c r="U84" s="107">
        <v>0</v>
      </c>
      <c r="V84" s="72">
        <v>0.32</v>
      </c>
      <c r="W84" s="107">
        <v>0</v>
      </c>
      <c r="X84" s="107">
        <v>0</v>
      </c>
      <c r="Y84" s="107">
        <v>0</v>
      </c>
      <c r="Z84" s="107">
        <v>0</v>
      </c>
      <c r="AA84" s="107">
        <v>0</v>
      </c>
      <c r="AB84" s="107">
        <v>0</v>
      </c>
      <c r="AC84" s="107">
        <v>0</v>
      </c>
      <c r="AD84" s="107">
        <v>0</v>
      </c>
      <c r="AE84" s="107">
        <v>0</v>
      </c>
      <c r="AF84" s="72">
        <v>0.32</v>
      </c>
      <c r="AG84" s="107">
        <v>0</v>
      </c>
      <c r="AH84" s="107">
        <v>0</v>
      </c>
      <c r="AI84" s="107">
        <v>0</v>
      </c>
      <c r="AJ84" s="107">
        <v>0</v>
      </c>
      <c r="AK84" s="107">
        <v>0</v>
      </c>
      <c r="AL84" s="107">
        <v>0</v>
      </c>
      <c r="AM84" s="107">
        <v>0</v>
      </c>
      <c r="AN84" s="107">
        <v>0</v>
      </c>
      <c r="AO84" s="107">
        <v>0</v>
      </c>
      <c r="AP84" s="72">
        <v>0.32</v>
      </c>
      <c r="AQ84" s="107">
        <v>0</v>
      </c>
      <c r="AR84" s="107">
        <v>0</v>
      </c>
      <c r="AS84" s="107">
        <v>0</v>
      </c>
      <c r="AT84" s="107">
        <v>0</v>
      </c>
      <c r="AU84" s="107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7">
        <v>0</v>
      </c>
      <c r="BB84" s="107">
        <v>0</v>
      </c>
      <c r="BC84" s="107">
        <v>0</v>
      </c>
      <c r="BD84" s="107">
        <v>0</v>
      </c>
      <c r="BE84" s="107">
        <v>0</v>
      </c>
      <c r="BF84" s="107">
        <v>0</v>
      </c>
      <c r="BG84" s="107">
        <v>0</v>
      </c>
      <c r="BH84" s="107" t="s">
        <v>981</v>
      </c>
    </row>
    <row r="85" spans="1:60" s="3" customFormat="1" ht="24" customHeight="1" x14ac:dyDescent="0.25">
      <c r="A85" s="214" t="s">
        <v>953</v>
      </c>
      <c r="B85" s="223" t="s">
        <v>1125</v>
      </c>
      <c r="C85" s="65" t="s">
        <v>1126</v>
      </c>
      <c r="D85" s="107" t="s">
        <v>1038</v>
      </c>
      <c r="E85" s="107">
        <v>0</v>
      </c>
      <c r="F85" s="107">
        <v>0</v>
      </c>
      <c r="G85" s="72">
        <v>0.35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  <c r="Q85" s="107">
        <v>0</v>
      </c>
      <c r="R85" s="107">
        <v>0</v>
      </c>
      <c r="S85" s="107">
        <v>0</v>
      </c>
      <c r="T85" s="107">
        <v>0</v>
      </c>
      <c r="U85" s="107">
        <v>0</v>
      </c>
      <c r="V85" s="72">
        <v>0.35</v>
      </c>
      <c r="W85" s="107">
        <v>0</v>
      </c>
      <c r="X85" s="107">
        <v>0</v>
      </c>
      <c r="Y85" s="107">
        <v>0</v>
      </c>
      <c r="Z85" s="107">
        <v>0</v>
      </c>
      <c r="AA85" s="107">
        <v>0</v>
      </c>
      <c r="AB85" s="107">
        <v>0</v>
      </c>
      <c r="AC85" s="107">
        <v>0</v>
      </c>
      <c r="AD85" s="107">
        <v>0</v>
      </c>
      <c r="AE85" s="107">
        <v>0</v>
      </c>
      <c r="AF85" s="72">
        <v>0.35</v>
      </c>
      <c r="AG85" s="107">
        <v>0</v>
      </c>
      <c r="AH85" s="107">
        <v>0</v>
      </c>
      <c r="AI85" s="107">
        <v>0</v>
      </c>
      <c r="AJ85" s="107">
        <v>0</v>
      </c>
      <c r="AK85" s="107">
        <v>0</v>
      </c>
      <c r="AL85" s="107">
        <v>0</v>
      </c>
      <c r="AM85" s="107">
        <v>0</v>
      </c>
      <c r="AN85" s="107">
        <v>0</v>
      </c>
      <c r="AO85" s="107">
        <v>0</v>
      </c>
      <c r="AP85" s="72">
        <v>0.35</v>
      </c>
      <c r="AQ85" s="107">
        <v>0</v>
      </c>
      <c r="AR85" s="107">
        <v>0</v>
      </c>
      <c r="AS85" s="107">
        <v>0</v>
      </c>
      <c r="AT85" s="107">
        <v>0</v>
      </c>
      <c r="AU85" s="107">
        <v>0</v>
      </c>
      <c r="AV85" s="107">
        <v>0</v>
      </c>
      <c r="AW85" s="107">
        <v>0</v>
      </c>
      <c r="AX85" s="107">
        <v>0</v>
      </c>
      <c r="AY85" s="107">
        <v>0</v>
      </c>
      <c r="AZ85" s="107">
        <v>0</v>
      </c>
      <c r="BA85" s="107">
        <v>0</v>
      </c>
      <c r="BB85" s="107">
        <v>0</v>
      </c>
      <c r="BC85" s="107">
        <v>0</v>
      </c>
      <c r="BD85" s="107">
        <v>0</v>
      </c>
      <c r="BE85" s="107">
        <v>0</v>
      </c>
      <c r="BF85" s="107">
        <v>0</v>
      </c>
      <c r="BG85" s="107">
        <v>0</v>
      </c>
      <c r="BH85" s="107" t="s">
        <v>981</v>
      </c>
    </row>
    <row r="86" spans="1:60" s="3" customFormat="1" ht="25.5" customHeight="1" x14ac:dyDescent="0.25">
      <c r="A86" s="214" t="s">
        <v>953</v>
      </c>
      <c r="B86" s="223" t="s">
        <v>1127</v>
      </c>
      <c r="C86" s="65" t="s">
        <v>1128</v>
      </c>
      <c r="D86" s="107" t="s">
        <v>1038</v>
      </c>
      <c r="E86" s="107">
        <v>0</v>
      </c>
      <c r="F86" s="107">
        <v>0</v>
      </c>
      <c r="G86" s="72">
        <v>0.56999999999999995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v>0</v>
      </c>
      <c r="O86" s="107">
        <v>0</v>
      </c>
      <c r="P86" s="107">
        <v>0</v>
      </c>
      <c r="Q86" s="72">
        <v>0.56999999999999995</v>
      </c>
      <c r="R86" s="107">
        <v>0</v>
      </c>
      <c r="S86" s="107">
        <v>0</v>
      </c>
      <c r="T86" s="107">
        <v>0</v>
      </c>
      <c r="U86" s="107">
        <v>0</v>
      </c>
      <c r="V86" s="107">
        <v>0</v>
      </c>
      <c r="W86" s="107">
        <v>0</v>
      </c>
      <c r="X86" s="107">
        <v>0</v>
      </c>
      <c r="Y86" s="107">
        <v>0</v>
      </c>
      <c r="Z86" s="107">
        <v>0</v>
      </c>
      <c r="AA86" s="107">
        <v>0</v>
      </c>
      <c r="AB86" s="107">
        <v>0</v>
      </c>
      <c r="AC86" s="107">
        <v>0</v>
      </c>
      <c r="AD86" s="107">
        <v>0</v>
      </c>
      <c r="AE86" s="107">
        <v>0</v>
      </c>
      <c r="AF86" s="72">
        <v>0.56999999999999995</v>
      </c>
      <c r="AG86" s="107">
        <v>0</v>
      </c>
      <c r="AH86" s="107">
        <v>0</v>
      </c>
      <c r="AI86" s="107">
        <v>0</v>
      </c>
      <c r="AJ86" s="107">
        <v>0</v>
      </c>
      <c r="AK86" s="107">
        <v>0</v>
      </c>
      <c r="AL86" s="107">
        <v>0</v>
      </c>
      <c r="AM86" s="107">
        <v>0</v>
      </c>
      <c r="AN86" s="107">
        <v>0</v>
      </c>
      <c r="AO86" s="107">
        <v>0</v>
      </c>
      <c r="AP86" s="72">
        <v>0.56999999999999995</v>
      </c>
      <c r="AQ86" s="107">
        <v>0</v>
      </c>
      <c r="AR86" s="107">
        <v>0</v>
      </c>
      <c r="AS86" s="107">
        <v>0</v>
      </c>
      <c r="AT86" s="107">
        <v>0</v>
      </c>
      <c r="AU86" s="107">
        <v>0</v>
      </c>
      <c r="AV86" s="107">
        <v>0</v>
      </c>
      <c r="AW86" s="107">
        <v>0</v>
      </c>
      <c r="AX86" s="107">
        <v>0</v>
      </c>
      <c r="AY86" s="107">
        <v>0</v>
      </c>
      <c r="AZ86" s="107">
        <v>0</v>
      </c>
      <c r="BA86" s="107">
        <v>0</v>
      </c>
      <c r="BB86" s="107">
        <v>0</v>
      </c>
      <c r="BC86" s="107">
        <v>0</v>
      </c>
      <c r="BD86" s="107">
        <v>0</v>
      </c>
      <c r="BE86" s="107">
        <v>0</v>
      </c>
      <c r="BF86" s="107">
        <v>0</v>
      </c>
      <c r="BG86" s="107">
        <v>0</v>
      </c>
      <c r="BH86" s="107" t="s">
        <v>981</v>
      </c>
    </row>
    <row r="87" spans="1:60" s="3" customFormat="1" ht="27.75" customHeight="1" x14ac:dyDescent="0.25">
      <c r="A87" s="214" t="s">
        <v>953</v>
      </c>
      <c r="B87" s="223" t="s">
        <v>1129</v>
      </c>
      <c r="C87" s="65" t="s">
        <v>1130</v>
      </c>
      <c r="D87" s="107" t="s">
        <v>1038</v>
      </c>
      <c r="E87" s="107">
        <v>0</v>
      </c>
      <c r="F87" s="107">
        <v>0</v>
      </c>
      <c r="G87" s="72">
        <v>0.34200000000000003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07">
        <v>0</v>
      </c>
      <c r="Q87" s="72">
        <v>0.34200000000000003</v>
      </c>
      <c r="R87" s="107">
        <v>0</v>
      </c>
      <c r="S87" s="107">
        <v>0</v>
      </c>
      <c r="T87" s="107">
        <v>0</v>
      </c>
      <c r="U87" s="107">
        <v>0</v>
      </c>
      <c r="V87" s="107">
        <v>0</v>
      </c>
      <c r="W87" s="107">
        <v>0</v>
      </c>
      <c r="X87" s="107">
        <v>0</v>
      </c>
      <c r="Y87" s="107">
        <v>0</v>
      </c>
      <c r="Z87" s="107">
        <v>0</v>
      </c>
      <c r="AA87" s="107">
        <v>0</v>
      </c>
      <c r="AB87" s="107">
        <v>0</v>
      </c>
      <c r="AC87" s="107">
        <v>0</v>
      </c>
      <c r="AD87" s="107">
        <v>0</v>
      </c>
      <c r="AE87" s="107">
        <v>0</v>
      </c>
      <c r="AF87" s="72">
        <v>0.34200000000000003</v>
      </c>
      <c r="AG87" s="107">
        <v>0</v>
      </c>
      <c r="AH87" s="107">
        <v>0</v>
      </c>
      <c r="AI87" s="107">
        <v>0</v>
      </c>
      <c r="AJ87" s="107">
        <v>0</v>
      </c>
      <c r="AK87" s="107">
        <v>0</v>
      </c>
      <c r="AL87" s="107">
        <v>0</v>
      </c>
      <c r="AM87" s="107">
        <v>0</v>
      </c>
      <c r="AN87" s="107">
        <v>0</v>
      </c>
      <c r="AO87" s="107">
        <v>0</v>
      </c>
      <c r="AP87" s="72">
        <v>0.34200000000000003</v>
      </c>
      <c r="AQ87" s="107">
        <v>0</v>
      </c>
      <c r="AR87" s="107">
        <v>0</v>
      </c>
      <c r="AS87" s="107">
        <v>0</v>
      </c>
      <c r="AT87" s="107">
        <v>0</v>
      </c>
      <c r="AU87" s="107">
        <v>0</v>
      </c>
      <c r="AV87" s="107">
        <v>0</v>
      </c>
      <c r="AW87" s="107">
        <v>0</v>
      </c>
      <c r="AX87" s="107">
        <v>0</v>
      </c>
      <c r="AY87" s="107">
        <v>0</v>
      </c>
      <c r="AZ87" s="107">
        <v>0</v>
      </c>
      <c r="BA87" s="107">
        <v>0</v>
      </c>
      <c r="BB87" s="107">
        <v>0</v>
      </c>
      <c r="BC87" s="107">
        <v>0</v>
      </c>
      <c r="BD87" s="107">
        <v>0</v>
      </c>
      <c r="BE87" s="107">
        <v>0</v>
      </c>
      <c r="BF87" s="107">
        <v>0</v>
      </c>
      <c r="BG87" s="107">
        <v>0</v>
      </c>
      <c r="BH87" s="107" t="s">
        <v>981</v>
      </c>
    </row>
    <row r="88" spans="1:60" s="3" customFormat="1" ht="31.5" customHeight="1" x14ac:dyDescent="0.25">
      <c r="A88" s="214" t="s">
        <v>953</v>
      </c>
      <c r="B88" s="223" t="s">
        <v>1131</v>
      </c>
      <c r="C88" s="65" t="s">
        <v>1132</v>
      </c>
      <c r="D88" s="107" t="s">
        <v>1038</v>
      </c>
      <c r="E88" s="107">
        <v>0</v>
      </c>
      <c r="F88" s="107">
        <v>0</v>
      </c>
      <c r="G88" s="72">
        <v>0.32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07">
        <v>0</v>
      </c>
      <c r="Q88" s="72">
        <v>0.32</v>
      </c>
      <c r="R88" s="107">
        <v>0</v>
      </c>
      <c r="S88" s="107">
        <v>0</v>
      </c>
      <c r="T88" s="107">
        <v>0</v>
      </c>
      <c r="U88" s="107">
        <v>0</v>
      </c>
      <c r="V88" s="107">
        <v>0</v>
      </c>
      <c r="W88" s="107">
        <v>0</v>
      </c>
      <c r="X88" s="107">
        <v>0</v>
      </c>
      <c r="Y88" s="107">
        <v>0</v>
      </c>
      <c r="Z88" s="107">
        <v>0</v>
      </c>
      <c r="AA88" s="107">
        <v>0</v>
      </c>
      <c r="AB88" s="107">
        <v>0</v>
      </c>
      <c r="AC88" s="107">
        <v>0</v>
      </c>
      <c r="AD88" s="107">
        <v>0</v>
      </c>
      <c r="AE88" s="107">
        <v>0</v>
      </c>
      <c r="AF88" s="72">
        <v>0.32</v>
      </c>
      <c r="AG88" s="107">
        <v>0</v>
      </c>
      <c r="AH88" s="107">
        <v>0</v>
      </c>
      <c r="AI88" s="107">
        <v>0</v>
      </c>
      <c r="AJ88" s="107">
        <v>0</v>
      </c>
      <c r="AK88" s="107">
        <v>0</v>
      </c>
      <c r="AL88" s="107">
        <v>0</v>
      </c>
      <c r="AM88" s="107">
        <v>0</v>
      </c>
      <c r="AN88" s="107">
        <v>0</v>
      </c>
      <c r="AO88" s="107">
        <v>0</v>
      </c>
      <c r="AP88" s="72">
        <v>0.32</v>
      </c>
      <c r="AQ88" s="107">
        <v>0</v>
      </c>
      <c r="AR88" s="107">
        <v>0</v>
      </c>
      <c r="AS88" s="107">
        <v>0</v>
      </c>
      <c r="AT88" s="107">
        <v>0</v>
      </c>
      <c r="AU88" s="107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7">
        <v>0</v>
      </c>
      <c r="BB88" s="107">
        <v>0</v>
      </c>
      <c r="BC88" s="107">
        <v>0</v>
      </c>
      <c r="BD88" s="107">
        <v>0</v>
      </c>
      <c r="BE88" s="107">
        <v>0</v>
      </c>
      <c r="BF88" s="107">
        <v>0</v>
      </c>
      <c r="BG88" s="107">
        <v>0</v>
      </c>
      <c r="BH88" s="107" t="s">
        <v>981</v>
      </c>
    </row>
    <row r="89" spans="1:60" s="3" customFormat="1" ht="34.5" customHeight="1" x14ac:dyDescent="0.25">
      <c r="A89" s="95" t="s">
        <v>955</v>
      </c>
      <c r="B89" s="222" t="s">
        <v>956</v>
      </c>
      <c r="C89" s="95" t="s">
        <v>913</v>
      </c>
      <c r="D89" s="107" t="s">
        <v>981</v>
      </c>
      <c r="E89" s="107" t="s">
        <v>981</v>
      </c>
      <c r="F89" s="107" t="s">
        <v>981</v>
      </c>
      <c r="G89" s="107" t="s">
        <v>981</v>
      </c>
      <c r="H89" s="107" t="s">
        <v>981</v>
      </c>
      <c r="I89" s="107" t="s">
        <v>981</v>
      </c>
      <c r="J89" s="107" t="s">
        <v>981</v>
      </c>
      <c r="K89" s="107" t="s">
        <v>981</v>
      </c>
      <c r="L89" s="107" t="s">
        <v>981</v>
      </c>
      <c r="M89" s="107" t="s">
        <v>981</v>
      </c>
      <c r="N89" s="107" t="s">
        <v>981</v>
      </c>
      <c r="O89" s="107" t="s">
        <v>981</v>
      </c>
      <c r="P89" s="107" t="s">
        <v>981</v>
      </c>
      <c r="Q89" s="107" t="s">
        <v>981</v>
      </c>
      <c r="R89" s="107" t="s">
        <v>981</v>
      </c>
      <c r="S89" s="107" t="s">
        <v>981</v>
      </c>
      <c r="T89" s="107" t="s">
        <v>981</v>
      </c>
      <c r="U89" s="107" t="s">
        <v>981</v>
      </c>
      <c r="V89" s="107" t="s">
        <v>981</v>
      </c>
      <c r="W89" s="107" t="s">
        <v>981</v>
      </c>
      <c r="X89" s="107" t="s">
        <v>981</v>
      </c>
      <c r="Y89" s="107" t="s">
        <v>981</v>
      </c>
      <c r="Z89" s="107" t="s">
        <v>981</v>
      </c>
      <c r="AA89" s="107" t="s">
        <v>981</v>
      </c>
      <c r="AB89" s="107" t="s">
        <v>981</v>
      </c>
      <c r="AC89" s="107" t="s">
        <v>981</v>
      </c>
      <c r="AD89" s="107" t="s">
        <v>981</v>
      </c>
      <c r="AE89" s="107" t="s">
        <v>981</v>
      </c>
      <c r="AF89" s="107" t="s">
        <v>981</v>
      </c>
      <c r="AG89" s="107" t="s">
        <v>981</v>
      </c>
      <c r="AH89" s="107" t="s">
        <v>981</v>
      </c>
      <c r="AI89" s="107" t="s">
        <v>981</v>
      </c>
      <c r="AJ89" s="107" t="s">
        <v>981</v>
      </c>
      <c r="AK89" s="107" t="s">
        <v>981</v>
      </c>
      <c r="AL89" s="107" t="s">
        <v>981</v>
      </c>
      <c r="AM89" s="107" t="s">
        <v>981</v>
      </c>
      <c r="AN89" s="107" t="s">
        <v>981</v>
      </c>
      <c r="AO89" s="107" t="s">
        <v>981</v>
      </c>
      <c r="AP89" s="107" t="s">
        <v>981</v>
      </c>
      <c r="AQ89" s="107" t="s">
        <v>981</v>
      </c>
      <c r="AR89" s="107" t="s">
        <v>981</v>
      </c>
      <c r="AS89" s="107" t="s">
        <v>981</v>
      </c>
      <c r="AT89" s="107" t="s">
        <v>981</v>
      </c>
      <c r="AU89" s="107" t="s">
        <v>981</v>
      </c>
      <c r="AV89" s="107" t="s">
        <v>981</v>
      </c>
      <c r="AW89" s="107" t="s">
        <v>981</v>
      </c>
      <c r="AX89" s="107" t="s">
        <v>981</v>
      </c>
      <c r="AY89" s="107" t="s">
        <v>981</v>
      </c>
      <c r="AZ89" s="107" t="s">
        <v>981</v>
      </c>
      <c r="BA89" s="107" t="s">
        <v>981</v>
      </c>
      <c r="BB89" s="107" t="s">
        <v>981</v>
      </c>
      <c r="BC89" s="107" t="s">
        <v>981</v>
      </c>
      <c r="BD89" s="107" t="s">
        <v>981</v>
      </c>
      <c r="BE89" s="107" t="s">
        <v>981</v>
      </c>
      <c r="BF89" s="107" t="s">
        <v>981</v>
      </c>
      <c r="BG89" s="107" t="s">
        <v>981</v>
      </c>
      <c r="BH89" s="107" t="s">
        <v>981</v>
      </c>
    </row>
    <row r="90" spans="1:60" s="3" customFormat="1" ht="25.5" x14ac:dyDescent="0.25">
      <c r="A90" s="95" t="s">
        <v>202</v>
      </c>
      <c r="B90" s="222" t="s">
        <v>957</v>
      </c>
      <c r="C90" s="95" t="s">
        <v>913</v>
      </c>
      <c r="D90" s="107" t="s">
        <v>981</v>
      </c>
      <c r="E90" s="107" t="s">
        <v>981</v>
      </c>
      <c r="F90" s="107" t="s">
        <v>981</v>
      </c>
      <c r="G90" s="107" t="s">
        <v>981</v>
      </c>
      <c r="H90" s="107" t="s">
        <v>981</v>
      </c>
      <c r="I90" s="107" t="s">
        <v>981</v>
      </c>
      <c r="J90" s="107" t="s">
        <v>981</v>
      </c>
      <c r="K90" s="107" t="s">
        <v>981</v>
      </c>
      <c r="L90" s="107" t="s">
        <v>981</v>
      </c>
      <c r="M90" s="107" t="s">
        <v>981</v>
      </c>
      <c r="N90" s="107" t="s">
        <v>981</v>
      </c>
      <c r="O90" s="107" t="s">
        <v>981</v>
      </c>
      <c r="P90" s="107" t="s">
        <v>981</v>
      </c>
      <c r="Q90" s="107" t="s">
        <v>981</v>
      </c>
      <c r="R90" s="107" t="s">
        <v>981</v>
      </c>
      <c r="S90" s="107" t="s">
        <v>981</v>
      </c>
      <c r="T90" s="107" t="s">
        <v>981</v>
      </c>
      <c r="U90" s="107" t="s">
        <v>981</v>
      </c>
      <c r="V90" s="107" t="s">
        <v>981</v>
      </c>
      <c r="W90" s="107" t="s">
        <v>981</v>
      </c>
      <c r="X90" s="107" t="s">
        <v>981</v>
      </c>
      <c r="Y90" s="107" t="s">
        <v>981</v>
      </c>
      <c r="Z90" s="107" t="s">
        <v>981</v>
      </c>
      <c r="AA90" s="107" t="s">
        <v>981</v>
      </c>
      <c r="AB90" s="107" t="s">
        <v>981</v>
      </c>
      <c r="AC90" s="107" t="s">
        <v>981</v>
      </c>
      <c r="AD90" s="107" t="s">
        <v>981</v>
      </c>
      <c r="AE90" s="107" t="s">
        <v>981</v>
      </c>
      <c r="AF90" s="107" t="s">
        <v>981</v>
      </c>
      <c r="AG90" s="107" t="s">
        <v>981</v>
      </c>
      <c r="AH90" s="107" t="s">
        <v>981</v>
      </c>
      <c r="AI90" s="107" t="s">
        <v>981</v>
      </c>
      <c r="AJ90" s="107" t="s">
        <v>981</v>
      </c>
      <c r="AK90" s="107" t="s">
        <v>981</v>
      </c>
      <c r="AL90" s="107" t="s">
        <v>981</v>
      </c>
      <c r="AM90" s="107" t="s">
        <v>981</v>
      </c>
      <c r="AN90" s="107" t="s">
        <v>981</v>
      </c>
      <c r="AO90" s="107" t="s">
        <v>981</v>
      </c>
      <c r="AP90" s="107" t="s">
        <v>981</v>
      </c>
      <c r="AQ90" s="107" t="s">
        <v>981</v>
      </c>
      <c r="AR90" s="107" t="s">
        <v>981</v>
      </c>
      <c r="AS90" s="107" t="s">
        <v>981</v>
      </c>
      <c r="AT90" s="107" t="s">
        <v>981</v>
      </c>
      <c r="AU90" s="107" t="s">
        <v>981</v>
      </c>
      <c r="AV90" s="107" t="s">
        <v>981</v>
      </c>
      <c r="AW90" s="107" t="s">
        <v>981</v>
      </c>
      <c r="AX90" s="107" t="s">
        <v>981</v>
      </c>
      <c r="AY90" s="107" t="s">
        <v>981</v>
      </c>
      <c r="AZ90" s="107" t="s">
        <v>981</v>
      </c>
      <c r="BA90" s="107" t="s">
        <v>981</v>
      </c>
      <c r="BB90" s="107" t="s">
        <v>981</v>
      </c>
      <c r="BC90" s="107" t="s">
        <v>981</v>
      </c>
      <c r="BD90" s="107" t="s">
        <v>981</v>
      </c>
      <c r="BE90" s="107" t="s">
        <v>981</v>
      </c>
      <c r="BF90" s="107" t="s">
        <v>981</v>
      </c>
      <c r="BG90" s="107" t="s">
        <v>981</v>
      </c>
      <c r="BH90" s="107" t="s">
        <v>981</v>
      </c>
    </row>
    <row r="91" spans="1:60" s="3" customFormat="1" ht="25.5" x14ac:dyDescent="0.25">
      <c r="A91" s="95" t="s">
        <v>204</v>
      </c>
      <c r="B91" s="222" t="s">
        <v>958</v>
      </c>
      <c r="C91" s="95" t="s">
        <v>913</v>
      </c>
      <c r="D91" s="107" t="s">
        <v>981</v>
      </c>
      <c r="E91" s="107" t="s">
        <v>981</v>
      </c>
      <c r="F91" s="107" t="s">
        <v>981</v>
      </c>
      <c r="G91" s="107" t="s">
        <v>981</v>
      </c>
      <c r="H91" s="107" t="s">
        <v>981</v>
      </c>
      <c r="I91" s="107" t="s">
        <v>981</v>
      </c>
      <c r="J91" s="107" t="s">
        <v>981</v>
      </c>
      <c r="K91" s="107" t="s">
        <v>981</v>
      </c>
      <c r="L91" s="107" t="s">
        <v>981</v>
      </c>
      <c r="M91" s="107" t="s">
        <v>981</v>
      </c>
      <c r="N91" s="107" t="s">
        <v>981</v>
      </c>
      <c r="O91" s="107" t="s">
        <v>981</v>
      </c>
      <c r="P91" s="107" t="s">
        <v>981</v>
      </c>
      <c r="Q91" s="107" t="s">
        <v>981</v>
      </c>
      <c r="R91" s="107" t="s">
        <v>981</v>
      </c>
      <c r="S91" s="107" t="s">
        <v>981</v>
      </c>
      <c r="T91" s="107" t="s">
        <v>981</v>
      </c>
      <c r="U91" s="107" t="s">
        <v>981</v>
      </c>
      <c r="V91" s="107" t="s">
        <v>981</v>
      </c>
      <c r="W91" s="107" t="s">
        <v>981</v>
      </c>
      <c r="X91" s="107" t="s">
        <v>981</v>
      </c>
      <c r="Y91" s="107" t="s">
        <v>981</v>
      </c>
      <c r="Z91" s="107" t="s">
        <v>981</v>
      </c>
      <c r="AA91" s="107" t="s">
        <v>981</v>
      </c>
      <c r="AB91" s="107" t="s">
        <v>981</v>
      </c>
      <c r="AC91" s="107" t="s">
        <v>981</v>
      </c>
      <c r="AD91" s="107" t="s">
        <v>981</v>
      </c>
      <c r="AE91" s="107" t="s">
        <v>981</v>
      </c>
      <c r="AF91" s="107" t="s">
        <v>981</v>
      </c>
      <c r="AG91" s="107" t="s">
        <v>981</v>
      </c>
      <c r="AH91" s="107" t="s">
        <v>981</v>
      </c>
      <c r="AI91" s="107" t="s">
        <v>981</v>
      </c>
      <c r="AJ91" s="107" t="s">
        <v>981</v>
      </c>
      <c r="AK91" s="107" t="s">
        <v>981</v>
      </c>
      <c r="AL91" s="107" t="s">
        <v>981</v>
      </c>
      <c r="AM91" s="107" t="s">
        <v>981</v>
      </c>
      <c r="AN91" s="107" t="s">
        <v>981</v>
      </c>
      <c r="AO91" s="107" t="s">
        <v>981</v>
      </c>
      <c r="AP91" s="107" t="s">
        <v>981</v>
      </c>
      <c r="AQ91" s="107" t="s">
        <v>981</v>
      </c>
      <c r="AR91" s="107" t="s">
        <v>981</v>
      </c>
      <c r="AS91" s="107" t="s">
        <v>981</v>
      </c>
      <c r="AT91" s="107" t="s">
        <v>981</v>
      </c>
      <c r="AU91" s="107" t="s">
        <v>981</v>
      </c>
      <c r="AV91" s="107" t="s">
        <v>981</v>
      </c>
      <c r="AW91" s="107" t="s">
        <v>981</v>
      </c>
      <c r="AX91" s="107" t="s">
        <v>981</v>
      </c>
      <c r="AY91" s="107" t="s">
        <v>981</v>
      </c>
      <c r="AZ91" s="107" t="s">
        <v>981</v>
      </c>
      <c r="BA91" s="107" t="s">
        <v>981</v>
      </c>
      <c r="BB91" s="107" t="s">
        <v>981</v>
      </c>
      <c r="BC91" s="107" t="s">
        <v>981</v>
      </c>
      <c r="BD91" s="107" t="s">
        <v>981</v>
      </c>
      <c r="BE91" s="107" t="s">
        <v>981</v>
      </c>
      <c r="BF91" s="107" t="s">
        <v>981</v>
      </c>
      <c r="BG91" s="107" t="s">
        <v>981</v>
      </c>
      <c r="BH91" s="107" t="s">
        <v>981</v>
      </c>
    </row>
    <row r="92" spans="1:60" s="3" customFormat="1" ht="25.5" x14ac:dyDescent="0.25">
      <c r="A92" s="95" t="s">
        <v>205</v>
      </c>
      <c r="B92" s="222" t="s">
        <v>959</v>
      </c>
      <c r="C92" s="95" t="s">
        <v>913</v>
      </c>
      <c r="D92" s="107" t="s">
        <v>981</v>
      </c>
      <c r="E92" s="107" t="s">
        <v>981</v>
      </c>
      <c r="F92" s="107" t="s">
        <v>981</v>
      </c>
      <c r="G92" s="107" t="s">
        <v>981</v>
      </c>
      <c r="H92" s="107" t="s">
        <v>981</v>
      </c>
      <c r="I92" s="107" t="s">
        <v>981</v>
      </c>
      <c r="J92" s="107" t="s">
        <v>981</v>
      </c>
      <c r="K92" s="107" t="s">
        <v>981</v>
      </c>
      <c r="L92" s="107" t="s">
        <v>981</v>
      </c>
      <c r="M92" s="107" t="s">
        <v>981</v>
      </c>
      <c r="N92" s="107" t="s">
        <v>981</v>
      </c>
      <c r="O92" s="107" t="s">
        <v>981</v>
      </c>
      <c r="P92" s="107" t="s">
        <v>981</v>
      </c>
      <c r="Q92" s="107" t="s">
        <v>981</v>
      </c>
      <c r="R92" s="107" t="s">
        <v>981</v>
      </c>
      <c r="S92" s="107" t="s">
        <v>981</v>
      </c>
      <c r="T92" s="107" t="s">
        <v>981</v>
      </c>
      <c r="U92" s="107" t="s">
        <v>981</v>
      </c>
      <c r="V92" s="107" t="s">
        <v>981</v>
      </c>
      <c r="W92" s="107" t="s">
        <v>981</v>
      </c>
      <c r="X92" s="107" t="s">
        <v>981</v>
      </c>
      <c r="Y92" s="107" t="s">
        <v>981</v>
      </c>
      <c r="Z92" s="107" t="s">
        <v>981</v>
      </c>
      <c r="AA92" s="107" t="s">
        <v>981</v>
      </c>
      <c r="AB92" s="107" t="s">
        <v>981</v>
      </c>
      <c r="AC92" s="107" t="s">
        <v>981</v>
      </c>
      <c r="AD92" s="107" t="s">
        <v>981</v>
      </c>
      <c r="AE92" s="107" t="s">
        <v>981</v>
      </c>
      <c r="AF92" s="107" t="s">
        <v>981</v>
      </c>
      <c r="AG92" s="107" t="s">
        <v>981</v>
      </c>
      <c r="AH92" s="107" t="s">
        <v>981</v>
      </c>
      <c r="AI92" s="107" t="s">
        <v>981</v>
      </c>
      <c r="AJ92" s="107" t="s">
        <v>981</v>
      </c>
      <c r="AK92" s="107" t="s">
        <v>981</v>
      </c>
      <c r="AL92" s="107" t="s">
        <v>981</v>
      </c>
      <c r="AM92" s="107" t="s">
        <v>981</v>
      </c>
      <c r="AN92" s="107" t="s">
        <v>981</v>
      </c>
      <c r="AO92" s="107" t="s">
        <v>981</v>
      </c>
      <c r="AP92" s="107" t="s">
        <v>981</v>
      </c>
      <c r="AQ92" s="107" t="s">
        <v>981</v>
      </c>
      <c r="AR92" s="107" t="s">
        <v>981</v>
      </c>
      <c r="AS92" s="107" t="s">
        <v>981</v>
      </c>
      <c r="AT92" s="107" t="s">
        <v>981</v>
      </c>
      <c r="AU92" s="107" t="s">
        <v>981</v>
      </c>
      <c r="AV92" s="107" t="s">
        <v>981</v>
      </c>
      <c r="AW92" s="107" t="s">
        <v>981</v>
      </c>
      <c r="AX92" s="107" t="s">
        <v>981</v>
      </c>
      <c r="AY92" s="107" t="s">
        <v>981</v>
      </c>
      <c r="AZ92" s="107" t="s">
        <v>981</v>
      </c>
      <c r="BA92" s="107" t="s">
        <v>981</v>
      </c>
      <c r="BB92" s="107" t="s">
        <v>981</v>
      </c>
      <c r="BC92" s="107" t="s">
        <v>981</v>
      </c>
      <c r="BD92" s="107" t="s">
        <v>981</v>
      </c>
      <c r="BE92" s="107" t="s">
        <v>981</v>
      </c>
      <c r="BF92" s="107" t="s">
        <v>981</v>
      </c>
      <c r="BG92" s="107" t="s">
        <v>981</v>
      </c>
      <c r="BH92" s="107" t="s">
        <v>981</v>
      </c>
    </row>
    <row r="93" spans="1:60" s="3" customFormat="1" ht="25.5" x14ac:dyDescent="0.25">
      <c r="A93" s="95" t="s">
        <v>206</v>
      </c>
      <c r="B93" s="222" t="s">
        <v>960</v>
      </c>
      <c r="C93" s="95" t="s">
        <v>913</v>
      </c>
      <c r="D93" s="107" t="s">
        <v>981</v>
      </c>
      <c r="E93" s="107" t="s">
        <v>981</v>
      </c>
      <c r="F93" s="107" t="s">
        <v>981</v>
      </c>
      <c r="G93" s="107" t="s">
        <v>981</v>
      </c>
      <c r="H93" s="107" t="s">
        <v>981</v>
      </c>
      <c r="I93" s="107" t="s">
        <v>981</v>
      </c>
      <c r="J93" s="107" t="s">
        <v>981</v>
      </c>
      <c r="K93" s="107" t="s">
        <v>981</v>
      </c>
      <c r="L93" s="107" t="s">
        <v>981</v>
      </c>
      <c r="M93" s="107" t="s">
        <v>981</v>
      </c>
      <c r="N93" s="107" t="s">
        <v>981</v>
      </c>
      <c r="O93" s="107" t="s">
        <v>981</v>
      </c>
      <c r="P93" s="107" t="s">
        <v>981</v>
      </c>
      <c r="Q93" s="107" t="s">
        <v>981</v>
      </c>
      <c r="R93" s="107" t="s">
        <v>981</v>
      </c>
      <c r="S93" s="107" t="s">
        <v>981</v>
      </c>
      <c r="T93" s="107" t="s">
        <v>981</v>
      </c>
      <c r="U93" s="107" t="s">
        <v>981</v>
      </c>
      <c r="V93" s="107" t="s">
        <v>981</v>
      </c>
      <c r="W93" s="107" t="s">
        <v>981</v>
      </c>
      <c r="X93" s="107" t="s">
        <v>981</v>
      </c>
      <c r="Y93" s="107" t="s">
        <v>981</v>
      </c>
      <c r="Z93" s="107" t="s">
        <v>981</v>
      </c>
      <c r="AA93" s="107" t="s">
        <v>981</v>
      </c>
      <c r="AB93" s="107" t="s">
        <v>981</v>
      </c>
      <c r="AC93" s="107" t="s">
        <v>981</v>
      </c>
      <c r="AD93" s="107" t="s">
        <v>981</v>
      </c>
      <c r="AE93" s="107" t="s">
        <v>981</v>
      </c>
      <c r="AF93" s="107" t="s">
        <v>981</v>
      </c>
      <c r="AG93" s="107" t="s">
        <v>981</v>
      </c>
      <c r="AH93" s="107" t="s">
        <v>981</v>
      </c>
      <c r="AI93" s="107" t="s">
        <v>981</v>
      </c>
      <c r="AJ93" s="107" t="s">
        <v>981</v>
      </c>
      <c r="AK93" s="107" t="s">
        <v>981</v>
      </c>
      <c r="AL93" s="107" t="s">
        <v>981</v>
      </c>
      <c r="AM93" s="107" t="s">
        <v>981</v>
      </c>
      <c r="AN93" s="107" t="s">
        <v>981</v>
      </c>
      <c r="AO93" s="107" t="s">
        <v>981</v>
      </c>
      <c r="AP93" s="107" t="s">
        <v>981</v>
      </c>
      <c r="AQ93" s="107" t="s">
        <v>981</v>
      </c>
      <c r="AR93" s="107" t="s">
        <v>981</v>
      </c>
      <c r="AS93" s="107" t="s">
        <v>981</v>
      </c>
      <c r="AT93" s="107" t="s">
        <v>981</v>
      </c>
      <c r="AU93" s="107" t="s">
        <v>981</v>
      </c>
      <c r="AV93" s="107" t="s">
        <v>981</v>
      </c>
      <c r="AW93" s="107" t="s">
        <v>981</v>
      </c>
      <c r="AX93" s="107" t="s">
        <v>981</v>
      </c>
      <c r="AY93" s="107" t="s">
        <v>981</v>
      </c>
      <c r="AZ93" s="107" t="s">
        <v>981</v>
      </c>
      <c r="BA93" s="107" t="s">
        <v>981</v>
      </c>
      <c r="BB93" s="107" t="s">
        <v>981</v>
      </c>
      <c r="BC93" s="107" t="s">
        <v>981</v>
      </c>
      <c r="BD93" s="107" t="s">
        <v>981</v>
      </c>
      <c r="BE93" s="107" t="s">
        <v>981</v>
      </c>
      <c r="BF93" s="107" t="s">
        <v>981</v>
      </c>
      <c r="BG93" s="107" t="s">
        <v>981</v>
      </c>
      <c r="BH93" s="107" t="s">
        <v>981</v>
      </c>
    </row>
    <row r="94" spans="1:60" s="3" customFormat="1" ht="30.75" customHeight="1" x14ac:dyDescent="0.25">
      <c r="A94" s="95" t="s">
        <v>207</v>
      </c>
      <c r="B94" s="222" t="s">
        <v>961</v>
      </c>
      <c r="C94" s="95" t="s">
        <v>913</v>
      </c>
      <c r="D94" s="107" t="s">
        <v>981</v>
      </c>
      <c r="E94" s="107" t="s">
        <v>981</v>
      </c>
      <c r="F94" s="107" t="s">
        <v>981</v>
      </c>
      <c r="G94" s="107" t="s">
        <v>981</v>
      </c>
      <c r="H94" s="107" t="s">
        <v>981</v>
      </c>
      <c r="I94" s="107" t="s">
        <v>981</v>
      </c>
      <c r="J94" s="107" t="s">
        <v>981</v>
      </c>
      <c r="K94" s="107" t="s">
        <v>981</v>
      </c>
      <c r="L94" s="107" t="s">
        <v>981</v>
      </c>
      <c r="M94" s="107" t="s">
        <v>981</v>
      </c>
      <c r="N94" s="107" t="s">
        <v>981</v>
      </c>
      <c r="O94" s="107" t="s">
        <v>981</v>
      </c>
      <c r="P94" s="107" t="s">
        <v>981</v>
      </c>
      <c r="Q94" s="107" t="s">
        <v>981</v>
      </c>
      <c r="R94" s="107" t="s">
        <v>981</v>
      </c>
      <c r="S94" s="107" t="s">
        <v>981</v>
      </c>
      <c r="T94" s="107" t="s">
        <v>981</v>
      </c>
      <c r="U94" s="107" t="s">
        <v>981</v>
      </c>
      <c r="V94" s="107" t="s">
        <v>981</v>
      </c>
      <c r="W94" s="107" t="s">
        <v>981</v>
      </c>
      <c r="X94" s="107" t="s">
        <v>981</v>
      </c>
      <c r="Y94" s="107" t="s">
        <v>981</v>
      </c>
      <c r="Z94" s="107" t="s">
        <v>981</v>
      </c>
      <c r="AA94" s="107" t="s">
        <v>981</v>
      </c>
      <c r="AB94" s="107" t="s">
        <v>981</v>
      </c>
      <c r="AC94" s="107" t="s">
        <v>981</v>
      </c>
      <c r="AD94" s="107" t="s">
        <v>981</v>
      </c>
      <c r="AE94" s="107" t="s">
        <v>981</v>
      </c>
      <c r="AF94" s="107" t="s">
        <v>981</v>
      </c>
      <c r="AG94" s="107" t="s">
        <v>981</v>
      </c>
      <c r="AH94" s="107" t="s">
        <v>981</v>
      </c>
      <c r="AI94" s="107" t="s">
        <v>981</v>
      </c>
      <c r="AJ94" s="107" t="s">
        <v>981</v>
      </c>
      <c r="AK94" s="107" t="s">
        <v>981</v>
      </c>
      <c r="AL94" s="107" t="s">
        <v>981</v>
      </c>
      <c r="AM94" s="107" t="s">
        <v>981</v>
      </c>
      <c r="AN94" s="107" t="s">
        <v>981</v>
      </c>
      <c r="AO94" s="107" t="s">
        <v>981</v>
      </c>
      <c r="AP94" s="107" t="s">
        <v>981</v>
      </c>
      <c r="AQ94" s="107" t="s">
        <v>981</v>
      </c>
      <c r="AR94" s="107" t="s">
        <v>981</v>
      </c>
      <c r="AS94" s="107" t="s">
        <v>981</v>
      </c>
      <c r="AT94" s="107" t="s">
        <v>981</v>
      </c>
      <c r="AU94" s="107" t="s">
        <v>981</v>
      </c>
      <c r="AV94" s="107" t="s">
        <v>981</v>
      </c>
      <c r="AW94" s="107" t="s">
        <v>981</v>
      </c>
      <c r="AX94" s="107" t="s">
        <v>981</v>
      </c>
      <c r="AY94" s="107" t="s">
        <v>981</v>
      </c>
      <c r="AZ94" s="107" t="s">
        <v>981</v>
      </c>
      <c r="BA94" s="107" t="s">
        <v>981</v>
      </c>
      <c r="BB94" s="107" t="s">
        <v>981</v>
      </c>
      <c r="BC94" s="107" t="s">
        <v>981</v>
      </c>
      <c r="BD94" s="107" t="s">
        <v>981</v>
      </c>
      <c r="BE94" s="107" t="s">
        <v>981</v>
      </c>
      <c r="BF94" s="107" t="s">
        <v>981</v>
      </c>
      <c r="BG94" s="107" t="s">
        <v>981</v>
      </c>
      <c r="BH94" s="107" t="s">
        <v>981</v>
      </c>
    </row>
    <row r="95" spans="1:60" s="3" customFormat="1" ht="31.5" customHeight="1" x14ac:dyDescent="0.25">
      <c r="A95" s="95" t="s">
        <v>208</v>
      </c>
      <c r="B95" s="222" t="s">
        <v>962</v>
      </c>
      <c r="C95" s="95" t="s">
        <v>913</v>
      </c>
      <c r="D95" s="107" t="s">
        <v>981</v>
      </c>
      <c r="E95" s="107" t="s">
        <v>981</v>
      </c>
      <c r="F95" s="107" t="s">
        <v>981</v>
      </c>
      <c r="G95" s="107" t="s">
        <v>981</v>
      </c>
      <c r="H95" s="107" t="s">
        <v>981</v>
      </c>
      <c r="I95" s="107" t="s">
        <v>981</v>
      </c>
      <c r="J95" s="107" t="s">
        <v>981</v>
      </c>
      <c r="K95" s="107" t="s">
        <v>981</v>
      </c>
      <c r="L95" s="107" t="s">
        <v>981</v>
      </c>
      <c r="M95" s="107" t="s">
        <v>981</v>
      </c>
      <c r="N95" s="107" t="s">
        <v>981</v>
      </c>
      <c r="O95" s="107" t="s">
        <v>981</v>
      </c>
      <c r="P95" s="107" t="s">
        <v>981</v>
      </c>
      <c r="Q95" s="107" t="s">
        <v>981</v>
      </c>
      <c r="R95" s="107" t="s">
        <v>981</v>
      </c>
      <c r="S95" s="107" t="s">
        <v>981</v>
      </c>
      <c r="T95" s="107" t="s">
        <v>981</v>
      </c>
      <c r="U95" s="107" t="s">
        <v>981</v>
      </c>
      <c r="V95" s="107" t="s">
        <v>981</v>
      </c>
      <c r="W95" s="107" t="s">
        <v>981</v>
      </c>
      <c r="X95" s="107" t="s">
        <v>981</v>
      </c>
      <c r="Y95" s="107" t="s">
        <v>981</v>
      </c>
      <c r="Z95" s="107" t="s">
        <v>981</v>
      </c>
      <c r="AA95" s="107" t="s">
        <v>981</v>
      </c>
      <c r="AB95" s="107" t="s">
        <v>981</v>
      </c>
      <c r="AC95" s="107" t="s">
        <v>981</v>
      </c>
      <c r="AD95" s="107" t="s">
        <v>981</v>
      </c>
      <c r="AE95" s="107" t="s">
        <v>981</v>
      </c>
      <c r="AF95" s="107" t="s">
        <v>981</v>
      </c>
      <c r="AG95" s="107" t="s">
        <v>981</v>
      </c>
      <c r="AH95" s="107" t="s">
        <v>981</v>
      </c>
      <c r="AI95" s="107" t="s">
        <v>981</v>
      </c>
      <c r="AJ95" s="107" t="s">
        <v>981</v>
      </c>
      <c r="AK95" s="107" t="s">
        <v>981</v>
      </c>
      <c r="AL95" s="107" t="s">
        <v>981</v>
      </c>
      <c r="AM95" s="107" t="s">
        <v>981</v>
      </c>
      <c r="AN95" s="107" t="s">
        <v>981</v>
      </c>
      <c r="AO95" s="107" t="s">
        <v>981</v>
      </c>
      <c r="AP95" s="107" t="s">
        <v>981</v>
      </c>
      <c r="AQ95" s="107" t="s">
        <v>981</v>
      </c>
      <c r="AR95" s="107" t="s">
        <v>981</v>
      </c>
      <c r="AS95" s="107" t="s">
        <v>981</v>
      </c>
      <c r="AT95" s="107" t="s">
        <v>981</v>
      </c>
      <c r="AU95" s="107" t="s">
        <v>981</v>
      </c>
      <c r="AV95" s="107" t="s">
        <v>981</v>
      </c>
      <c r="AW95" s="107" t="s">
        <v>981</v>
      </c>
      <c r="AX95" s="107" t="s">
        <v>981</v>
      </c>
      <c r="AY95" s="107" t="s">
        <v>981</v>
      </c>
      <c r="AZ95" s="107" t="s">
        <v>981</v>
      </c>
      <c r="BA95" s="107" t="s">
        <v>981</v>
      </c>
      <c r="BB95" s="107" t="s">
        <v>981</v>
      </c>
      <c r="BC95" s="107" t="s">
        <v>981</v>
      </c>
      <c r="BD95" s="107" t="s">
        <v>981</v>
      </c>
      <c r="BE95" s="107" t="s">
        <v>981</v>
      </c>
      <c r="BF95" s="107" t="s">
        <v>981</v>
      </c>
      <c r="BG95" s="107" t="s">
        <v>981</v>
      </c>
      <c r="BH95" s="107" t="s">
        <v>981</v>
      </c>
    </row>
    <row r="96" spans="1:60" s="3" customFormat="1" ht="32.25" customHeight="1" x14ac:dyDescent="0.25">
      <c r="A96" s="95" t="s">
        <v>209</v>
      </c>
      <c r="B96" s="222" t="s">
        <v>963</v>
      </c>
      <c r="C96" s="95" t="s">
        <v>913</v>
      </c>
      <c r="D96" s="107" t="s">
        <v>981</v>
      </c>
      <c r="E96" s="107" t="s">
        <v>981</v>
      </c>
      <c r="F96" s="107" t="s">
        <v>981</v>
      </c>
      <c r="G96" s="107" t="s">
        <v>981</v>
      </c>
      <c r="H96" s="107" t="s">
        <v>981</v>
      </c>
      <c r="I96" s="107" t="s">
        <v>981</v>
      </c>
      <c r="J96" s="107" t="s">
        <v>981</v>
      </c>
      <c r="K96" s="107" t="s">
        <v>981</v>
      </c>
      <c r="L96" s="107" t="s">
        <v>981</v>
      </c>
      <c r="M96" s="107" t="s">
        <v>981</v>
      </c>
      <c r="N96" s="107" t="s">
        <v>981</v>
      </c>
      <c r="O96" s="107" t="s">
        <v>981</v>
      </c>
      <c r="P96" s="107" t="s">
        <v>981</v>
      </c>
      <c r="Q96" s="107" t="s">
        <v>981</v>
      </c>
      <c r="R96" s="107" t="s">
        <v>981</v>
      </c>
      <c r="S96" s="107" t="s">
        <v>981</v>
      </c>
      <c r="T96" s="107" t="s">
        <v>981</v>
      </c>
      <c r="U96" s="107" t="s">
        <v>981</v>
      </c>
      <c r="V96" s="107" t="s">
        <v>981</v>
      </c>
      <c r="W96" s="107" t="s">
        <v>981</v>
      </c>
      <c r="X96" s="107" t="s">
        <v>981</v>
      </c>
      <c r="Y96" s="107" t="s">
        <v>981</v>
      </c>
      <c r="Z96" s="107" t="s">
        <v>981</v>
      </c>
      <c r="AA96" s="107" t="s">
        <v>981</v>
      </c>
      <c r="AB96" s="107" t="s">
        <v>981</v>
      </c>
      <c r="AC96" s="107" t="s">
        <v>981</v>
      </c>
      <c r="AD96" s="107" t="s">
        <v>981</v>
      </c>
      <c r="AE96" s="107" t="s">
        <v>981</v>
      </c>
      <c r="AF96" s="107" t="s">
        <v>981</v>
      </c>
      <c r="AG96" s="107" t="s">
        <v>981</v>
      </c>
      <c r="AH96" s="107" t="s">
        <v>981</v>
      </c>
      <c r="AI96" s="107" t="s">
        <v>981</v>
      </c>
      <c r="AJ96" s="107" t="s">
        <v>981</v>
      </c>
      <c r="AK96" s="107" t="s">
        <v>981</v>
      </c>
      <c r="AL96" s="107" t="s">
        <v>981</v>
      </c>
      <c r="AM96" s="107" t="s">
        <v>981</v>
      </c>
      <c r="AN96" s="107" t="s">
        <v>981</v>
      </c>
      <c r="AO96" s="107" t="s">
        <v>981</v>
      </c>
      <c r="AP96" s="107" t="s">
        <v>981</v>
      </c>
      <c r="AQ96" s="107" t="s">
        <v>981</v>
      </c>
      <c r="AR96" s="107" t="s">
        <v>981</v>
      </c>
      <c r="AS96" s="107" t="s">
        <v>981</v>
      </c>
      <c r="AT96" s="107" t="s">
        <v>981</v>
      </c>
      <c r="AU96" s="107" t="s">
        <v>981</v>
      </c>
      <c r="AV96" s="107" t="s">
        <v>981</v>
      </c>
      <c r="AW96" s="107" t="s">
        <v>981</v>
      </c>
      <c r="AX96" s="107" t="s">
        <v>981</v>
      </c>
      <c r="AY96" s="107" t="s">
        <v>981</v>
      </c>
      <c r="AZ96" s="107" t="s">
        <v>981</v>
      </c>
      <c r="BA96" s="107" t="s">
        <v>981</v>
      </c>
      <c r="BB96" s="107" t="s">
        <v>981</v>
      </c>
      <c r="BC96" s="107" t="s">
        <v>981</v>
      </c>
      <c r="BD96" s="107" t="s">
        <v>981</v>
      </c>
      <c r="BE96" s="107" t="s">
        <v>981</v>
      </c>
      <c r="BF96" s="107" t="s">
        <v>981</v>
      </c>
      <c r="BG96" s="107" t="s">
        <v>981</v>
      </c>
      <c r="BH96" s="107" t="s">
        <v>981</v>
      </c>
    </row>
    <row r="97" spans="1:60" s="3" customFormat="1" ht="25.5" x14ac:dyDescent="0.25">
      <c r="A97" s="95" t="s">
        <v>210</v>
      </c>
      <c r="B97" s="222" t="s">
        <v>964</v>
      </c>
      <c r="C97" s="95" t="s">
        <v>913</v>
      </c>
      <c r="D97" s="107" t="s">
        <v>981</v>
      </c>
      <c r="E97" s="107" t="s">
        <v>981</v>
      </c>
      <c r="F97" s="107" t="s">
        <v>981</v>
      </c>
      <c r="G97" s="107" t="s">
        <v>981</v>
      </c>
      <c r="H97" s="107" t="s">
        <v>981</v>
      </c>
      <c r="I97" s="107" t="s">
        <v>981</v>
      </c>
      <c r="J97" s="107" t="s">
        <v>981</v>
      </c>
      <c r="K97" s="107" t="s">
        <v>981</v>
      </c>
      <c r="L97" s="107" t="s">
        <v>981</v>
      </c>
      <c r="M97" s="107" t="s">
        <v>981</v>
      </c>
      <c r="N97" s="107" t="s">
        <v>981</v>
      </c>
      <c r="O97" s="107" t="s">
        <v>981</v>
      </c>
      <c r="P97" s="107" t="s">
        <v>981</v>
      </c>
      <c r="Q97" s="107" t="s">
        <v>981</v>
      </c>
      <c r="R97" s="107" t="s">
        <v>981</v>
      </c>
      <c r="S97" s="107" t="s">
        <v>981</v>
      </c>
      <c r="T97" s="107" t="s">
        <v>981</v>
      </c>
      <c r="U97" s="107" t="s">
        <v>981</v>
      </c>
      <c r="V97" s="107" t="s">
        <v>981</v>
      </c>
      <c r="W97" s="107" t="s">
        <v>981</v>
      </c>
      <c r="X97" s="107" t="s">
        <v>981</v>
      </c>
      <c r="Y97" s="107" t="s">
        <v>981</v>
      </c>
      <c r="Z97" s="107" t="s">
        <v>981</v>
      </c>
      <c r="AA97" s="107" t="s">
        <v>981</v>
      </c>
      <c r="AB97" s="107" t="s">
        <v>981</v>
      </c>
      <c r="AC97" s="107" t="s">
        <v>981</v>
      </c>
      <c r="AD97" s="107" t="s">
        <v>981</v>
      </c>
      <c r="AE97" s="107" t="s">
        <v>981</v>
      </c>
      <c r="AF97" s="107" t="s">
        <v>981</v>
      </c>
      <c r="AG97" s="107" t="s">
        <v>981</v>
      </c>
      <c r="AH97" s="107" t="s">
        <v>981</v>
      </c>
      <c r="AI97" s="107" t="s">
        <v>981</v>
      </c>
      <c r="AJ97" s="107" t="s">
        <v>981</v>
      </c>
      <c r="AK97" s="107" t="s">
        <v>981</v>
      </c>
      <c r="AL97" s="107" t="s">
        <v>981</v>
      </c>
      <c r="AM97" s="107" t="s">
        <v>981</v>
      </c>
      <c r="AN97" s="107" t="s">
        <v>981</v>
      </c>
      <c r="AO97" s="107" t="s">
        <v>981</v>
      </c>
      <c r="AP97" s="107" t="s">
        <v>981</v>
      </c>
      <c r="AQ97" s="107" t="s">
        <v>981</v>
      </c>
      <c r="AR97" s="107" t="s">
        <v>981</v>
      </c>
      <c r="AS97" s="107" t="s">
        <v>981</v>
      </c>
      <c r="AT97" s="107" t="s">
        <v>981</v>
      </c>
      <c r="AU97" s="107" t="s">
        <v>981</v>
      </c>
      <c r="AV97" s="107" t="s">
        <v>981</v>
      </c>
      <c r="AW97" s="107" t="s">
        <v>981</v>
      </c>
      <c r="AX97" s="107" t="s">
        <v>981</v>
      </c>
      <c r="AY97" s="107" t="s">
        <v>981</v>
      </c>
      <c r="AZ97" s="107" t="s">
        <v>981</v>
      </c>
      <c r="BA97" s="107" t="s">
        <v>981</v>
      </c>
      <c r="BB97" s="107" t="s">
        <v>981</v>
      </c>
      <c r="BC97" s="107" t="s">
        <v>981</v>
      </c>
      <c r="BD97" s="107" t="s">
        <v>981</v>
      </c>
      <c r="BE97" s="107" t="s">
        <v>981</v>
      </c>
      <c r="BF97" s="107" t="s">
        <v>981</v>
      </c>
      <c r="BG97" s="107" t="s">
        <v>981</v>
      </c>
      <c r="BH97" s="107" t="s">
        <v>981</v>
      </c>
    </row>
    <row r="98" spans="1:60" s="3" customFormat="1" ht="31.5" customHeight="1" x14ac:dyDescent="0.25">
      <c r="A98" s="95" t="s">
        <v>965</v>
      </c>
      <c r="B98" s="222" t="s">
        <v>966</v>
      </c>
      <c r="C98" s="95" t="s">
        <v>913</v>
      </c>
      <c r="D98" s="107" t="s">
        <v>981</v>
      </c>
      <c r="E98" s="107" t="s">
        <v>981</v>
      </c>
      <c r="F98" s="107" t="s">
        <v>981</v>
      </c>
      <c r="G98" s="107" t="s">
        <v>981</v>
      </c>
      <c r="H98" s="107" t="s">
        <v>981</v>
      </c>
      <c r="I98" s="107" t="s">
        <v>981</v>
      </c>
      <c r="J98" s="107" t="s">
        <v>981</v>
      </c>
      <c r="K98" s="107" t="s">
        <v>981</v>
      </c>
      <c r="L98" s="107" t="s">
        <v>981</v>
      </c>
      <c r="M98" s="107" t="s">
        <v>981</v>
      </c>
      <c r="N98" s="107" t="s">
        <v>981</v>
      </c>
      <c r="O98" s="107" t="s">
        <v>981</v>
      </c>
      <c r="P98" s="107" t="s">
        <v>981</v>
      </c>
      <c r="Q98" s="107" t="s">
        <v>981</v>
      </c>
      <c r="R98" s="107" t="s">
        <v>981</v>
      </c>
      <c r="S98" s="107" t="s">
        <v>981</v>
      </c>
      <c r="T98" s="107" t="s">
        <v>981</v>
      </c>
      <c r="U98" s="107" t="s">
        <v>981</v>
      </c>
      <c r="V98" s="107" t="s">
        <v>981</v>
      </c>
      <c r="W98" s="107" t="s">
        <v>981</v>
      </c>
      <c r="X98" s="107" t="s">
        <v>981</v>
      </c>
      <c r="Y98" s="107" t="s">
        <v>981</v>
      </c>
      <c r="Z98" s="107" t="s">
        <v>981</v>
      </c>
      <c r="AA98" s="107" t="s">
        <v>981</v>
      </c>
      <c r="AB98" s="107" t="s">
        <v>981</v>
      </c>
      <c r="AC98" s="107" t="s">
        <v>981</v>
      </c>
      <c r="AD98" s="107" t="s">
        <v>981</v>
      </c>
      <c r="AE98" s="107" t="s">
        <v>981</v>
      </c>
      <c r="AF98" s="107" t="s">
        <v>981</v>
      </c>
      <c r="AG98" s="107" t="s">
        <v>981</v>
      </c>
      <c r="AH98" s="107" t="s">
        <v>981</v>
      </c>
      <c r="AI98" s="107" t="s">
        <v>981</v>
      </c>
      <c r="AJ98" s="107" t="s">
        <v>981</v>
      </c>
      <c r="AK98" s="107" t="s">
        <v>981</v>
      </c>
      <c r="AL98" s="107" t="s">
        <v>981</v>
      </c>
      <c r="AM98" s="107" t="s">
        <v>981</v>
      </c>
      <c r="AN98" s="107" t="s">
        <v>981</v>
      </c>
      <c r="AO98" s="107" t="s">
        <v>981</v>
      </c>
      <c r="AP98" s="107" t="s">
        <v>981</v>
      </c>
      <c r="AQ98" s="107" t="s">
        <v>981</v>
      </c>
      <c r="AR98" s="107" t="s">
        <v>981</v>
      </c>
      <c r="AS98" s="107" t="s">
        <v>981</v>
      </c>
      <c r="AT98" s="107" t="s">
        <v>981</v>
      </c>
      <c r="AU98" s="107" t="s">
        <v>981</v>
      </c>
      <c r="AV98" s="107" t="s">
        <v>981</v>
      </c>
      <c r="AW98" s="107" t="s">
        <v>981</v>
      </c>
      <c r="AX98" s="107" t="s">
        <v>981</v>
      </c>
      <c r="AY98" s="107" t="s">
        <v>981</v>
      </c>
      <c r="AZ98" s="107" t="s">
        <v>981</v>
      </c>
      <c r="BA98" s="107" t="s">
        <v>981</v>
      </c>
      <c r="BB98" s="107" t="s">
        <v>981</v>
      </c>
      <c r="BC98" s="107" t="s">
        <v>981</v>
      </c>
      <c r="BD98" s="107" t="s">
        <v>981</v>
      </c>
      <c r="BE98" s="107" t="s">
        <v>981</v>
      </c>
      <c r="BF98" s="107" t="s">
        <v>981</v>
      </c>
      <c r="BG98" s="107" t="s">
        <v>981</v>
      </c>
      <c r="BH98" s="107" t="s">
        <v>981</v>
      </c>
    </row>
    <row r="99" spans="1:60" s="3" customFormat="1" ht="33.75" customHeight="1" x14ac:dyDescent="0.25">
      <c r="A99" s="95" t="s">
        <v>967</v>
      </c>
      <c r="B99" s="222" t="s">
        <v>968</v>
      </c>
      <c r="C99" s="95" t="s">
        <v>913</v>
      </c>
      <c r="D99" s="107" t="s">
        <v>981</v>
      </c>
      <c r="E99" s="107" t="s">
        <v>981</v>
      </c>
      <c r="F99" s="107" t="s">
        <v>981</v>
      </c>
      <c r="G99" s="107" t="s">
        <v>981</v>
      </c>
      <c r="H99" s="107" t="s">
        <v>981</v>
      </c>
      <c r="I99" s="107" t="s">
        <v>981</v>
      </c>
      <c r="J99" s="107" t="s">
        <v>981</v>
      </c>
      <c r="K99" s="107" t="s">
        <v>981</v>
      </c>
      <c r="L99" s="107" t="s">
        <v>981</v>
      </c>
      <c r="M99" s="107" t="s">
        <v>981</v>
      </c>
      <c r="N99" s="107" t="s">
        <v>981</v>
      </c>
      <c r="O99" s="107" t="s">
        <v>981</v>
      </c>
      <c r="P99" s="107" t="s">
        <v>981</v>
      </c>
      <c r="Q99" s="107" t="s">
        <v>981</v>
      </c>
      <c r="R99" s="107" t="s">
        <v>981</v>
      </c>
      <c r="S99" s="107" t="s">
        <v>981</v>
      </c>
      <c r="T99" s="107" t="s">
        <v>981</v>
      </c>
      <c r="U99" s="107" t="s">
        <v>981</v>
      </c>
      <c r="V99" s="107" t="s">
        <v>981</v>
      </c>
      <c r="W99" s="107" t="s">
        <v>981</v>
      </c>
      <c r="X99" s="107" t="s">
        <v>981</v>
      </c>
      <c r="Y99" s="107" t="s">
        <v>981</v>
      </c>
      <c r="Z99" s="107" t="s">
        <v>981</v>
      </c>
      <c r="AA99" s="107" t="s">
        <v>981</v>
      </c>
      <c r="AB99" s="107" t="s">
        <v>981</v>
      </c>
      <c r="AC99" s="107" t="s">
        <v>981</v>
      </c>
      <c r="AD99" s="107" t="s">
        <v>981</v>
      </c>
      <c r="AE99" s="107" t="s">
        <v>981</v>
      </c>
      <c r="AF99" s="107" t="s">
        <v>981</v>
      </c>
      <c r="AG99" s="107" t="s">
        <v>981</v>
      </c>
      <c r="AH99" s="107" t="s">
        <v>981</v>
      </c>
      <c r="AI99" s="107" t="s">
        <v>981</v>
      </c>
      <c r="AJ99" s="107" t="s">
        <v>981</v>
      </c>
      <c r="AK99" s="107" t="s">
        <v>981</v>
      </c>
      <c r="AL99" s="107" t="s">
        <v>981</v>
      </c>
      <c r="AM99" s="107" t="s">
        <v>981</v>
      </c>
      <c r="AN99" s="107" t="s">
        <v>981</v>
      </c>
      <c r="AO99" s="107" t="s">
        <v>981</v>
      </c>
      <c r="AP99" s="107" t="s">
        <v>981</v>
      </c>
      <c r="AQ99" s="107" t="s">
        <v>981</v>
      </c>
      <c r="AR99" s="107" t="s">
        <v>981</v>
      </c>
      <c r="AS99" s="107" t="s">
        <v>981</v>
      </c>
      <c r="AT99" s="107" t="s">
        <v>981</v>
      </c>
      <c r="AU99" s="107" t="s">
        <v>981</v>
      </c>
      <c r="AV99" s="107" t="s">
        <v>981</v>
      </c>
      <c r="AW99" s="107" t="s">
        <v>981</v>
      </c>
      <c r="AX99" s="107" t="s">
        <v>981</v>
      </c>
      <c r="AY99" s="107" t="s">
        <v>981</v>
      </c>
      <c r="AZ99" s="107" t="s">
        <v>981</v>
      </c>
      <c r="BA99" s="107" t="s">
        <v>981</v>
      </c>
      <c r="BB99" s="107" t="s">
        <v>981</v>
      </c>
      <c r="BC99" s="107" t="s">
        <v>981</v>
      </c>
      <c r="BD99" s="107" t="s">
        <v>981</v>
      </c>
      <c r="BE99" s="107" t="s">
        <v>981</v>
      </c>
      <c r="BF99" s="107" t="s">
        <v>981</v>
      </c>
      <c r="BG99" s="107" t="s">
        <v>981</v>
      </c>
      <c r="BH99" s="107" t="s">
        <v>981</v>
      </c>
    </row>
    <row r="100" spans="1:60" s="3" customFormat="1" ht="25.5" x14ac:dyDescent="0.25">
      <c r="A100" s="95" t="s">
        <v>969</v>
      </c>
      <c r="B100" s="222" t="s">
        <v>970</v>
      </c>
      <c r="C100" s="95" t="s">
        <v>913</v>
      </c>
      <c r="D100" s="107" t="s">
        <v>981</v>
      </c>
      <c r="E100" s="107" t="s">
        <v>981</v>
      </c>
      <c r="F100" s="107" t="s">
        <v>981</v>
      </c>
      <c r="G100" s="107" t="s">
        <v>981</v>
      </c>
      <c r="H100" s="107" t="s">
        <v>981</v>
      </c>
      <c r="I100" s="107" t="s">
        <v>981</v>
      </c>
      <c r="J100" s="107" t="s">
        <v>981</v>
      </c>
      <c r="K100" s="107" t="s">
        <v>981</v>
      </c>
      <c r="L100" s="107" t="s">
        <v>981</v>
      </c>
      <c r="M100" s="107" t="s">
        <v>981</v>
      </c>
      <c r="N100" s="107" t="s">
        <v>981</v>
      </c>
      <c r="O100" s="107" t="s">
        <v>981</v>
      </c>
      <c r="P100" s="107" t="s">
        <v>981</v>
      </c>
      <c r="Q100" s="107" t="s">
        <v>981</v>
      </c>
      <c r="R100" s="107" t="s">
        <v>981</v>
      </c>
      <c r="S100" s="107" t="s">
        <v>981</v>
      </c>
      <c r="T100" s="107" t="s">
        <v>981</v>
      </c>
      <c r="U100" s="107" t="s">
        <v>981</v>
      </c>
      <c r="V100" s="107" t="s">
        <v>981</v>
      </c>
      <c r="W100" s="107" t="s">
        <v>981</v>
      </c>
      <c r="X100" s="107" t="s">
        <v>981</v>
      </c>
      <c r="Y100" s="107" t="s">
        <v>981</v>
      </c>
      <c r="Z100" s="107" t="s">
        <v>981</v>
      </c>
      <c r="AA100" s="107" t="s">
        <v>981</v>
      </c>
      <c r="AB100" s="107" t="s">
        <v>981</v>
      </c>
      <c r="AC100" s="107" t="s">
        <v>981</v>
      </c>
      <c r="AD100" s="107" t="s">
        <v>981</v>
      </c>
      <c r="AE100" s="107" t="s">
        <v>981</v>
      </c>
      <c r="AF100" s="107" t="s">
        <v>981</v>
      </c>
      <c r="AG100" s="107" t="s">
        <v>981</v>
      </c>
      <c r="AH100" s="107" t="s">
        <v>981</v>
      </c>
      <c r="AI100" s="107" t="s">
        <v>981</v>
      </c>
      <c r="AJ100" s="107" t="s">
        <v>981</v>
      </c>
      <c r="AK100" s="107" t="s">
        <v>981</v>
      </c>
      <c r="AL100" s="107" t="s">
        <v>981</v>
      </c>
      <c r="AM100" s="107" t="s">
        <v>981</v>
      </c>
      <c r="AN100" s="107" t="s">
        <v>981</v>
      </c>
      <c r="AO100" s="107" t="s">
        <v>981</v>
      </c>
      <c r="AP100" s="107" t="s">
        <v>981</v>
      </c>
      <c r="AQ100" s="107" t="s">
        <v>981</v>
      </c>
      <c r="AR100" s="107" t="s">
        <v>981</v>
      </c>
      <c r="AS100" s="107" t="s">
        <v>981</v>
      </c>
      <c r="AT100" s="107" t="s">
        <v>981</v>
      </c>
      <c r="AU100" s="107" t="s">
        <v>981</v>
      </c>
      <c r="AV100" s="107" t="s">
        <v>981</v>
      </c>
      <c r="AW100" s="107" t="s">
        <v>981</v>
      </c>
      <c r="AX100" s="107" t="s">
        <v>981</v>
      </c>
      <c r="AY100" s="107" t="s">
        <v>981</v>
      </c>
      <c r="AZ100" s="107" t="s">
        <v>981</v>
      </c>
      <c r="BA100" s="107" t="s">
        <v>981</v>
      </c>
      <c r="BB100" s="107" t="s">
        <v>981</v>
      </c>
      <c r="BC100" s="107" t="s">
        <v>981</v>
      </c>
      <c r="BD100" s="107" t="s">
        <v>981</v>
      </c>
      <c r="BE100" s="107" t="s">
        <v>981</v>
      </c>
      <c r="BF100" s="107" t="s">
        <v>981</v>
      </c>
      <c r="BG100" s="107" t="s">
        <v>981</v>
      </c>
      <c r="BH100" s="107" t="s">
        <v>981</v>
      </c>
    </row>
    <row r="101" spans="1:60" s="3" customFormat="1" ht="36.75" customHeight="1" x14ac:dyDescent="0.25">
      <c r="A101" s="95" t="s">
        <v>971</v>
      </c>
      <c r="B101" s="222" t="s">
        <v>972</v>
      </c>
      <c r="C101" s="95" t="s">
        <v>913</v>
      </c>
      <c r="D101" s="107" t="s">
        <v>981</v>
      </c>
      <c r="E101" s="107" t="s">
        <v>981</v>
      </c>
      <c r="F101" s="107" t="s">
        <v>981</v>
      </c>
      <c r="G101" s="107" t="s">
        <v>981</v>
      </c>
      <c r="H101" s="107" t="s">
        <v>981</v>
      </c>
      <c r="I101" s="107" t="s">
        <v>981</v>
      </c>
      <c r="J101" s="107" t="s">
        <v>981</v>
      </c>
      <c r="K101" s="107" t="s">
        <v>981</v>
      </c>
      <c r="L101" s="107" t="s">
        <v>981</v>
      </c>
      <c r="M101" s="107" t="s">
        <v>981</v>
      </c>
      <c r="N101" s="107" t="s">
        <v>981</v>
      </c>
      <c r="O101" s="107" t="s">
        <v>981</v>
      </c>
      <c r="P101" s="107" t="s">
        <v>981</v>
      </c>
      <c r="Q101" s="107" t="s">
        <v>981</v>
      </c>
      <c r="R101" s="107" t="s">
        <v>981</v>
      </c>
      <c r="S101" s="107" t="s">
        <v>981</v>
      </c>
      <c r="T101" s="107" t="s">
        <v>981</v>
      </c>
      <c r="U101" s="107" t="s">
        <v>981</v>
      </c>
      <c r="V101" s="107" t="s">
        <v>981</v>
      </c>
      <c r="W101" s="107" t="s">
        <v>981</v>
      </c>
      <c r="X101" s="107" t="s">
        <v>981</v>
      </c>
      <c r="Y101" s="107" t="s">
        <v>981</v>
      </c>
      <c r="Z101" s="107" t="s">
        <v>981</v>
      </c>
      <c r="AA101" s="107" t="s">
        <v>981</v>
      </c>
      <c r="AB101" s="107" t="s">
        <v>981</v>
      </c>
      <c r="AC101" s="107" t="s">
        <v>981</v>
      </c>
      <c r="AD101" s="107" t="s">
        <v>981</v>
      </c>
      <c r="AE101" s="107" t="s">
        <v>981</v>
      </c>
      <c r="AF101" s="107" t="s">
        <v>981</v>
      </c>
      <c r="AG101" s="107" t="s">
        <v>981</v>
      </c>
      <c r="AH101" s="107" t="s">
        <v>981</v>
      </c>
      <c r="AI101" s="107" t="s">
        <v>981</v>
      </c>
      <c r="AJ101" s="107" t="s">
        <v>981</v>
      </c>
      <c r="AK101" s="107" t="s">
        <v>981</v>
      </c>
      <c r="AL101" s="107" t="s">
        <v>981</v>
      </c>
      <c r="AM101" s="107" t="s">
        <v>981</v>
      </c>
      <c r="AN101" s="107" t="s">
        <v>981</v>
      </c>
      <c r="AO101" s="107" t="s">
        <v>981</v>
      </c>
      <c r="AP101" s="107" t="s">
        <v>981</v>
      </c>
      <c r="AQ101" s="107" t="s">
        <v>981</v>
      </c>
      <c r="AR101" s="107" t="s">
        <v>981</v>
      </c>
      <c r="AS101" s="107" t="s">
        <v>981</v>
      </c>
      <c r="AT101" s="107" t="s">
        <v>981</v>
      </c>
      <c r="AU101" s="107" t="s">
        <v>981</v>
      </c>
      <c r="AV101" s="107" t="s">
        <v>981</v>
      </c>
      <c r="AW101" s="107" t="s">
        <v>981</v>
      </c>
      <c r="AX101" s="107" t="s">
        <v>981</v>
      </c>
      <c r="AY101" s="107" t="s">
        <v>981</v>
      </c>
      <c r="AZ101" s="107" t="s">
        <v>981</v>
      </c>
      <c r="BA101" s="107" t="s">
        <v>981</v>
      </c>
      <c r="BB101" s="107" t="s">
        <v>981</v>
      </c>
      <c r="BC101" s="107" t="s">
        <v>981</v>
      </c>
      <c r="BD101" s="107" t="s">
        <v>981</v>
      </c>
      <c r="BE101" s="107" t="s">
        <v>981</v>
      </c>
      <c r="BF101" s="107" t="s">
        <v>981</v>
      </c>
      <c r="BG101" s="107" t="s">
        <v>981</v>
      </c>
      <c r="BH101" s="107" t="s">
        <v>981</v>
      </c>
    </row>
    <row r="102" spans="1:60" s="3" customFormat="1" ht="53.25" customHeight="1" x14ac:dyDescent="0.25">
      <c r="A102" s="95" t="s">
        <v>213</v>
      </c>
      <c r="B102" s="222" t="s">
        <v>973</v>
      </c>
      <c r="C102" s="95" t="s">
        <v>913</v>
      </c>
      <c r="D102" s="107" t="s">
        <v>981</v>
      </c>
      <c r="E102" s="107" t="s">
        <v>981</v>
      </c>
      <c r="F102" s="107" t="s">
        <v>981</v>
      </c>
      <c r="G102" s="107" t="s">
        <v>981</v>
      </c>
      <c r="H102" s="107" t="s">
        <v>981</v>
      </c>
      <c r="I102" s="107" t="s">
        <v>981</v>
      </c>
      <c r="J102" s="107" t="s">
        <v>981</v>
      </c>
      <c r="K102" s="107" t="s">
        <v>981</v>
      </c>
      <c r="L102" s="107" t="s">
        <v>981</v>
      </c>
      <c r="M102" s="107" t="s">
        <v>981</v>
      </c>
      <c r="N102" s="107" t="s">
        <v>981</v>
      </c>
      <c r="O102" s="107" t="s">
        <v>981</v>
      </c>
      <c r="P102" s="107" t="s">
        <v>981</v>
      </c>
      <c r="Q102" s="107" t="s">
        <v>981</v>
      </c>
      <c r="R102" s="107" t="s">
        <v>981</v>
      </c>
      <c r="S102" s="107" t="s">
        <v>981</v>
      </c>
      <c r="T102" s="107" t="s">
        <v>981</v>
      </c>
      <c r="U102" s="107" t="s">
        <v>981</v>
      </c>
      <c r="V102" s="107" t="s">
        <v>981</v>
      </c>
      <c r="W102" s="107" t="s">
        <v>981</v>
      </c>
      <c r="X102" s="107" t="s">
        <v>981</v>
      </c>
      <c r="Y102" s="107" t="s">
        <v>981</v>
      </c>
      <c r="Z102" s="107" t="s">
        <v>981</v>
      </c>
      <c r="AA102" s="107" t="s">
        <v>981</v>
      </c>
      <c r="AB102" s="107" t="s">
        <v>981</v>
      </c>
      <c r="AC102" s="107" t="s">
        <v>981</v>
      </c>
      <c r="AD102" s="107" t="s">
        <v>981</v>
      </c>
      <c r="AE102" s="107" t="s">
        <v>981</v>
      </c>
      <c r="AF102" s="107" t="s">
        <v>981</v>
      </c>
      <c r="AG102" s="107" t="s">
        <v>981</v>
      </c>
      <c r="AH102" s="107" t="s">
        <v>981</v>
      </c>
      <c r="AI102" s="107" t="s">
        <v>981</v>
      </c>
      <c r="AJ102" s="107" t="s">
        <v>981</v>
      </c>
      <c r="AK102" s="107" t="s">
        <v>981</v>
      </c>
      <c r="AL102" s="107" t="s">
        <v>981</v>
      </c>
      <c r="AM102" s="107" t="s">
        <v>981</v>
      </c>
      <c r="AN102" s="107" t="s">
        <v>981</v>
      </c>
      <c r="AO102" s="107" t="s">
        <v>981</v>
      </c>
      <c r="AP102" s="107" t="s">
        <v>981</v>
      </c>
      <c r="AQ102" s="107" t="s">
        <v>981</v>
      </c>
      <c r="AR102" s="107" t="s">
        <v>981</v>
      </c>
      <c r="AS102" s="107" t="s">
        <v>981</v>
      </c>
      <c r="AT102" s="107" t="s">
        <v>981</v>
      </c>
      <c r="AU102" s="107" t="s">
        <v>981</v>
      </c>
      <c r="AV102" s="107" t="s">
        <v>981</v>
      </c>
      <c r="AW102" s="107" t="s">
        <v>981</v>
      </c>
      <c r="AX102" s="107" t="s">
        <v>981</v>
      </c>
      <c r="AY102" s="107" t="s">
        <v>981</v>
      </c>
      <c r="AZ102" s="107" t="s">
        <v>981</v>
      </c>
      <c r="BA102" s="107" t="s">
        <v>981</v>
      </c>
      <c r="BB102" s="107" t="s">
        <v>981</v>
      </c>
      <c r="BC102" s="107" t="s">
        <v>981</v>
      </c>
      <c r="BD102" s="107" t="s">
        <v>981</v>
      </c>
      <c r="BE102" s="107" t="s">
        <v>981</v>
      </c>
      <c r="BF102" s="107" t="s">
        <v>981</v>
      </c>
      <c r="BG102" s="107" t="s">
        <v>981</v>
      </c>
      <c r="BH102" s="107" t="s">
        <v>981</v>
      </c>
    </row>
    <row r="103" spans="1:60" s="3" customFormat="1" ht="40.5" customHeight="1" x14ac:dyDescent="0.25">
      <c r="A103" s="95" t="s">
        <v>974</v>
      </c>
      <c r="B103" s="222" t="s">
        <v>975</v>
      </c>
      <c r="C103" s="95" t="s">
        <v>913</v>
      </c>
      <c r="D103" s="107" t="s">
        <v>981</v>
      </c>
      <c r="E103" s="107" t="s">
        <v>981</v>
      </c>
      <c r="F103" s="107" t="s">
        <v>981</v>
      </c>
      <c r="G103" s="107" t="s">
        <v>981</v>
      </c>
      <c r="H103" s="107" t="s">
        <v>981</v>
      </c>
      <c r="I103" s="107" t="s">
        <v>981</v>
      </c>
      <c r="J103" s="107" t="s">
        <v>981</v>
      </c>
      <c r="K103" s="107" t="s">
        <v>981</v>
      </c>
      <c r="L103" s="107" t="s">
        <v>981</v>
      </c>
      <c r="M103" s="107" t="s">
        <v>981</v>
      </c>
      <c r="N103" s="107" t="s">
        <v>981</v>
      </c>
      <c r="O103" s="107" t="s">
        <v>981</v>
      </c>
      <c r="P103" s="107" t="s">
        <v>981</v>
      </c>
      <c r="Q103" s="107" t="s">
        <v>981</v>
      </c>
      <c r="R103" s="107" t="s">
        <v>981</v>
      </c>
      <c r="S103" s="107" t="s">
        <v>981</v>
      </c>
      <c r="T103" s="107" t="s">
        <v>981</v>
      </c>
      <c r="U103" s="107" t="s">
        <v>981</v>
      </c>
      <c r="V103" s="107" t="s">
        <v>981</v>
      </c>
      <c r="W103" s="107" t="s">
        <v>981</v>
      </c>
      <c r="X103" s="107" t="s">
        <v>981</v>
      </c>
      <c r="Y103" s="107" t="s">
        <v>981</v>
      </c>
      <c r="Z103" s="107" t="s">
        <v>981</v>
      </c>
      <c r="AA103" s="107" t="s">
        <v>981</v>
      </c>
      <c r="AB103" s="107" t="s">
        <v>981</v>
      </c>
      <c r="AC103" s="107" t="s">
        <v>981</v>
      </c>
      <c r="AD103" s="107" t="s">
        <v>981</v>
      </c>
      <c r="AE103" s="107" t="s">
        <v>981</v>
      </c>
      <c r="AF103" s="107" t="s">
        <v>981</v>
      </c>
      <c r="AG103" s="107" t="s">
        <v>981</v>
      </c>
      <c r="AH103" s="107" t="s">
        <v>981</v>
      </c>
      <c r="AI103" s="107" t="s">
        <v>981</v>
      </c>
      <c r="AJ103" s="107" t="s">
        <v>981</v>
      </c>
      <c r="AK103" s="107" t="s">
        <v>981</v>
      </c>
      <c r="AL103" s="107" t="s">
        <v>981</v>
      </c>
      <c r="AM103" s="107" t="s">
        <v>981</v>
      </c>
      <c r="AN103" s="107" t="s">
        <v>981</v>
      </c>
      <c r="AO103" s="107" t="s">
        <v>981</v>
      </c>
      <c r="AP103" s="107" t="s">
        <v>981</v>
      </c>
      <c r="AQ103" s="107" t="s">
        <v>981</v>
      </c>
      <c r="AR103" s="107" t="s">
        <v>981</v>
      </c>
      <c r="AS103" s="107" t="s">
        <v>981</v>
      </c>
      <c r="AT103" s="107" t="s">
        <v>981</v>
      </c>
      <c r="AU103" s="107" t="s">
        <v>981</v>
      </c>
      <c r="AV103" s="107" t="s">
        <v>981</v>
      </c>
      <c r="AW103" s="107" t="s">
        <v>981</v>
      </c>
      <c r="AX103" s="107" t="s">
        <v>981</v>
      </c>
      <c r="AY103" s="107" t="s">
        <v>981</v>
      </c>
      <c r="AZ103" s="107" t="s">
        <v>981</v>
      </c>
      <c r="BA103" s="107" t="s">
        <v>981</v>
      </c>
      <c r="BB103" s="107" t="s">
        <v>981</v>
      </c>
      <c r="BC103" s="107" t="s">
        <v>981</v>
      </c>
      <c r="BD103" s="107" t="s">
        <v>981</v>
      </c>
      <c r="BE103" s="107" t="s">
        <v>981</v>
      </c>
      <c r="BF103" s="107" t="s">
        <v>981</v>
      </c>
      <c r="BG103" s="107" t="s">
        <v>981</v>
      </c>
      <c r="BH103" s="107" t="s">
        <v>981</v>
      </c>
    </row>
    <row r="104" spans="1:60" s="3" customFormat="1" ht="38.25" x14ac:dyDescent="0.25">
      <c r="A104" s="95" t="s">
        <v>976</v>
      </c>
      <c r="B104" s="222" t="s">
        <v>977</v>
      </c>
      <c r="C104" s="95" t="s">
        <v>913</v>
      </c>
      <c r="D104" s="107" t="s">
        <v>981</v>
      </c>
      <c r="E104" s="107" t="s">
        <v>981</v>
      </c>
      <c r="F104" s="107" t="s">
        <v>981</v>
      </c>
      <c r="G104" s="107" t="s">
        <v>981</v>
      </c>
      <c r="H104" s="107" t="s">
        <v>981</v>
      </c>
      <c r="I104" s="107" t="s">
        <v>981</v>
      </c>
      <c r="J104" s="107" t="s">
        <v>981</v>
      </c>
      <c r="K104" s="107" t="s">
        <v>981</v>
      </c>
      <c r="L104" s="107" t="s">
        <v>981</v>
      </c>
      <c r="M104" s="107" t="s">
        <v>981</v>
      </c>
      <c r="N104" s="107" t="s">
        <v>981</v>
      </c>
      <c r="O104" s="107" t="s">
        <v>981</v>
      </c>
      <c r="P104" s="107" t="s">
        <v>981</v>
      </c>
      <c r="Q104" s="107" t="s">
        <v>981</v>
      </c>
      <c r="R104" s="107" t="s">
        <v>981</v>
      </c>
      <c r="S104" s="107" t="s">
        <v>981</v>
      </c>
      <c r="T104" s="107" t="s">
        <v>981</v>
      </c>
      <c r="U104" s="107" t="s">
        <v>981</v>
      </c>
      <c r="V104" s="107" t="s">
        <v>981</v>
      </c>
      <c r="W104" s="107" t="s">
        <v>981</v>
      </c>
      <c r="X104" s="107" t="s">
        <v>981</v>
      </c>
      <c r="Y104" s="107" t="s">
        <v>981</v>
      </c>
      <c r="Z104" s="107" t="s">
        <v>981</v>
      </c>
      <c r="AA104" s="107" t="s">
        <v>981</v>
      </c>
      <c r="AB104" s="107" t="s">
        <v>981</v>
      </c>
      <c r="AC104" s="107" t="s">
        <v>981</v>
      </c>
      <c r="AD104" s="107" t="s">
        <v>981</v>
      </c>
      <c r="AE104" s="107" t="s">
        <v>981</v>
      </c>
      <c r="AF104" s="107" t="s">
        <v>981</v>
      </c>
      <c r="AG104" s="107" t="s">
        <v>981</v>
      </c>
      <c r="AH104" s="107" t="s">
        <v>981</v>
      </c>
      <c r="AI104" s="107" t="s">
        <v>981</v>
      </c>
      <c r="AJ104" s="107" t="s">
        <v>981</v>
      </c>
      <c r="AK104" s="107" t="s">
        <v>981</v>
      </c>
      <c r="AL104" s="107" t="s">
        <v>981</v>
      </c>
      <c r="AM104" s="107" t="s">
        <v>981</v>
      </c>
      <c r="AN104" s="107" t="s">
        <v>981</v>
      </c>
      <c r="AO104" s="107" t="s">
        <v>981</v>
      </c>
      <c r="AP104" s="107" t="s">
        <v>981</v>
      </c>
      <c r="AQ104" s="107" t="s">
        <v>981</v>
      </c>
      <c r="AR104" s="107" t="s">
        <v>981</v>
      </c>
      <c r="AS104" s="107" t="s">
        <v>981</v>
      </c>
      <c r="AT104" s="107" t="s">
        <v>981</v>
      </c>
      <c r="AU104" s="107" t="s">
        <v>981</v>
      </c>
      <c r="AV104" s="107" t="s">
        <v>981</v>
      </c>
      <c r="AW104" s="107" t="s">
        <v>981</v>
      </c>
      <c r="AX104" s="107" t="s">
        <v>981</v>
      </c>
      <c r="AY104" s="107" t="s">
        <v>981</v>
      </c>
      <c r="AZ104" s="107" t="s">
        <v>981</v>
      </c>
      <c r="BA104" s="107" t="s">
        <v>981</v>
      </c>
      <c r="BB104" s="107" t="s">
        <v>981</v>
      </c>
      <c r="BC104" s="107" t="s">
        <v>981</v>
      </c>
      <c r="BD104" s="107" t="s">
        <v>981</v>
      </c>
      <c r="BE104" s="107" t="s">
        <v>981</v>
      </c>
      <c r="BF104" s="107" t="s">
        <v>981</v>
      </c>
      <c r="BG104" s="107" t="s">
        <v>981</v>
      </c>
      <c r="BH104" s="107" t="s">
        <v>981</v>
      </c>
    </row>
    <row r="105" spans="1:60" s="3" customFormat="1" ht="30" customHeight="1" x14ac:dyDescent="0.25">
      <c r="A105" s="95" t="s">
        <v>214</v>
      </c>
      <c r="B105" s="222" t="s">
        <v>978</v>
      </c>
      <c r="C105" s="95" t="s">
        <v>913</v>
      </c>
      <c r="D105" s="107" t="s">
        <v>981</v>
      </c>
      <c r="E105" s="107" t="s">
        <v>981</v>
      </c>
      <c r="F105" s="107" t="s">
        <v>981</v>
      </c>
      <c r="G105" s="107" t="s">
        <v>981</v>
      </c>
      <c r="H105" s="107" t="s">
        <v>981</v>
      </c>
      <c r="I105" s="107" t="s">
        <v>981</v>
      </c>
      <c r="J105" s="107" t="s">
        <v>981</v>
      </c>
      <c r="K105" s="107" t="s">
        <v>981</v>
      </c>
      <c r="L105" s="107" t="s">
        <v>981</v>
      </c>
      <c r="M105" s="107" t="s">
        <v>981</v>
      </c>
      <c r="N105" s="107" t="s">
        <v>981</v>
      </c>
      <c r="O105" s="107" t="s">
        <v>981</v>
      </c>
      <c r="P105" s="107" t="s">
        <v>981</v>
      </c>
      <c r="Q105" s="107" t="s">
        <v>981</v>
      </c>
      <c r="R105" s="107" t="s">
        <v>981</v>
      </c>
      <c r="S105" s="107" t="s">
        <v>981</v>
      </c>
      <c r="T105" s="107" t="s">
        <v>981</v>
      </c>
      <c r="U105" s="107" t="s">
        <v>981</v>
      </c>
      <c r="V105" s="107" t="s">
        <v>981</v>
      </c>
      <c r="W105" s="107" t="s">
        <v>981</v>
      </c>
      <c r="X105" s="107" t="s">
        <v>981</v>
      </c>
      <c r="Y105" s="107" t="s">
        <v>981</v>
      </c>
      <c r="Z105" s="107" t="s">
        <v>981</v>
      </c>
      <c r="AA105" s="107" t="s">
        <v>981</v>
      </c>
      <c r="AB105" s="107" t="s">
        <v>981</v>
      </c>
      <c r="AC105" s="107" t="s">
        <v>981</v>
      </c>
      <c r="AD105" s="107" t="s">
        <v>981</v>
      </c>
      <c r="AE105" s="107" t="s">
        <v>981</v>
      </c>
      <c r="AF105" s="107" t="s">
        <v>981</v>
      </c>
      <c r="AG105" s="107" t="s">
        <v>981</v>
      </c>
      <c r="AH105" s="107" t="s">
        <v>981</v>
      </c>
      <c r="AI105" s="107" t="s">
        <v>981</v>
      </c>
      <c r="AJ105" s="107" t="s">
        <v>981</v>
      </c>
      <c r="AK105" s="107" t="s">
        <v>981</v>
      </c>
      <c r="AL105" s="107" t="s">
        <v>981</v>
      </c>
      <c r="AM105" s="107" t="s">
        <v>981</v>
      </c>
      <c r="AN105" s="107" t="s">
        <v>981</v>
      </c>
      <c r="AO105" s="107" t="s">
        <v>981</v>
      </c>
      <c r="AP105" s="107" t="s">
        <v>981</v>
      </c>
      <c r="AQ105" s="107" t="s">
        <v>981</v>
      </c>
      <c r="AR105" s="107" t="s">
        <v>981</v>
      </c>
      <c r="AS105" s="107" t="s">
        <v>981</v>
      </c>
      <c r="AT105" s="107" t="s">
        <v>981</v>
      </c>
      <c r="AU105" s="107" t="s">
        <v>981</v>
      </c>
      <c r="AV105" s="107" t="s">
        <v>981</v>
      </c>
      <c r="AW105" s="107" t="s">
        <v>981</v>
      </c>
      <c r="AX105" s="107" t="s">
        <v>981</v>
      </c>
      <c r="AY105" s="107" t="s">
        <v>981</v>
      </c>
      <c r="AZ105" s="107" t="s">
        <v>981</v>
      </c>
      <c r="BA105" s="107" t="s">
        <v>981</v>
      </c>
      <c r="BB105" s="107" t="s">
        <v>981</v>
      </c>
      <c r="BC105" s="107" t="s">
        <v>981</v>
      </c>
      <c r="BD105" s="107" t="s">
        <v>981</v>
      </c>
      <c r="BE105" s="107" t="s">
        <v>981</v>
      </c>
      <c r="BF105" s="107" t="s">
        <v>981</v>
      </c>
      <c r="BG105" s="107" t="s">
        <v>981</v>
      </c>
      <c r="BH105" s="107" t="s">
        <v>981</v>
      </c>
    </row>
    <row r="106" spans="1:60" s="3" customFormat="1" ht="31.5" customHeight="1" x14ac:dyDescent="0.25">
      <c r="A106" s="95" t="s">
        <v>280</v>
      </c>
      <c r="B106" s="222" t="s">
        <v>979</v>
      </c>
      <c r="C106" s="95" t="s">
        <v>913</v>
      </c>
      <c r="D106" s="107" t="s">
        <v>981</v>
      </c>
      <c r="E106" s="107" t="s">
        <v>981</v>
      </c>
      <c r="F106" s="107" t="s">
        <v>981</v>
      </c>
      <c r="G106" s="107" t="s">
        <v>981</v>
      </c>
      <c r="H106" s="107" t="s">
        <v>981</v>
      </c>
      <c r="I106" s="107" t="s">
        <v>981</v>
      </c>
      <c r="J106" s="107" t="s">
        <v>981</v>
      </c>
      <c r="K106" s="107" t="s">
        <v>981</v>
      </c>
      <c r="L106" s="107" t="s">
        <v>981</v>
      </c>
      <c r="M106" s="107" t="s">
        <v>981</v>
      </c>
      <c r="N106" s="107" t="s">
        <v>981</v>
      </c>
      <c r="O106" s="107" t="s">
        <v>981</v>
      </c>
      <c r="P106" s="107" t="s">
        <v>981</v>
      </c>
      <c r="Q106" s="107" t="s">
        <v>981</v>
      </c>
      <c r="R106" s="107" t="s">
        <v>981</v>
      </c>
      <c r="S106" s="107" t="s">
        <v>981</v>
      </c>
      <c r="T106" s="107" t="s">
        <v>981</v>
      </c>
      <c r="U106" s="107" t="s">
        <v>981</v>
      </c>
      <c r="V106" s="107" t="s">
        <v>981</v>
      </c>
      <c r="W106" s="107" t="s">
        <v>981</v>
      </c>
      <c r="X106" s="107" t="s">
        <v>981</v>
      </c>
      <c r="Y106" s="107" t="s">
        <v>981</v>
      </c>
      <c r="Z106" s="107" t="s">
        <v>981</v>
      </c>
      <c r="AA106" s="107" t="s">
        <v>981</v>
      </c>
      <c r="AB106" s="107" t="s">
        <v>981</v>
      </c>
      <c r="AC106" s="107" t="s">
        <v>981</v>
      </c>
      <c r="AD106" s="107" t="s">
        <v>981</v>
      </c>
      <c r="AE106" s="107" t="s">
        <v>981</v>
      </c>
      <c r="AF106" s="107" t="s">
        <v>981</v>
      </c>
      <c r="AG106" s="107" t="s">
        <v>981</v>
      </c>
      <c r="AH106" s="107" t="s">
        <v>981</v>
      </c>
      <c r="AI106" s="107" t="s">
        <v>981</v>
      </c>
      <c r="AJ106" s="107" t="s">
        <v>981</v>
      </c>
      <c r="AK106" s="107" t="s">
        <v>981</v>
      </c>
      <c r="AL106" s="107" t="s">
        <v>981</v>
      </c>
      <c r="AM106" s="107" t="s">
        <v>981</v>
      </c>
      <c r="AN106" s="107" t="s">
        <v>981</v>
      </c>
      <c r="AO106" s="107" t="s">
        <v>981</v>
      </c>
      <c r="AP106" s="107" t="s">
        <v>981</v>
      </c>
      <c r="AQ106" s="107" t="s">
        <v>981</v>
      </c>
      <c r="AR106" s="107" t="s">
        <v>981</v>
      </c>
      <c r="AS106" s="107" t="s">
        <v>981</v>
      </c>
      <c r="AT106" s="107" t="s">
        <v>981</v>
      </c>
      <c r="AU106" s="107" t="s">
        <v>981</v>
      </c>
      <c r="AV106" s="107" t="s">
        <v>981</v>
      </c>
      <c r="AW106" s="107" t="s">
        <v>981</v>
      </c>
      <c r="AX106" s="107" t="s">
        <v>981</v>
      </c>
      <c r="AY106" s="107" t="s">
        <v>981</v>
      </c>
      <c r="AZ106" s="107" t="s">
        <v>981</v>
      </c>
      <c r="BA106" s="107" t="s">
        <v>981</v>
      </c>
      <c r="BB106" s="107" t="s">
        <v>981</v>
      </c>
      <c r="BC106" s="107" t="s">
        <v>981</v>
      </c>
      <c r="BD106" s="107" t="s">
        <v>981</v>
      </c>
      <c r="BE106" s="107" t="s">
        <v>981</v>
      </c>
      <c r="BF106" s="107" t="s">
        <v>981</v>
      </c>
      <c r="BG106" s="107" t="s">
        <v>981</v>
      </c>
      <c r="BH106" s="107" t="s">
        <v>981</v>
      </c>
    </row>
    <row r="107" spans="1:60" s="3" customFormat="1" x14ac:dyDescent="0.25">
      <c r="A107" s="95" t="s">
        <v>282</v>
      </c>
      <c r="B107" s="222" t="s">
        <v>980</v>
      </c>
      <c r="C107" s="95" t="s">
        <v>913</v>
      </c>
      <c r="D107" s="107" t="s">
        <v>981</v>
      </c>
      <c r="E107" s="107" t="s">
        <v>981</v>
      </c>
      <c r="F107" s="107" t="s">
        <v>981</v>
      </c>
      <c r="G107" s="107" t="s">
        <v>981</v>
      </c>
      <c r="H107" s="107" t="s">
        <v>981</v>
      </c>
      <c r="I107" s="107" t="s">
        <v>981</v>
      </c>
      <c r="J107" s="107" t="s">
        <v>981</v>
      </c>
      <c r="K107" s="107" t="s">
        <v>981</v>
      </c>
      <c r="L107" s="107" t="s">
        <v>981</v>
      </c>
      <c r="M107" s="107" t="s">
        <v>981</v>
      </c>
      <c r="N107" s="107" t="s">
        <v>981</v>
      </c>
      <c r="O107" s="107" t="s">
        <v>981</v>
      </c>
      <c r="P107" s="107" t="s">
        <v>981</v>
      </c>
      <c r="Q107" s="107" t="s">
        <v>981</v>
      </c>
      <c r="R107" s="107" t="s">
        <v>981</v>
      </c>
      <c r="S107" s="107" t="s">
        <v>981</v>
      </c>
      <c r="T107" s="107" t="s">
        <v>981</v>
      </c>
      <c r="U107" s="107" t="s">
        <v>981</v>
      </c>
      <c r="V107" s="107" t="s">
        <v>981</v>
      </c>
      <c r="W107" s="107" t="s">
        <v>981</v>
      </c>
      <c r="X107" s="107" t="s">
        <v>981</v>
      </c>
      <c r="Y107" s="107" t="s">
        <v>981</v>
      </c>
      <c r="Z107" s="107" t="s">
        <v>981</v>
      </c>
      <c r="AA107" s="107" t="s">
        <v>981</v>
      </c>
      <c r="AB107" s="107" t="s">
        <v>981</v>
      </c>
      <c r="AC107" s="107" t="s">
        <v>981</v>
      </c>
      <c r="AD107" s="107" t="s">
        <v>981</v>
      </c>
      <c r="AE107" s="107" t="s">
        <v>981</v>
      </c>
      <c r="AF107" s="107" t="s">
        <v>981</v>
      </c>
      <c r="AG107" s="107" t="s">
        <v>981</v>
      </c>
      <c r="AH107" s="107" t="s">
        <v>981</v>
      </c>
      <c r="AI107" s="107" t="s">
        <v>981</v>
      </c>
      <c r="AJ107" s="107" t="s">
        <v>981</v>
      </c>
      <c r="AK107" s="107" t="s">
        <v>981</v>
      </c>
      <c r="AL107" s="107" t="s">
        <v>981</v>
      </c>
      <c r="AM107" s="107" t="s">
        <v>981</v>
      </c>
      <c r="AN107" s="107" t="s">
        <v>981</v>
      </c>
      <c r="AO107" s="107" t="s">
        <v>981</v>
      </c>
      <c r="AP107" s="107" t="s">
        <v>981</v>
      </c>
      <c r="AQ107" s="107" t="s">
        <v>981</v>
      </c>
      <c r="AR107" s="107" t="s">
        <v>981</v>
      </c>
      <c r="AS107" s="107" t="s">
        <v>981</v>
      </c>
      <c r="AT107" s="107" t="s">
        <v>981</v>
      </c>
      <c r="AU107" s="107" t="s">
        <v>981</v>
      </c>
      <c r="AV107" s="107" t="s">
        <v>981</v>
      </c>
      <c r="AW107" s="107" t="s">
        <v>981</v>
      </c>
      <c r="AX107" s="107" t="s">
        <v>981</v>
      </c>
      <c r="AY107" s="107" t="s">
        <v>981</v>
      </c>
      <c r="AZ107" s="107" t="s">
        <v>981</v>
      </c>
      <c r="BA107" s="107" t="s">
        <v>981</v>
      </c>
      <c r="BB107" s="107" t="s">
        <v>981</v>
      </c>
      <c r="BC107" s="107" t="s">
        <v>981</v>
      </c>
      <c r="BD107" s="107" t="s">
        <v>981</v>
      </c>
      <c r="BE107" s="107" t="s">
        <v>981</v>
      </c>
      <c r="BF107" s="107" t="s">
        <v>981</v>
      </c>
      <c r="BG107" s="107" t="s">
        <v>981</v>
      </c>
      <c r="BH107" s="107" t="s">
        <v>981</v>
      </c>
    </row>
    <row r="108" spans="1:60" s="3" customFormat="1" x14ac:dyDescent="0.25"/>
    <row r="109" spans="1:60" s="3" customFormat="1" x14ac:dyDescent="0.25"/>
    <row r="110" spans="1:60" s="3" customFormat="1" x14ac:dyDescent="0.25"/>
    <row r="111" spans="1:60" s="3" customFormat="1" x14ac:dyDescent="0.25"/>
    <row r="112" spans="1:60" s="3" customFormat="1" x14ac:dyDescent="0.25"/>
    <row r="113" s="3" customFormat="1" x14ac:dyDescent="0.25"/>
    <row r="114" s="3" customFormat="1" x14ac:dyDescent="0.25"/>
    <row r="115" s="3" customFormat="1" x14ac:dyDescent="0.25"/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BC15:BG18"/>
    <mergeCell ref="D15:D19"/>
    <mergeCell ref="A15:A19"/>
    <mergeCell ref="B15:B19"/>
    <mergeCell ref="C15:C19"/>
    <mergeCell ref="E15:BB16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  <mergeCell ref="BH15:BH19"/>
    <mergeCell ref="AS18:AW18"/>
    <mergeCell ref="AX18:BB18"/>
    <mergeCell ref="E17:AC17"/>
    <mergeCell ref="AD17:BB17"/>
    <mergeCell ref="Y18:AC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65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5"/>
  <sheetViews>
    <sheetView view="pageBreakPreview" topLeftCell="D13" zoomScale="70" zoomScaleNormal="70" zoomScaleSheetLayoutView="70" workbookViewId="0">
      <selection activeCell="A10" sqref="A10:BC10"/>
    </sheetView>
  </sheetViews>
  <sheetFormatPr defaultRowHeight="15.75" x14ac:dyDescent="0.25"/>
  <cols>
    <col min="1" max="1" width="8.75" style="3" customWidth="1"/>
    <col min="2" max="2" width="57.875" style="3" customWidth="1"/>
    <col min="3" max="3" width="11.625" style="3" customWidth="1"/>
    <col min="4" max="4" width="10.625" style="3" customWidth="1"/>
    <col min="5" max="5" width="7.25" style="3" customWidth="1"/>
    <col min="6" max="6" width="6.75" style="3" customWidth="1"/>
    <col min="7" max="7" width="5.75" style="3" customWidth="1"/>
    <col min="8" max="8" width="6.375" style="3" customWidth="1"/>
    <col min="9" max="9" width="5" style="3" customWidth="1"/>
    <col min="10" max="10" width="4.875" style="3" customWidth="1"/>
    <col min="11" max="11" width="6.125" style="3" customWidth="1"/>
    <col min="12" max="12" width="6.875" style="3" customWidth="1"/>
    <col min="13" max="13" width="5.75" style="3" customWidth="1"/>
    <col min="14" max="14" width="5.5" style="3" customWidth="1"/>
    <col min="15" max="15" width="6.25" style="3" customWidth="1"/>
    <col min="16" max="16" width="7.625" style="3" customWidth="1"/>
    <col min="17" max="17" width="7.125" style="3" customWidth="1"/>
    <col min="18" max="18" width="6.5" style="3" customWidth="1"/>
    <col min="19" max="19" width="7" style="3" customWidth="1"/>
    <col min="20" max="20" width="4.125" style="3" customWidth="1"/>
    <col min="21" max="21" width="4" style="3" customWidth="1"/>
    <col min="22" max="22" width="5.125" style="3" customWidth="1"/>
    <col min="23" max="23" width="5" style="3" customWidth="1"/>
    <col min="24" max="24" width="4.625" style="3" customWidth="1"/>
    <col min="25" max="25" width="4.875" style="3" customWidth="1"/>
    <col min="26" max="26" width="5.25" style="3" customWidth="1"/>
    <col min="27" max="27" width="5.125" style="3" customWidth="1"/>
    <col min="28" max="28" width="5.5" style="3" customWidth="1"/>
    <col min="29" max="29" width="5.125" style="3" customWidth="1"/>
    <col min="30" max="30" width="10.125" style="3" customWidth="1"/>
    <col min="31" max="31" width="8" style="3" customWidth="1"/>
    <col min="32" max="32" width="5.25" style="3" customWidth="1"/>
    <col min="33" max="33" width="6.375" style="3" customWidth="1"/>
    <col min="34" max="34" width="5.375" style="3" customWidth="1"/>
    <col min="35" max="35" width="6.375" style="3" customWidth="1"/>
    <col min="36" max="36" width="4.875" style="3" customWidth="1"/>
    <col min="37" max="37" width="5.125" style="3" customWidth="1"/>
    <col min="38" max="38" width="5.875" style="3" customWidth="1"/>
    <col min="39" max="39" width="4.25" style="3" customWidth="1"/>
    <col min="40" max="40" width="4.875" style="3" customWidth="1"/>
    <col min="41" max="41" width="6.25" style="3" customWidth="1"/>
    <col min="42" max="42" width="4.75" style="3" customWidth="1"/>
    <col min="43" max="43" width="5.375" style="3" customWidth="1"/>
    <col min="44" max="44" width="5.75" style="3" customWidth="1"/>
    <col min="45" max="45" width="7.25" style="3" customWidth="1"/>
    <col min="46" max="46" width="5.25" style="3" customWidth="1"/>
    <col min="47" max="47" width="4.625" style="3" customWidth="1"/>
    <col min="48" max="48" width="5.5" style="3" customWidth="1"/>
    <col min="49" max="49" width="4.625" style="3" customWidth="1"/>
    <col min="50" max="51" width="6" style="3" customWidth="1"/>
    <col min="52" max="52" width="5.125" style="3" customWidth="1"/>
    <col min="53" max="53" width="5.75" style="3" customWidth="1"/>
    <col min="54" max="54" width="4.75" style="3" customWidth="1"/>
    <col min="55" max="55" width="6.625" style="3" customWidth="1"/>
    <col min="56" max="61" width="9" style="3"/>
    <col min="62" max="276" width="9" style="2"/>
    <col min="277" max="277" width="36.875" style="2" bestFit="1" customWidth="1"/>
    <col min="278" max="278" width="7.125" style="2" customWidth="1"/>
    <col min="279" max="279" width="6" style="2" customWidth="1"/>
    <col min="280" max="280" width="5.75" style="2" customWidth="1"/>
    <col min="281" max="281" width="10.5" style="2" customWidth="1"/>
    <col min="282" max="282" width="7.5" style="2" customWidth="1"/>
    <col min="283" max="283" width="6.375" style="2" customWidth="1"/>
    <col min="284" max="284" width="6.5" style="2" customWidth="1"/>
    <col min="285" max="285" width="6.375" style="2" customWidth="1"/>
    <col min="286" max="286" width="7.875" style="2" customWidth="1"/>
    <col min="287" max="287" width="7.75" style="2" customWidth="1"/>
    <col min="288" max="291" width="6.5" style="2" customWidth="1"/>
    <col min="292" max="292" width="6.875" style="2" customWidth="1"/>
    <col min="293" max="293" width="9" style="2"/>
    <col min="294" max="294" width="6.125" style="2" customWidth="1"/>
    <col min="295" max="295" width="7.5" style="2" customWidth="1"/>
    <col min="296" max="296" width="7.625" style="2" customWidth="1"/>
    <col min="297" max="297" width="7.75" style="2" customWidth="1"/>
    <col min="298" max="298" width="10.125" style="2" bestFit="1" customWidth="1"/>
    <col min="299" max="299" width="12" style="2" customWidth="1"/>
    <col min="300" max="300" width="10.25" style="2" bestFit="1" customWidth="1"/>
    <col min="301" max="301" width="8.75" style="2" bestFit="1" customWidth="1"/>
    <col min="302" max="302" width="7.75" style="2" customWidth="1"/>
    <col min="303" max="303" width="9.125" style="2" customWidth="1"/>
    <col min="304" max="304" width="9.875" style="2" customWidth="1"/>
    <col min="305" max="305" width="7.75" style="2" customWidth="1"/>
    <col min="306" max="306" width="9.375" style="2" customWidth="1"/>
    <col min="307" max="307" width="9" style="2"/>
    <col min="308" max="308" width="5.875" style="2" customWidth="1"/>
    <col min="309" max="309" width="7.125" style="2" customWidth="1"/>
    <col min="310" max="310" width="8.125" style="2" customWidth="1"/>
    <col min="311" max="311" width="10.25" style="2" customWidth="1"/>
    <col min="312" max="532" width="9" style="2"/>
    <col min="533" max="533" width="36.875" style="2" bestFit="1" customWidth="1"/>
    <col min="534" max="534" width="7.125" style="2" customWidth="1"/>
    <col min="535" max="535" width="6" style="2" customWidth="1"/>
    <col min="536" max="536" width="5.75" style="2" customWidth="1"/>
    <col min="537" max="537" width="10.5" style="2" customWidth="1"/>
    <col min="538" max="538" width="7.5" style="2" customWidth="1"/>
    <col min="539" max="539" width="6.375" style="2" customWidth="1"/>
    <col min="540" max="540" width="6.5" style="2" customWidth="1"/>
    <col min="541" max="541" width="6.375" style="2" customWidth="1"/>
    <col min="542" max="542" width="7.875" style="2" customWidth="1"/>
    <col min="543" max="543" width="7.75" style="2" customWidth="1"/>
    <col min="544" max="547" width="6.5" style="2" customWidth="1"/>
    <col min="548" max="548" width="6.875" style="2" customWidth="1"/>
    <col min="549" max="549" width="9" style="2"/>
    <col min="550" max="550" width="6.125" style="2" customWidth="1"/>
    <col min="551" max="551" width="7.5" style="2" customWidth="1"/>
    <col min="552" max="552" width="7.625" style="2" customWidth="1"/>
    <col min="553" max="553" width="7.75" style="2" customWidth="1"/>
    <col min="554" max="554" width="10.125" style="2" bestFit="1" customWidth="1"/>
    <col min="555" max="555" width="12" style="2" customWidth="1"/>
    <col min="556" max="556" width="10.25" style="2" bestFit="1" customWidth="1"/>
    <col min="557" max="557" width="8.75" style="2" bestFit="1" customWidth="1"/>
    <col min="558" max="558" width="7.75" style="2" customWidth="1"/>
    <col min="559" max="559" width="9.125" style="2" customWidth="1"/>
    <col min="560" max="560" width="9.875" style="2" customWidth="1"/>
    <col min="561" max="561" width="7.75" style="2" customWidth="1"/>
    <col min="562" max="562" width="9.375" style="2" customWidth="1"/>
    <col min="563" max="563" width="9" style="2"/>
    <col min="564" max="564" width="5.875" style="2" customWidth="1"/>
    <col min="565" max="565" width="7.125" style="2" customWidth="1"/>
    <col min="566" max="566" width="8.125" style="2" customWidth="1"/>
    <col min="567" max="567" width="10.25" style="2" customWidth="1"/>
    <col min="568" max="788" width="9" style="2"/>
    <col min="789" max="789" width="36.875" style="2" bestFit="1" customWidth="1"/>
    <col min="790" max="790" width="7.125" style="2" customWidth="1"/>
    <col min="791" max="791" width="6" style="2" customWidth="1"/>
    <col min="792" max="792" width="5.75" style="2" customWidth="1"/>
    <col min="793" max="793" width="10.5" style="2" customWidth="1"/>
    <col min="794" max="794" width="7.5" style="2" customWidth="1"/>
    <col min="795" max="795" width="6.375" style="2" customWidth="1"/>
    <col min="796" max="796" width="6.5" style="2" customWidth="1"/>
    <col min="797" max="797" width="6.375" style="2" customWidth="1"/>
    <col min="798" max="798" width="7.875" style="2" customWidth="1"/>
    <col min="799" max="799" width="7.75" style="2" customWidth="1"/>
    <col min="800" max="803" width="6.5" style="2" customWidth="1"/>
    <col min="804" max="804" width="6.875" style="2" customWidth="1"/>
    <col min="805" max="805" width="9" style="2"/>
    <col min="806" max="806" width="6.125" style="2" customWidth="1"/>
    <col min="807" max="807" width="7.5" style="2" customWidth="1"/>
    <col min="808" max="808" width="7.625" style="2" customWidth="1"/>
    <col min="809" max="809" width="7.75" style="2" customWidth="1"/>
    <col min="810" max="810" width="10.125" style="2" bestFit="1" customWidth="1"/>
    <col min="811" max="811" width="12" style="2" customWidth="1"/>
    <col min="812" max="812" width="10.25" style="2" bestFit="1" customWidth="1"/>
    <col min="813" max="813" width="8.75" style="2" bestFit="1" customWidth="1"/>
    <col min="814" max="814" width="7.75" style="2" customWidth="1"/>
    <col min="815" max="815" width="9.125" style="2" customWidth="1"/>
    <col min="816" max="816" width="9.875" style="2" customWidth="1"/>
    <col min="817" max="817" width="7.75" style="2" customWidth="1"/>
    <col min="818" max="818" width="9.375" style="2" customWidth="1"/>
    <col min="819" max="819" width="9" style="2"/>
    <col min="820" max="820" width="5.875" style="2" customWidth="1"/>
    <col min="821" max="821" width="7.125" style="2" customWidth="1"/>
    <col min="822" max="822" width="8.125" style="2" customWidth="1"/>
    <col min="823" max="823" width="10.25" style="2" customWidth="1"/>
    <col min="824" max="1044" width="9" style="2"/>
    <col min="1045" max="1045" width="36.875" style="2" bestFit="1" customWidth="1"/>
    <col min="1046" max="1046" width="7.125" style="2" customWidth="1"/>
    <col min="1047" max="1047" width="6" style="2" customWidth="1"/>
    <col min="1048" max="1048" width="5.75" style="2" customWidth="1"/>
    <col min="1049" max="1049" width="10.5" style="2" customWidth="1"/>
    <col min="1050" max="1050" width="7.5" style="2" customWidth="1"/>
    <col min="1051" max="1051" width="6.375" style="2" customWidth="1"/>
    <col min="1052" max="1052" width="6.5" style="2" customWidth="1"/>
    <col min="1053" max="1053" width="6.375" style="2" customWidth="1"/>
    <col min="1054" max="1054" width="7.875" style="2" customWidth="1"/>
    <col min="1055" max="1055" width="7.75" style="2" customWidth="1"/>
    <col min="1056" max="1059" width="6.5" style="2" customWidth="1"/>
    <col min="1060" max="1060" width="6.875" style="2" customWidth="1"/>
    <col min="1061" max="1061" width="9" style="2"/>
    <col min="1062" max="1062" width="6.125" style="2" customWidth="1"/>
    <col min="1063" max="1063" width="7.5" style="2" customWidth="1"/>
    <col min="1064" max="1064" width="7.625" style="2" customWidth="1"/>
    <col min="1065" max="1065" width="7.75" style="2" customWidth="1"/>
    <col min="1066" max="1066" width="10.125" style="2" bestFit="1" customWidth="1"/>
    <col min="1067" max="1067" width="12" style="2" customWidth="1"/>
    <col min="1068" max="1068" width="10.25" style="2" bestFit="1" customWidth="1"/>
    <col min="1069" max="1069" width="8.75" style="2" bestFit="1" customWidth="1"/>
    <col min="1070" max="1070" width="7.75" style="2" customWidth="1"/>
    <col min="1071" max="1071" width="9.125" style="2" customWidth="1"/>
    <col min="1072" max="1072" width="9.875" style="2" customWidth="1"/>
    <col min="1073" max="1073" width="7.75" style="2" customWidth="1"/>
    <col min="1074" max="1074" width="9.375" style="2" customWidth="1"/>
    <col min="1075" max="1075" width="9" style="2"/>
    <col min="1076" max="1076" width="5.875" style="2" customWidth="1"/>
    <col min="1077" max="1077" width="7.125" style="2" customWidth="1"/>
    <col min="1078" max="1078" width="8.125" style="2" customWidth="1"/>
    <col min="1079" max="1079" width="10.25" style="2" customWidth="1"/>
    <col min="1080" max="1300" width="9" style="2"/>
    <col min="1301" max="1301" width="36.875" style="2" bestFit="1" customWidth="1"/>
    <col min="1302" max="1302" width="7.125" style="2" customWidth="1"/>
    <col min="1303" max="1303" width="6" style="2" customWidth="1"/>
    <col min="1304" max="1304" width="5.75" style="2" customWidth="1"/>
    <col min="1305" max="1305" width="10.5" style="2" customWidth="1"/>
    <col min="1306" max="1306" width="7.5" style="2" customWidth="1"/>
    <col min="1307" max="1307" width="6.375" style="2" customWidth="1"/>
    <col min="1308" max="1308" width="6.5" style="2" customWidth="1"/>
    <col min="1309" max="1309" width="6.375" style="2" customWidth="1"/>
    <col min="1310" max="1310" width="7.875" style="2" customWidth="1"/>
    <col min="1311" max="1311" width="7.75" style="2" customWidth="1"/>
    <col min="1312" max="1315" width="6.5" style="2" customWidth="1"/>
    <col min="1316" max="1316" width="6.875" style="2" customWidth="1"/>
    <col min="1317" max="1317" width="9" style="2"/>
    <col min="1318" max="1318" width="6.125" style="2" customWidth="1"/>
    <col min="1319" max="1319" width="7.5" style="2" customWidth="1"/>
    <col min="1320" max="1320" width="7.625" style="2" customWidth="1"/>
    <col min="1321" max="1321" width="7.75" style="2" customWidth="1"/>
    <col min="1322" max="1322" width="10.125" style="2" bestFit="1" customWidth="1"/>
    <col min="1323" max="1323" width="12" style="2" customWidth="1"/>
    <col min="1324" max="1324" width="10.25" style="2" bestFit="1" customWidth="1"/>
    <col min="1325" max="1325" width="8.75" style="2" bestFit="1" customWidth="1"/>
    <col min="1326" max="1326" width="7.75" style="2" customWidth="1"/>
    <col min="1327" max="1327" width="9.125" style="2" customWidth="1"/>
    <col min="1328" max="1328" width="9.875" style="2" customWidth="1"/>
    <col min="1329" max="1329" width="7.75" style="2" customWidth="1"/>
    <col min="1330" max="1330" width="9.375" style="2" customWidth="1"/>
    <col min="1331" max="1331" width="9" style="2"/>
    <col min="1332" max="1332" width="5.875" style="2" customWidth="1"/>
    <col min="1333" max="1333" width="7.125" style="2" customWidth="1"/>
    <col min="1334" max="1334" width="8.125" style="2" customWidth="1"/>
    <col min="1335" max="1335" width="10.25" style="2" customWidth="1"/>
    <col min="1336" max="1556" width="9" style="2"/>
    <col min="1557" max="1557" width="36.875" style="2" bestFit="1" customWidth="1"/>
    <col min="1558" max="1558" width="7.125" style="2" customWidth="1"/>
    <col min="1559" max="1559" width="6" style="2" customWidth="1"/>
    <col min="1560" max="1560" width="5.75" style="2" customWidth="1"/>
    <col min="1561" max="1561" width="10.5" style="2" customWidth="1"/>
    <col min="1562" max="1562" width="7.5" style="2" customWidth="1"/>
    <col min="1563" max="1563" width="6.375" style="2" customWidth="1"/>
    <col min="1564" max="1564" width="6.5" style="2" customWidth="1"/>
    <col min="1565" max="1565" width="6.375" style="2" customWidth="1"/>
    <col min="1566" max="1566" width="7.875" style="2" customWidth="1"/>
    <col min="1567" max="1567" width="7.75" style="2" customWidth="1"/>
    <col min="1568" max="1571" width="6.5" style="2" customWidth="1"/>
    <col min="1572" max="1572" width="6.875" style="2" customWidth="1"/>
    <col min="1573" max="1573" width="9" style="2"/>
    <col min="1574" max="1574" width="6.125" style="2" customWidth="1"/>
    <col min="1575" max="1575" width="7.5" style="2" customWidth="1"/>
    <col min="1576" max="1576" width="7.625" style="2" customWidth="1"/>
    <col min="1577" max="1577" width="7.75" style="2" customWidth="1"/>
    <col min="1578" max="1578" width="10.125" style="2" bestFit="1" customWidth="1"/>
    <col min="1579" max="1579" width="12" style="2" customWidth="1"/>
    <col min="1580" max="1580" width="10.25" style="2" bestFit="1" customWidth="1"/>
    <col min="1581" max="1581" width="8.75" style="2" bestFit="1" customWidth="1"/>
    <col min="1582" max="1582" width="7.75" style="2" customWidth="1"/>
    <col min="1583" max="1583" width="9.125" style="2" customWidth="1"/>
    <col min="1584" max="1584" width="9.875" style="2" customWidth="1"/>
    <col min="1585" max="1585" width="7.75" style="2" customWidth="1"/>
    <col min="1586" max="1586" width="9.375" style="2" customWidth="1"/>
    <col min="1587" max="1587" width="9" style="2"/>
    <col min="1588" max="1588" width="5.875" style="2" customWidth="1"/>
    <col min="1589" max="1589" width="7.125" style="2" customWidth="1"/>
    <col min="1590" max="1590" width="8.125" style="2" customWidth="1"/>
    <col min="1591" max="1591" width="10.25" style="2" customWidth="1"/>
    <col min="1592" max="1812" width="9" style="2"/>
    <col min="1813" max="1813" width="36.875" style="2" bestFit="1" customWidth="1"/>
    <col min="1814" max="1814" width="7.125" style="2" customWidth="1"/>
    <col min="1815" max="1815" width="6" style="2" customWidth="1"/>
    <col min="1816" max="1816" width="5.75" style="2" customWidth="1"/>
    <col min="1817" max="1817" width="10.5" style="2" customWidth="1"/>
    <col min="1818" max="1818" width="7.5" style="2" customWidth="1"/>
    <col min="1819" max="1819" width="6.375" style="2" customWidth="1"/>
    <col min="1820" max="1820" width="6.5" style="2" customWidth="1"/>
    <col min="1821" max="1821" width="6.375" style="2" customWidth="1"/>
    <col min="1822" max="1822" width="7.875" style="2" customWidth="1"/>
    <col min="1823" max="1823" width="7.75" style="2" customWidth="1"/>
    <col min="1824" max="1827" width="6.5" style="2" customWidth="1"/>
    <col min="1828" max="1828" width="6.875" style="2" customWidth="1"/>
    <col min="1829" max="1829" width="9" style="2"/>
    <col min="1830" max="1830" width="6.125" style="2" customWidth="1"/>
    <col min="1831" max="1831" width="7.5" style="2" customWidth="1"/>
    <col min="1832" max="1832" width="7.625" style="2" customWidth="1"/>
    <col min="1833" max="1833" width="7.75" style="2" customWidth="1"/>
    <col min="1834" max="1834" width="10.125" style="2" bestFit="1" customWidth="1"/>
    <col min="1835" max="1835" width="12" style="2" customWidth="1"/>
    <col min="1836" max="1836" width="10.25" style="2" bestFit="1" customWidth="1"/>
    <col min="1837" max="1837" width="8.75" style="2" bestFit="1" customWidth="1"/>
    <col min="1838" max="1838" width="7.75" style="2" customWidth="1"/>
    <col min="1839" max="1839" width="9.125" style="2" customWidth="1"/>
    <col min="1840" max="1840" width="9.875" style="2" customWidth="1"/>
    <col min="1841" max="1841" width="7.75" style="2" customWidth="1"/>
    <col min="1842" max="1842" width="9.375" style="2" customWidth="1"/>
    <col min="1843" max="1843" width="9" style="2"/>
    <col min="1844" max="1844" width="5.875" style="2" customWidth="1"/>
    <col min="1845" max="1845" width="7.125" style="2" customWidth="1"/>
    <col min="1846" max="1846" width="8.125" style="2" customWidth="1"/>
    <col min="1847" max="1847" width="10.25" style="2" customWidth="1"/>
    <col min="1848" max="2068" width="9" style="2"/>
    <col min="2069" max="2069" width="36.875" style="2" bestFit="1" customWidth="1"/>
    <col min="2070" max="2070" width="7.125" style="2" customWidth="1"/>
    <col min="2071" max="2071" width="6" style="2" customWidth="1"/>
    <col min="2072" max="2072" width="5.75" style="2" customWidth="1"/>
    <col min="2073" max="2073" width="10.5" style="2" customWidth="1"/>
    <col min="2074" max="2074" width="7.5" style="2" customWidth="1"/>
    <col min="2075" max="2075" width="6.375" style="2" customWidth="1"/>
    <col min="2076" max="2076" width="6.5" style="2" customWidth="1"/>
    <col min="2077" max="2077" width="6.375" style="2" customWidth="1"/>
    <col min="2078" max="2078" width="7.875" style="2" customWidth="1"/>
    <col min="2079" max="2079" width="7.75" style="2" customWidth="1"/>
    <col min="2080" max="2083" width="6.5" style="2" customWidth="1"/>
    <col min="2084" max="2084" width="6.875" style="2" customWidth="1"/>
    <col min="2085" max="2085" width="9" style="2"/>
    <col min="2086" max="2086" width="6.125" style="2" customWidth="1"/>
    <col min="2087" max="2087" width="7.5" style="2" customWidth="1"/>
    <col min="2088" max="2088" width="7.625" style="2" customWidth="1"/>
    <col min="2089" max="2089" width="7.75" style="2" customWidth="1"/>
    <col min="2090" max="2090" width="10.125" style="2" bestFit="1" customWidth="1"/>
    <col min="2091" max="2091" width="12" style="2" customWidth="1"/>
    <col min="2092" max="2092" width="10.25" style="2" bestFit="1" customWidth="1"/>
    <col min="2093" max="2093" width="8.75" style="2" bestFit="1" customWidth="1"/>
    <col min="2094" max="2094" width="7.75" style="2" customWidth="1"/>
    <col min="2095" max="2095" width="9.125" style="2" customWidth="1"/>
    <col min="2096" max="2096" width="9.875" style="2" customWidth="1"/>
    <col min="2097" max="2097" width="7.75" style="2" customWidth="1"/>
    <col min="2098" max="2098" width="9.375" style="2" customWidth="1"/>
    <col min="2099" max="2099" width="9" style="2"/>
    <col min="2100" max="2100" width="5.875" style="2" customWidth="1"/>
    <col min="2101" max="2101" width="7.125" style="2" customWidth="1"/>
    <col min="2102" max="2102" width="8.125" style="2" customWidth="1"/>
    <col min="2103" max="2103" width="10.25" style="2" customWidth="1"/>
    <col min="2104" max="2324" width="9" style="2"/>
    <col min="2325" max="2325" width="36.875" style="2" bestFit="1" customWidth="1"/>
    <col min="2326" max="2326" width="7.125" style="2" customWidth="1"/>
    <col min="2327" max="2327" width="6" style="2" customWidth="1"/>
    <col min="2328" max="2328" width="5.75" style="2" customWidth="1"/>
    <col min="2329" max="2329" width="10.5" style="2" customWidth="1"/>
    <col min="2330" max="2330" width="7.5" style="2" customWidth="1"/>
    <col min="2331" max="2331" width="6.375" style="2" customWidth="1"/>
    <col min="2332" max="2332" width="6.5" style="2" customWidth="1"/>
    <col min="2333" max="2333" width="6.375" style="2" customWidth="1"/>
    <col min="2334" max="2334" width="7.875" style="2" customWidth="1"/>
    <col min="2335" max="2335" width="7.75" style="2" customWidth="1"/>
    <col min="2336" max="2339" width="6.5" style="2" customWidth="1"/>
    <col min="2340" max="2340" width="6.875" style="2" customWidth="1"/>
    <col min="2341" max="2341" width="9" style="2"/>
    <col min="2342" max="2342" width="6.125" style="2" customWidth="1"/>
    <col min="2343" max="2343" width="7.5" style="2" customWidth="1"/>
    <col min="2344" max="2344" width="7.625" style="2" customWidth="1"/>
    <col min="2345" max="2345" width="7.75" style="2" customWidth="1"/>
    <col min="2346" max="2346" width="10.125" style="2" bestFit="1" customWidth="1"/>
    <col min="2347" max="2347" width="12" style="2" customWidth="1"/>
    <col min="2348" max="2348" width="10.25" style="2" bestFit="1" customWidth="1"/>
    <col min="2349" max="2349" width="8.75" style="2" bestFit="1" customWidth="1"/>
    <col min="2350" max="2350" width="7.75" style="2" customWidth="1"/>
    <col min="2351" max="2351" width="9.125" style="2" customWidth="1"/>
    <col min="2352" max="2352" width="9.875" style="2" customWidth="1"/>
    <col min="2353" max="2353" width="7.75" style="2" customWidth="1"/>
    <col min="2354" max="2354" width="9.375" style="2" customWidth="1"/>
    <col min="2355" max="2355" width="9" style="2"/>
    <col min="2356" max="2356" width="5.875" style="2" customWidth="1"/>
    <col min="2357" max="2357" width="7.125" style="2" customWidth="1"/>
    <col min="2358" max="2358" width="8.125" style="2" customWidth="1"/>
    <col min="2359" max="2359" width="10.25" style="2" customWidth="1"/>
    <col min="2360" max="2580" width="9" style="2"/>
    <col min="2581" max="2581" width="36.875" style="2" bestFit="1" customWidth="1"/>
    <col min="2582" max="2582" width="7.125" style="2" customWidth="1"/>
    <col min="2583" max="2583" width="6" style="2" customWidth="1"/>
    <col min="2584" max="2584" width="5.75" style="2" customWidth="1"/>
    <col min="2585" max="2585" width="10.5" style="2" customWidth="1"/>
    <col min="2586" max="2586" width="7.5" style="2" customWidth="1"/>
    <col min="2587" max="2587" width="6.375" style="2" customWidth="1"/>
    <col min="2588" max="2588" width="6.5" style="2" customWidth="1"/>
    <col min="2589" max="2589" width="6.375" style="2" customWidth="1"/>
    <col min="2590" max="2590" width="7.875" style="2" customWidth="1"/>
    <col min="2591" max="2591" width="7.75" style="2" customWidth="1"/>
    <col min="2592" max="2595" width="6.5" style="2" customWidth="1"/>
    <col min="2596" max="2596" width="6.875" style="2" customWidth="1"/>
    <col min="2597" max="2597" width="9" style="2"/>
    <col min="2598" max="2598" width="6.125" style="2" customWidth="1"/>
    <col min="2599" max="2599" width="7.5" style="2" customWidth="1"/>
    <col min="2600" max="2600" width="7.625" style="2" customWidth="1"/>
    <col min="2601" max="2601" width="7.75" style="2" customWidth="1"/>
    <col min="2602" max="2602" width="10.125" style="2" bestFit="1" customWidth="1"/>
    <col min="2603" max="2603" width="12" style="2" customWidth="1"/>
    <col min="2604" max="2604" width="10.25" style="2" bestFit="1" customWidth="1"/>
    <col min="2605" max="2605" width="8.75" style="2" bestFit="1" customWidth="1"/>
    <col min="2606" max="2606" width="7.75" style="2" customWidth="1"/>
    <col min="2607" max="2607" width="9.125" style="2" customWidth="1"/>
    <col min="2608" max="2608" width="9.875" style="2" customWidth="1"/>
    <col min="2609" max="2609" width="7.75" style="2" customWidth="1"/>
    <col min="2610" max="2610" width="9.375" style="2" customWidth="1"/>
    <col min="2611" max="2611" width="9" style="2"/>
    <col min="2612" max="2612" width="5.875" style="2" customWidth="1"/>
    <col min="2613" max="2613" width="7.125" style="2" customWidth="1"/>
    <col min="2614" max="2614" width="8.125" style="2" customWidth="1"/>
    <col min="2615" max="2615" width="10.25" style="2" customWidth="1"/>
    <col min="2616" max="2836" width="9" style="2"/>
    <col min="2837" max="2837" width="36.875" style="2" bestFit="1" customWidth="1"/>
    <col min="2838" max="2838" width="7.125" style="2" customWidth="1"/>
    <col min="2839" max="2839" width="6" style="2" customWidth="1"/>
    <col min="2840" max="2840" width="5.75" style="2" customWidth="1"/>
    <col min="2841" max="2841" width="10.5" style="2" customWidth="1"/>
    <col min="2842" max="2842" width="7.5" style="2" customWidth="1"/>
    <col min="2843" max="2843" width="6.375" style="2" customWidth="1"/>
    <col min="2844" max="2844" width="6.5" style="2" customWidth="1"/>
    <col min="2845" max="2845" width="6.375" style="2" customWidth="1"/>
    <col min="2846" max="2846" width="7.875" style="2" customWidth="1"/>
    <col min="2847" max="2847" width="7.75" style="2" customWidth="1"/>
    <col min="2848" max="2851" width="6.5" style="2" customWidth="1"/>
    <col min="2852" max="2852" width="6.875" style="2" customWidth="1"/>
    <col min="2853" max="2853" width="9" style="2"/>
    <col min="2854" max="2854" width="6.125" style="2" customWidth="1"/>
    <col min="2855" max="2855" width="7.5" style="2" customWidth="1"/>
    <col min="2856" max="2856" width="7.625" style="2" customWidth="1"/>
    <col min="2857" max="2857" width="7.75" style="2" customWidth="1"/>
    <col min="2858" max="2858" width="10.125" style="2" bestFit="1" customWidth="1"/>
    <col min="2859" max="2859" width="12" style="2" customWidth="1"/>
    <col min="2860" max="2860" width="10.25" style="2" bestFit="1" customWidth="1"/>
    <col min="2861" max="2861" width="8.75" style="2" bestFit="1" customWidth="1"/>
    <col min="2862" max="2862" width="7.75" style="2" customWidth="1"/>
    <col min="2863" max="2863" width="9.125" style="2" customWidth="1"/>
    <col min="2864" max="2864" width="9.875" style="2" customWidth="1"/>
    <col min="2865" max="2865" width="7.75" style="2" customWidth="1"/>
    <col min="2866" max="2866" width="9.375" style="2" customWidth="1"/>
    <col min="2867" max="2867" width="9" style="2"/>
    <col min="2868" max="2868" width="5.875" style="2" customWidth="1"/>
    <col min="2869" max="2869" width="7.125" style="2" customWidth="1"/>
    <col min="2870" max="2870" width="8.125" style="2" customWidth="1"/>
    <col min="2871" max="2871" width="10.25" style="2" customWidth="1"/>
    <col min="2872" max="3092" width="9" style="2"/>
    <col min="3093" max="3093" width="36.875" style="2" bestFit="1" customWidth="1"/>
    <col min="3094" max="3094" width="7.125" style="2" customWidth="1"/>
    <col min="3095" max="3095" width="6" style="2" customWidth="1"/>
    <col min="3096" max="3096" width="5.75" style="2" customWidth="1"/>
    <col min="3097" max="3097" width="10.5" style="2" customWidth="1"/>
    <col min="3098" max="3098" width="7.5" style="2" customWidth="1"/>
    <col min="3099" max="3099" width="6.375" style="2" customWidth="1"/>
    <col min="3100" max="3100" width="6.5" style="2" customWidth="1"/>
    <col min="3101" max="3101" width="6.375" style="2" customWidth="1"/>
    <col min="3102" max="3102" width="7.875" style="2" customWidth="1"/>
    <col min="3103" max="3103" width="7.75" style="2" customWidth="1"/>
    <col min="3104" max="3107" width="6.5" style="2" customWidth="1"/>
    <col min="3108" max="3108" width="6.875" style="2" customWidth="1"/>
    <col min="3109" max="3109" width="9" style="2"/>
    <col min="3110" max="3110" width="6.125" style="2" customWidth="1"/>
    <col min="3111" max="3111" width="7.5" style="2" customWidth="1"/>
    <col min="3112" max="3112" width="7.625" style="2" customWidth="1"/>
    <col min="3113" max="3113" width="7.75" style="2" customWidth="1"/>
    <col min="3114" max="3114" width="10.125" style="2" bestFit="1" customWidth="1"/>
    <col min="3115" max="3115" width="12" style="2" customWidth="1"/>
    <col min="3116" max="3116" width="10.25" style="2" bestFit="1" customWidth="1"/>
    <col min="3117" max="3117" width="8.75" style="2" bestFit="1" customWidth="1"/>
    <col min="3118" max="3118" width="7.75" style="2" customWidth="1"/>
    <col min="3119" max="3119" width="9.125" style="2" customWidth="1"/>
    <col min="3120" max="3120" width="9.875" style="2" customWidth="1"/>
    <col min="3121" max="3121" width="7.75" style="2" customWidth="1"/>
    <col min="3122" max="3122" width="9.375" style="2" customWidth="1"/>
    <col min="3123" max="3123" width="9" style="2"/>
    <col min="3124" max="3124" width="5.875" style="2" customWidth="1"/>
    <col min="3125" max="3125" width="7.125" style="2" customWidth="1"/>
    <col min="3126" max="3126" width="8.125" style="2" customWidth="1"/>
    <col min="3127" max="3127" width="10.25" style="2" customWidth="1"/>
    <col min="3128" max="3348" width="9" style="2"/>
    <col min="3349" max="3349" width="36.875" style="2" bestFit="1" customWidth="1"/>
    <col min="3350" max="3350" width="7.125" style="2" customWidth="1"/>
    <col min="3351" max="3351" width="6" style="2" customWidth="1"/>
    <col min="3352" max="3352" width="5.75" style="2" customWidth="1"/>
    <col min="3353" max="3353" width="10.5" style="2" customWidth="1"/>
    <col min="3354" max="3354" width="7.5" style="2" customWidth="1"/>
    <col min="3355" max="3355" width="6.375" style="2" customWidth="1"/>
    <col min="3356" max="3356" width="6.5" style="2" customWidth="1"/>
    <col min="3357" max="3357" width="6.375" style="2" customWidth="1"/>
    <col min="3358" max="3358" width="7.875" style="2" customWidth="1"/>
    <col min="3359" max="3359" width="7.75" style="2" customWidth="1"/>
    <col min="3360" max="3363" width="6.5" style="2" customWidth="1"/>
    <col min="3364" max="3364" width="6.875" style="2" customWidth="1"/>
    <col min="3365" max="3365" width="9" style="2"/>
    <col min="3366" max="3366" width="6.125" style="2" customWidth="1"/>
    <col min="3367" max="3367" width="7.5" style="2" customWidth="1"/>
    <col min="3368" max="3368" width="7.625" style="2" customWidth="1"/>
    <col min="3369" max="3369" width="7.75" style="2" customWidth="1"/>
    <col min="3370" max="3370" width="10.125" style="2" bestFit="1" customWidth="1"/>
    <col min="3371" max="3371" width="12" style="2" customWidth="1"/>
    <col min="3372" max="3372" width="10.25" style="2" bestFit="1" customWidth="1"/>
    <col min="3373" max="3373" width="8.75" style="2" bestFit="1" customWidth="1"/>
    <col min="3374" max="3374" width="7.75" style="2" customWidth="1"/>
    <col min="3375" max="3375" width="9.125" style="2" customWidth="1"/>
    <col min="3376" max="3376" width="9.875" style="2" customWidth="1"/>
    <col min="3377" max="3377" width="7.75" style="2" customWidth="1"/>
    <col min="3378" max="3378" width="9.375" style="2" customWidth="1"/>
    <col min="3379" max="3379" width="9" style="2"/>
    <col min="3380" max="3380" width="5.875" style="2" customWidth="1"/>
    <col min="3381" max="3381" width="7.125" style="2" customWidth="1"/>
    <col min="3382" max="3382" width="8.125" style="2" customWidth="1"/>
    <col min="3383" max="3383" width="10.25" style="2" customWidth="1"/>
    <col min="3384" max="3604" width="9" style="2"/>
    <col min="3605" max="3605" width="36.875" style="2" bestFit="1" customWidth="1"/>
    <col min="3606" max="3606" width="7.125" style="2" customWidth="1"/>
    <col min="3607" max="3607" width="6" style="2" customWidth="1"/>
    <col min="3608" max="3608" width="5.75" style="2" customWidth="1"/>
    <col min="3609" max="3609" width="10.5" style="2" customWidth="1"/>
    <col min="3610" max="3610" width="7.5" style="2" customWidth="1"/>
    <col min="3611" max="3611" width="6.375" style="2" customWidth="1"/>
    <col min="3612" max="3612" width="6.5" style="2" customWidth="1"/>
    <col min="3613" max="3613" width="6.375" style="2" customWidth="1"/>
    <col min="3614" max="3614" width="7.875" style="2" customWidth="1"/>
    <col min="3615" max="3615" width="7.75" style="2" customWidth="1"/>
    <col min="3616" max="3619" width="6.5" style="2" customWidth="1"/>
    <col min="3620" max="3620" width="6.875" style="2" customWidth="1"/>
    <col min="3621" max="3621" width="9" style="2"/>
    <col min="3622" max="3622" width="6.125" style="2" customWidth="1"/>
    <col min="3623" max="3623" width="7.5" style="2" customWidth="1"/>
    <col min="3624" max="3624" width="7.625" style="2" customWidth="1"/>
    <col min="3625" max="3625" width="7.75" style="2" customWidth="1"/>
    <col min="3626" max="3626" width="10.125" style="2" bestFit="1" customWidth="1"/>
    <col min="3627" max="3627" width="12" style="2" customWidth="1"/>
    <col min="3628" max="3628" width="10.25" style="2" bestFit="1" customWidth="1"/>
    <col min="3629" max="3629" width="8.75" style="2" bestFit="1" customWidth="1"/>
    <col min="3630" max="3630" width="7.75" style="2" customWidth="1"/>
    <col min="3631" max="3631" width="9.125" style="2" customWidth="1"/>
    <col min="3632" max="3632" width="9.875" style="2" customWidth="1"/>
    <col min="3633" max="3633" width="7.75" style="2" customWidth="1"/>
    <col min="3634" max="3634" width="9.375" style="2" customWidth="1"/>
    <col min="3635" max="3635" width="9" style="2"/>
    <col min="3636" max="3636" width="5.875" style="2" customWidth="1"/>
    <col min="3637" max="3637" width="7.125" style="2" customWidth="1"/>
    <col min="3638" max="3638" width="8.125" style="2" customWidth="1"/>
    <col min="3639" max="3639" width="10.25" style="2" customWidth="1"/>
    <col min="3640" max="3860" width="9" style="2"/>
    <col min="3861" max="3861" width="36.875" style="2" bestFit="1" customWidth="1"/>
    <col min="3862" max="3862" width="7.125" style="2" customWidth="1"/>
    <col min="3863" max="3863" width="6" style="2" customWidth="1"/>
    <col min="3864" max="3864" width="5.75" style="2" customWidth="1"/>
    <col min="3865" max="3865" width="10.5" style="2" customWidth="1"/>
    <col min="3866" max="3866" width="7.5" style="2" customWidth="1"/>
    <col min="3867" max="3867" width="6.375" style="2" customWidth="1"/>
    <col min="3868" max="3868" width="6.5" style="2" customWidth="1"/>
    <col min="3869" max="3869" width="6.375" style="2" customWidth="1"/>
    <col min="3870" max="3870" width="7.875" style="2" customWidth="1"/>
    <col min="3871" max="3871" width="7.75" style="2" customWidth="1"/>
    <col min="3872" max="3875" width="6.5" style="2" customWidth="1"/>
    <col min="3876" max="3876" width="6.875" style="2" customWidth="1"/>
    <col min="3877" max="3877" width="9" style="2"/>
    <col min="3878" max="3878" width="6.125" style="2" customWidth="1"/>
    <col min="3879" max="3879" width="7.5" style="2" customWidth="1"/>
    <col min="3880" max="3880" width="7.625" style="2" customWidth="1"/>
    <col min="3881" max="3881" width="7.75" style="2" customWidth="1"/>
    <col min="3882" max="3882" width="10.125" style="2" bestFit="1" customWidth="1"/>
    <col min="3883" max="3883" width="12" style="2" customWidth="1"/>
    <col min="3884" max="3884" width="10.25" style="2" bestFit="1" customWidth="1"/>
    <col min="3885" max="3885" width="8.75" style="2" bestFit="1" customWidth="1"/>
    <col min="3886" max="3886" width="7.75" style="2" customWidth="1"/>
    <col min="3887" max="3887" width="9.125" style="2" customWidth="1"/>
    <col min="3888" max="3888" width="9.875" style="2" customWidth="1"/>
    <col min="3889" max="3889" width="7.75" style="2" customWidth="1"/>
    <col min="3890" max="3890" width="9.375" style="2" customWidth="1"/>
    <col min="3891" max="3891" width="9" style="2"/>
    <col min="3892" max="3892" width="5.875" style="2" customWidth="1"/>
    <col min="3893" max="3893" width="7.125" style="2" customWidth="1"/>
    <col min="3894" max="3894" width="8.125" style="2" customWidth="1"/>
    <col min="3895" max="3895" width="10.25" style="2" customWidth="1"/>
    <col min="3896" max="4116" width="9" style="2"/>
    <col min="4117" max="4117" width="36.875" style="2" bestFit="1" customWidth="1"/>
    <col min="4118" max="4118" width="7.125" style="2" customWidth="1"/>
    <col min="4119" max="4119" width="6" style="2" customWidth="1"/>
    <col min="4120" max="4120" width="5.75" style="2" customWidth="1"/>
    <col min="4121" max="4121" width="10.5" style="2" customWidth="1"/>
    <col min="4122" max="4122" width="7.5" style="2" customWidth="1"/>
    <col min="4123" max="4123" width="6.375" style="2" customWidth="1"/>
    <col min="4124" max="4124" width="6.5" style="2" customWidth="1"/>
    <col min="4125" max="4125" width="6.375" style="2" customWidth="1"/>
    <col min="4126" max="4126" width="7.875" style="2" customWidth="1"/>
    <col min="4127" max="4127" width="7.75" style="2" customWidth="1"/>
    <col min="4128" max="4131" width="6.5" style="2" customWidth="1"/>
    <col min="4132" max="4132" width="6.875" style="2" customWidth="1"/>
    <col min="4133" max="4133" width="9" style="2"/>
    <col min="4134" max="4134" width="6.125" style="2" customWidth="1"/>
    <col min="4135" max="4135" width="7.5" style="2" customWidth="1"/>
    <col min="4136" max="4136" width="7.625" style="2" customWidth="1"/>
    <col min="4137" max="4137" width="7.75" style="2" customWidth="1"/>
    <col min="4138" max="4138" width="10.125" style="2" bestFit="1" customWidth="1"/>
    <col min="4139" max="4139" width="12" style="2" customWidth="1"/>
    <col min="4140" max="4140" width="10.25" style="2" bestFit="1" customWidth="1"/>
    <col min="4141" max="4141" width="8.75" style="2" bestFit="1" customWidth="1"/>
    <col min="4142" max="4142" width="7.75" style="2" customWidth="1"/>
    <col min="4143" max="4143" width="9.125" style="2" customWidth="1"/>
    <col min="4144" max="4144" width="9.875" style="2" customWidth="1"/>
    <col min="4145" max="4145" width="7.75" style="2" customWidth="1"/>
    <col min="4146" max="4146" width="9.375" style="2" customWidth="1"/>
    <col min="4147" max="4147" width="9" style="2"/>
    <col min="4148" max="4148" width="5.875" style="2" customWidth="1"/>
    <col min="4149" max="4149" width="7.125" style="2" customWidth="1"/>
    <col min="4150" max="4150" width="8.125" style="2" customWidth="1"/>
    <col min="4151" max="4151" width="10.25" style="2" customWidth="1"/>
    <col min="4152" max="4372" width="9" style="2"/>
    <col min="4373" max="4373" width="36.875" style="2" bestFit="1" customWidth="1"/>
    <col min="4374" max="4374" width="7.125" style="2" customWidth="1"/>
    <col min="4375" max="4375" width="6" style="2" customWidth="1"/>
    <col min="4376" max="4376" width="5.75" style="2" customWidth="1"/>
    <col min="4377" max="4377" width="10.5" style="2" customWidth="1"/>
    <col min="4378" max="4378" width="7.5" style="2" customWidth="1"/>
    <col min="4379" max="4379" width="6.375" style="2" customWidth="1"/>
    <col min="4380" max="4380" width="6.5" style="2" customWidth="1"/>
    <col min="4381" max="4381" width="6.375" style="2" customWidth="1"/>
    <col min="4382" max="4382" width="7.875" style="2" customWidth="1"/>
    <col min="4383" max="4383" width="7.75" style="2" customWidth="1"/>
    <col min="4384" max="4387" width="6.5" style="2" customWidth="1"/>
    <col min="4388" max="4388" width="6.875" style="2" customWidth="1"/>
    <col min="4389" max="4389" width="9" style="2"/>
    <col min="4390" max="4390" width="6.125" style="2" customWidth="1"/>
    <col min="4391" max="4391" width="7.5" style="2" customWidth="1"/>
    <col min="4392" max="4392" width="7.625" style="2" customWidth="1"/>
    <col min="4393" max="4393" width="7.75" style="2" customWidth="1"/>
    <col min="4394" max="4394" width="10.125" style="2" bestFit="1" customWidth="1"/>
    <col min="4395" max="4395" width="12" style="2" customWidth="1"/>
    <col min="4396" max="4396" width="10.25" style="2" bestFit="1" customWidth="1"/>
    <col min="4397" max="4397" width="8.75" style="2" bestFit="1" customWidth="1"/>
    <col min="4398" max="4398" width="7.75" style="2" customWidth="1"/>
    <col min="4399" max="4399" width="9.125" style="2" customWidth="1"/>
    <col min="4400" max="4400" width="9.875" style="2" customWidth="1"/>
    <col min="4401" max="4401" width="7.75" style="2" customWidth="1"/>
    <col min="4402" max="4402" width="9.375" style="2" customWidth="1"/>
    <col min="4403" max="4403" width="9" style="2"/>
    <col min="4404" max="4404" width="5.875" style="2" customWidth="1"/>
    <col min="4405" max="4405" width="7.125" style="2" customWidth="1"/>
    <col min="4406" max="4406" width="8.125" style="2" customWidth="1"/>
    <col min="4407" max="4407" width="10.25" style="2" customWidth="1"/>
    <col min="4408" max="4628" width="9" style="2"/>
    <col min="4629" max="4629" width="36.875" style="2" bestFit="1" customWidth="1"/>
    <col min="4630" max="4630" width="7.125" style="2" customWidth="1"/>
    <col min="4631" max="4631" width="6" style="2" customWidth="1"/>
    <col min="4632" max="4632" width="5.75" style="2" customWidth="1"/>
    <col min="4633" max="4633" width="10.5" style="2" customWidth="1"/>
    <col min="4634" max="4634" width="7.5" style="2" customWidth="1"/>
    <col min="4635" max="4635" width="6.375" style="2" customWidth="1"/>
    <col min="4636" max="4636" width="6.5" style="2" customWidth="1"/>
    <col min="4637" max="4637" width="6.375" style="2" customWidth="1"/>
    <col min="4638" max="4638" width="7.875" style="2" customWidth="1"/>
    <col min="4639" max="4639" width="7.75" style="2" customWidth="1"/>
    <col min="4640" max="4643" width="6.5" style="2" customWidth="1"/>
    <col min="4644" max="4644" width="6.875" style="2" customWidth="1"/>
    <col min="4645" max="4645" width="9" style="2"/>
    <col min="4646" max="4646" width="6.125" style="2" customWidth="1"/>
    <col min="4647" max="4647" width="7.5" style="2" customWidth="1"/>
    <col min="4648" max="4648" width="7.625" style="2" customWidth="1"/>
    <col min="4649" max="4649" width="7.75" style="2" customWidth="1"/>
    <col min="4650" max="4650" width="10.125" style="2" bestFit="1" customWidth="1"/>
    <col min="4651" max="4651" width="12" style="2" customWidth="1"/>
    <col min="4652" max="4652" width="10.25" style="2" bestFit="1" customWidth="1"/>
    <col min="4653" max="4653" width="8.75" style="2" bestFit="1" customWidth="1"/>
    <col min="4654" max="4654" width="7.75" style="2" customWidth="1"/>
    <col min="4655" max="4655" width="9.125" style="2" customWidth="1"/>
    <col min="4656" max="4656" width="9.875" style="2" customWidth="1"/>
    <col min="4657" max="4657" width="7.75" style="2" customWidth="1"/>
    <col min="4658" max="4658" width="9.375" style="2" customWidth="1"/>
    <col min="4659" max="4659" width="9" style="2"/>
    <col min="4660" max="4660" width="5.875" style="2" customWidth="1"/>
    <col min="4661" max="4661" width="7.125" style="2" customWidth="1"/>
    <col min="4662" max="4662" width="8.125" style="2" customWidth="1"/>
    <col min="4663" max="4663" width="10.25" style="2" customWidth="1"/>
    <col min="4664" max="4884" width="9" style="2"/>
    <col min="4885" max="4885" width="36.875" style="2" bestFit="1" customWidth="1"/>
    <col min="4886" max="4886" width="7.125" style="2" customWidth="1"/>
    <col min="4887" max="4887" width="6" style="2" customWidth="1"/>
    <col min="4888" max="4888" width="5.75" style="2" customWidth="1"/>
    <col min="4889" max="4889" width="10.5" style="2" customWidth="1"/>
    <col min="4890" max="4890" width="7.5" style="2" customWidth="1"/>
    <col min="4891" max="4891" width="6.375" style="2" customWidth="1"/>
    <col min="4892" max="4892" width="6.5" style="2" customWidth="1"/>
    <col min="4893" max="4893" width="6.375" style="2" customWidth="1"/>
    <col min="4894" max="4894" width="7.875" style="2" customWidth="1"/>
    <col min="4895" max="4895" width="7.75" style="2" customWidth="1"/>
    <col min="4896" max="4899" width="6.5" style="2" customWidth="1"/>
    <col min="4900" max="4900" width="6.875" style="2" customWidth="1"/>
    <col min="4901" max="4901" width="9" style="2"/>
    <col min="4902" max="4902" width="6.125" style="2" customWidth="1"/>
    <col min="4903" max="4903" width="7.5" style="2" customWidth="1"/>
    <col min="4904" max="4904" width="7.625" style="2" customWidth="1"/>
    <col min="4905" max="4905" width="7.75" style="2" customWidth="1"/>
    <col min="4906" max="4906" width="10.125" style="2" bestFit="1" customWidth="1"/>
    <col min="4907" max="4907" width="12" style="2" customWidth="1"/>
    <col min="4908" max="4908" width="10.25" style="2" bestFit="1" customWidth="1"/>
    <col min="4909" max="4909" width="8.75" style="2" bestFit="1" customWidth="1"/>
    <col min="4910" max="4910" width="7.75" style="2" customWidth="1"/>
    <col min="4911" max="4911" width="9.125" style="2" customWidth="1"/>
    <col min="4912" max="4912" width="9.875" style="2" customWidth="1"/>
    <col min="4913" max="4913" width="7.75" style="2" customWidth="1"/>
    <col min="4914" max="4914" width="9.375" style="2" customWidth="1"/>
    <col min="4915" max="4915" width="9" style="2"/>
    <col min="4916" max="4916" width="5.875" style="2" customWidth="1"/>
    <col min="4917" max="4917" width="7.125" style="2" customWidth="1"/>
    <col min="4918" max="4918" width="8.125" style="2" customWidth="1"/>
    <col min="4919" max="4919" width="10.25" style="2" customWidth="1"/>
    <col min="4920" max="5140" width="9" style="2"/>
    <col min="5141" max="5141" width="36.875" style="2" bestFit="1" customWidth="1"/>
    <col min="5142" max="5142" width="7.125" style="2" customWidth="1"/>
    <col min="5143" max="5143" width="6" style="2" customWidth="1"/>
    <col min="5144" max="5144" width="5.75" style="2" customWidth="1"/>
    <col min="5145" max="5145" width="10.5" style="2" customWidth="1"/>
    <col min="5146" max="5146" width="7.5" style="2" customWidth="1"/>
    <col min="5147" max="5147" width="6.375" style="2" customWidth="1"/>
    <col min="5148" max="5148" width="6.5" style="2" customWidth="1"/>
    <col min="5149" max="5149" width="6.375" style="2" customWidth="1"/>
    <col min="5150" max="5150" width="7.875" style="2" customWidth="1"/>
    <col min="5151" max="5151" width="7.75" style="2" customWidth="1"/>
    <col min="5152" max="5155" width="6.5" style="2" customWidth="1"/>
    <col min="5156" max="5156" width="6.875" style="2" customWidth="1"/>
    <col min="5157" max="5157" width="9" style="2"/>
    <col min="5158" max="5158" width="6.125" style="2" customWidth="1"/>
    <col min="5159" max="5159" width="7.5" style="2" customWidth="1"/>
    <col min="5160" max="5160" width="7.625" style="2" customWidth="1"/>
    <col min="5161" max="5161" width="7.75" style="2" customWidth="1"/>
    <col min="5162" max="5162" width="10.125" style="2" bestFit="1" customWidth="1"/>
    <col min="5163" max="5163" width="12" style="2" customWidth="1"/>
    <col min="5164" max="5164" width="10.25" style="2" bestFit="1" customWidth="1"/>
    <col min="5165" max="5165" width="8.75" style="2" bestFit="1" customWidth="1"/>
    <col min="5166" max="5166" width="7.75" style="2" customWidth="1"/>
    <col min="5167" max="5167" width="9.125" style="2" customWidth="1"/>
    <col min="5168" max="5168" width="9.875" style="2" customWidth="1"/>
    <col min="5169" max="5169" width="7.75" style="2" customWidth="1"/>
    <col min="5170" max="5170" width="9.375" style="2" customWidth="1"/>
    <col min="5171" max="5171" width="9" style="2"/>
    <col min="5172" max="5172" width="5.875" style="2" customWidth="1"/>
    <col min="5173" max="5173" width="7.125" style="2" customWidth="1"/>
    <col min="5174" max="5174" width="8.125" style="2" customWidth="1"/>
    <col min="5175" max="5175" width="10.25" style="2" customWidth="1"/>
    <col min="5176" max="5396" width="9" style="2"/>
    <col min="5397" max="5397" width="36.875" style="2" bestFit="1" customWidth="1"/>
    <col min="5398" max="5398" width="7.125" style="2" customWidth="1"/>
    <col min="5399" max="5399" width="6" style="2" customWidth="1"/>
    <col min="5400" max="5400" width="5.75" style="2" customWidth="1"/>
    <col min="5401" max="5401" width="10.5" style="2" customWidth="1"/>
    <col min="5402" max="5402" width="7.5" style="2" customWidth="1"/>
    <col min="5403" max="5403" width="6.375" style="2" customWidth="1"/>
    <col min="5404" max="5404" width="6.5" style="2" customWidth="1"/>
    <col min="5405" max="5405" width="6.375" style="2" customWidth="1"/>
    <col min="5406" max="5406" width="7.875" style="2" customWidth="1"/>
    <col min="5407" max="5407" width="7.75" style="2" customWidth="1"/>
    <col min="5408" max="5411" width="6.5" style="2" customWidth="1"/>
    <col min="5412" max="5412" width="6.875" style="2" customWidth="1"/>
    <col min="5413" max="5413" width="9" style="2"/>
    <col min="5414" max="5414" width="6.125" style="2" customWidth="1"/>
    <col min="5415" max="5415" width="7.5" style="2" customWidth="1"/>
    <col min="5416" max="5416" width="7.625" style="2" customWidth="1"/>
    <col min="5417" max="5417" width="7.75" style="2" customWidth="1"/>
    <col min="5418" max="5418" width="10.125" style="2" bestFit="1" customWidth="1"/>
    <col min="5419" max="5419" width="12" style="2" customWidth="1"/>
    <col min="5420" max="5420" width="10.25" style="2" bestFit="1" customWidth="1"/>
    <col min="5421" max="5421" width="8.75" style="2" bestFit="1" customWidth="1"/>
    <col min="5422" max="5422" width="7.75" style="2" customWidth="1"/>
    <col min="5423" max="5423" width="9.125" style="2" customWidth="1"/>
    <col min="5424" max="5424" width="9.875" style="2" customWidth="1"/>
    <col min="5425" max="5425" width="7.75" style="2" customWidth="1"/>
    <col min="5426" max="5426" width="9.375" style="2" customWidth="1"/>
    <col min="5427" max="5427" width="9" style="2"/>
    <col min="5428" max="5428" width="5.875" style="2" customWidth="1"/>
    <col min="5429" max="5429" width="7.125" style="2" customWidth="1"/>
    <col min="5430" max="5430" width="8.125" style="2" customWidth="1"/>
    <col min="5431" max="5431" width="10.25" style="2" customWidth="1"/>
    <col min="5432" max="5652" width="9" style="2"/>
    <col min="5653" max="5653" width="36.875" style="2" bestFit="1" customWidth="1"/>
    <col min="5654" max="5654" width="7.125" style="2" customWidth="1"/>
    <col min="5655" max="5655" width="6" style="2" customWidth="1"/>
    <col min="5656" max="5656" width="5.75" style="2" customWidth="1"/>
    <col min="5657" max="5657" width="10.5" style="2" customWidth="1"/>
    <col min="5658" max="5658" width="7.5" style="2" customWidth="1"/>
    <col min="5659" max="5659" width="6.375" style="2" customWidth="1"/>
    <col min="5660" max="5660" width="6.5" style="2" customWidth="1"/>
    <col min="5661" max="5661" width="6.375" style="2" customWidth="1"/>
    <col min="5662" max="5662" width="7.875" style="2" customWidth="1"/>
    <col min="5663" max="5663" width="7.75" style="2" customWidth="1"/>
    <col min="5664" max="5667" width="6.5" style="2" customWidth="1"/>
    <col min="5668" max="5668" width="6.875" style="2" customWidth="1"/>
    <col min="5669" max="5669" width="9" style="2"/>
    <col min="5670" max="5670" width="6.125" style="2" customWidth="1"/>
    <col min="5671" max="5671" width="7.5" style="2" customWidth="1"/>
    <col min="5672" max="5672" width="7.625" style="2" customWidth="1"/>
    <col min="5673" max="5673" width="7.75" style="2" customWidth="1"/>
    <col min="5674" max="5674" width="10.125" style="2" bestFit="1" customWidth="1"/>
    <col min="5675" max="5675" width="12" style="2" customWidth="1"/>
    <col min="5676" max="5676" width="10.25" style="2" bestFit="1" customWidth="1"/>
    <col min="5677" max="5677" width="8.75" style="2" bestFit="1" customWidth="1"/>
    <col min="5678" max="5678" width="7.75" style="2" customWidth="1"/>
    <col min="5679" max="5679" width="9.125" style="2" customWidth="1"/>
    <col min="5680" max="5680" width="9.875" style="2" customWidth="1"/>
    <col min="5681" max="5681" width="7.75" style="2" customWidth="1"/>
    <col min="5682" max="5682" width="9.375" style="2" customWidth="1"/>
    <col min="5683" max="5683" width="9" style="2"/>
    <col min="5684" max="5684" width="5.875" style="2" customWidth="1"/>
    <col min="5685" max="5685" width="7.125" style="2" customWidth="1"/>
    <col min="5686" max="5686" width="8.125" style="2" customWidth="1"/>
    <col min="5687" max="5687" width="10.25" style="2" customWidth="1"/>
    <col min="5688" max="5908" width="9" style="2"/>
    <col min="5909" max="5909" width="36.875" style="2" bestFit="1" customWidth="1"/>
    <col min="5910" max="5910" width="7.125" style="2" customWidth="1"/>
    <col min="5911" max="5911" width="6" style="2" customWidth="1"/>
    <col min="5912" max="5912" width="5.75" style="2" customWidth="1"/>
    <col min="5913" max="5913" width="10.5" style="2" customWidth="1"/>
    <col min="5914" max="5914" width="7.5" style="2" customWidth="1"/>
    <col min="5915" max="5915" width="6.375" style="2" customWidth="1"/>
    <col min="5916" max="5916" width="6.5" style="2" customWidth="1"/>
    <col min="5917" max="5917" width="6.375" style="2" customWidth="1"/>
    <col min="5918" max="5918" width="7.875" style="2" customWidth="1"/>
    <col min="5919" max="5919" width="7.75" style="2" customWidth="1"/>
    <col min="5920" max="5923" width="6.5" style="2" customWidth="1"/>
    <col min="5924" max="5924" width="6.875" style="2" customWidth="1"/>
    <col min="5925" max="5925" width="9" style="2"/>
    <col min="5926" max="5926" width="6.125" style="2" customWidth="1"/>
    <col min="5927" max="5927" width="7.5" style="2" customWidth="1"/>
    <col min="5928" max="5928" width="7.625" style="2" customWidth="1"/>
    <col min="5929" max="5929" width="7.75" style="2" customWidth="1"/>
    <col min="5930" max="5930" width="10.125" style="2" bestFit="1" customWidth="1"/>
    <col min="5931" max="5931" width="12" style="2" customWidth="1"/>
    <col min="5932" max="5932" width="10.25" style="2" bestFit="1" customWidth="1"/>
    <col min="5933" max="5933" width="8.75" style="2" bestFit="1" customWidth="1"/>
    <col min="5934" max="5934" width="7.75" style="2" customWidth="1"/>
    <col min="5935" max="5935" width="9.125" style="2" customWidth="1"/>
    <col min="5936" max="5936" width="9.875" style="2" customWidth="1"/>
    <col min="5937" max="5937" width="7.75" style="2" customWidth="1"/>
    <col min="5938" max="5938" width="9.375" style="2" customWidth="1"/>
    <col min="5939" max="5939" width="9" style="2"/>
    <col min="5940" max="5940" width="5.875" style="2" customWidth="1"/>
    <col min="5941" max="5941" width="7.125" style="2" customWidth="1"/>
    <col min="5942" max="5942" width="8.125" style="2" customWidth="1"/>
    <col min="5943" max="5943" width="10.25" style="2" customWidth="1"/>
    <col min="5944" max="6164" width="9" style="2"/>
    <col min="6165" max="6165" width="36.875" style="2" bestFit="1" customWidth="1"/>
    <col min="6166" max="6166" width="7.125" style="2" customWidth="1"/>
    <col min="6167" max="6167" width="6" style="2" customWidth="1"/>
    <col min="6168" max="6168" width="5.75" style="2" customWidth="1"/>
    <col min="6169" max="6169" width="10.5" style="2" customWidth="1"/>
    <col min="6170" max="6170" width="7.5" style="2" customWidth="1"/>
    <col min="6171" max="6171" width="6.375" style="2" customWidth="1"/>
    <col min="6172" max="6172" width="6.5" style="2" customWidth="1"/>
    <col min="6173" max="6173" width="6.375" style="2" customWidth="1"/>
    <col min="6174" max="6174" width="7.875" style="2" customWidth="1"/>
    <col min="6175" max="6175" width="7.75" style="2" customWidth="1"/>
    <col min="6176" max="6179" width="6.5" style="2" customWidth="1"/>
    <col min="6180" max="6180" width="6.875" style="2" customWidth="1"/>
    <col min="6181" max="6181" width="9" style="2"/>
    <col min="6182" max="6182" width="6.125" style="2" customWidth="1"/>
    <col min="6183" max="6183" width="7.5" style="2" customWidth="1"/>
    <col min="6184" max="6184" width="7.625" style="2" customWidth="1"/>
    <col min="6185" max="6185" width="7.75" style="2" customWidth="1"/>
    <col min="6186" max="6186" width="10.125" style="2" bestFit="1" customWidth="1"/>
    <col min="6187" max="6187" width="12" style="2" customWidth="1"/>
    <col min="6188" max="6188" width="10.25" style="2" bestFit="1" customWidth="1"/>
    <col min="6189" max="6189" width="8.75" style="2" bestFit="1" customWidth="1"/>
    <col min="6190" max="6190" width="7.75" style="2" customWidth="1"/>
    <col min="6191" max="6191" width="9.125" style="2" customWidth="1"/>
    <col min="6192" max="6192" width="9.875" style="2" customWidth="1"/>
    <col min="6193" max="6193" width="7.75" style="2" customWidth="1"/>
    <col min="6194" max="6194" width="9.375" style="2" customWidth="1"/>
    <col min="6195" max="6195" width="9" style="2"/>
    <col min="6196" max="6196" width="5.875" style="2" customWidth="1"/>
    <col min="6197" max="6197" width="7.125" style="2" customWidth="1"/>
    <col min="6198" max="6198" width="8.125" style="2" customWidth="1"/>
    <col min="6199" max="6199" width="10.25" style="2" customWidth="1"/>
    <col min="6200" max="6420" width="9" style="2"/>
    <col min="6421" max="6421" width="36.875" style="2" bestFit="1" customWidth="1"/>
    <col min="6422" max="6422" width="7.125" style="2" customWidth="1"/>
    <col min="6423" max="6423" width="6" style="2" customWidth="1"/>
    <col min="6424" max="6424" width="5.75" style="2" customWidth="1"/>
    <col min="6425" max="6425" width="10.5" style="2" customWidth="1"/>
    <col min="6426" max="6426" width="7.5" style="2" customWidth="1"/>
    <col min="6427" max="6427" width="6.375" style="2" customWidth="1"/>
    <col min="6428" max="6428" width="6.5" style="2" customWidth="1"/>
    <col min="6429" max="6429" width="6.375" style="2" customWidth="1"/>
    <col min="6430" max="6430" width="7.875" style="2" customWidth="1"/>
    <col min="6431" max="6431" width="7.75" style="2" customWidth="1"/>
    <col min="6432" max="6435" width="6.5" style="2" customWidth="1"/>
    <col min="6436" max="6436" width="6.875" style="2" customWidth="1"/>
    <col min="6437" max="6437" width="9" style="2"/>
    <col min="6438" max="6438" width="6.125" style="2" customWidth="1"/>
    <col min="6439" max="6439" width="7.5" style="2" customWidth="1"/>
    <col min="6440" max="6440" width="7.625" style="2" customWidth="1"/>
    <col min="6441" max="6441" width="7.75" style="2" customWidth="1"/>
    <col min="6442" max="6442" width="10.125" style="2" bestFit="1" customWidth="1"/>
    <col min="6443" max="6443" width="12" style="2" customWidth="1"/>
    <col min="6444" max="6444" width="10.25" style="2" bestFit="1" customWidth="1"/>
    <col min="6445" max="6445" width="8.75" style="2" bestFit="1" customWidth="1"/>
    <col min="6446" max="6446" width="7.75" style="2" customWidth="1"/>
    <col min="6447" max="6447" width="9.125" style="2" customWidth="1"/>
    <col min="6448" max="6448" width="9.875" style="2" customWidth="1"/>
    <col min="6449" max="6449" width="7.75" style="2" customWidth="1"/>
    <col min="6450" max="6450" width="9.375" style="2" customWidth="1"/>
    <col min="6451" max="6451" width="9" style="2"/>
    <col min="6452" max="6452" width="5.875" style="2" customWidth="1"/>
    <col min="6453" max="6453" width="7.125" style="2" customWidth="1"/>
    <col min="6454" max="6454" width="8.125" style="2" customWidth="1"/>
    <col min="6455" max="6455" width="10.25" style="2" customWidth="1"/>
    <col min="6456" max="6676" width="9" style="2"/>
    <col min="6677" max="6677" width="36.875" style="2" bestFit="1" customWidth="1"/>
    <col min="6678" max="6678" width="7.125" style="2" customWidth="1"/>
    <col min="6679" max="6679" width="6" style="2" customWidth="1"/>
    <col min="6680" max="6680" width="5.75" style="2" customWidth="1"/>
    <col min="6681" max="6681" width="10.5" style="2" customWidth="1"/>
    <col min="6682" max="6682" width="7.5" style="2" customWidth="1"/>
    <col min="6683" max="6683" width="6.375" style="2" customWidth="1"/>
    <col min="6684" max="6684" width="6.5" style="2" customWidth="1"/>
    <col min="6685" max="6685" width="6.375" style="2" customWidth="1"/>
    <col min="6686" max="6686" width="7.875" style="2" customWidth="1"/>
    <col min="6687" max="6687" width="7.75" style="2" customWidth="1"/>
    <col min="6688" max="6691" width="6.5" style="2" customWidth="1"/>
    <col min="6692" max="6692" width="6.875" style="2" customWidth="1"/>
    <col min="6693" max="6693" width="9" style="2"/>
    <col min="6694" max="6694" width="6.125" style="2" customWidth="1"/>
    <col min="6695" max="6695" width="7.5" style="2" customWidth="1"/>
    <col min="6696" max="6696" width="7.625" style="2" customWidth="1"/>
    <col min="6697" max="6697" width="7.75" style="2" customWidth="1"/>
    <col min="6698" max="6698" width="10.125" style="2" bestFit="1" customWidth="1"/>
    <col min="6699" max="6699" width="12" style="2" customWidth="1"/>
    <col min="6700" max="6700" width="10.25" style="2" bestFit="1" customWidth="1"/>
    <col min="6701" max="6701" width="8.75" style="2" bestFit="1" customWidth="1"/>
    <col min="6702" max="6702" width="7.75" style="2" customWidth="1"/>
    <col min="6703" max="6703" width="9.125" style="2" customWidth="1"/>
    <col min="6704" max="6704" width="9.875" style="2" customWidth="1"/>
    <col min="6705" max="6705" width="7.75" style="2" customWidth="1"/>
    <col min="6706" max="6706" width="9.375" style="2" customWidth="1"/>
    <col min="6707" max="6707" width="9" style="2"/>
    <col min="6708" max="6708" width="5.875" style="2" customWidth="1"/>
    <col min="6709" max="6709" width="7.125" style="2" customWidth="1"/>
    <col min="6710" max="6710" width="8.125" style="2" customWidth="1"/>
    <col min="6711" max="6711" width="10.25" style="2" customWidth="1"/>
    <col min="6712" max="6932" width="9" style="2"/>
    <col min="6933" max="6933" width="36.875" style="2" bestFit="1" customWidth="1"/>
    <col min="6934" max="6934" width="7.125" style="2" customWidth="1"/>
    <col min="6935" max="6935" width="6" style="2" customWidth="1"/>
    <col min="6936" max="6936" width="5.75" style="2" customWidth="1"/>
    <col min="6937" max="6937" width="10.5" style="2" customWidth="1"/>
    <col min="6938" max="6938" width="7.5" style="2" customWidth="1"/>
    <col min="6939" max="6939" width="6.375" style="2" customWidth="1"/>
    <col min="6940" max="6940" width="6.5" style="2" customWidth="1"/>
    <col min="6941" max="6941" width="6.375" style="2" customWidth="1"/>
    <col min="6942" max="6942" width="7.875" style="2" customWidth="1"/>
    <col min="6943" max="6943" width="7.75" style="2" customWidth="1"/>
    <col min="6944" max="6947" width="6.5" style="2" customWidth="1"/>
    <col min="6948" max="6948" width="6.875" style="2" customWidth="1"/>
    <col min="6949" max="6949" width="9" style="2"/>
    <col min="6950" max="6950" width="6.125" style="2" customWidth="1"/>
    <col min="6951" max="6951" width="7.5" style="2" customWidth="1"/>
    <col min="6952" max="6952" width="7.625" style="2" customWidth="1"/>
    <col min="6953" max="6953" width="7.75" style="2" customWidth="1"/>
    <col min="6954" max="6954" width="10.125" style="2" bestFit="1" customWidth="1"/>
    <col min="6955" max="6955" width="12" style="2" customWidth="1"/>
    <col min="6956" max="6956" width="10.25" style="2" bestFit="1" customWidth="1"/>
    <col min="6957" max="6957" width="8.75" style="2" bestFit="1" customWidth="1"/>
    <col min="6958" max="6958" width="7.75" style="2" customWidth="1"/>
    <col min="6959" max="6959" width="9.125" style="2" customWidth="1"/>
    <col min="6960" max="6960" width="9.875" style="2" customWidth="1"/>
    <col min="6961" max="6961" width="7.75" style="2" customWidth="1"/>
    <col min="6962" max="6962" width="9.375" style="2" customWidth="1"/>
    <col min="6963" max="6963" width="9" style="2"/>
    <col min="6964" max="6964" width="5.875" style="2" customWidth="1"/>
    <col min="6965" max="6965" width="7.125" style="2" customWidth="1"/>
    <col min="6966" max="6966" width="8.125" style="2" customWidth="1"/>
    <col min="6967" max="6967" width="10.25" style="2" customWidth="1"/>
    <col min="6968" max="7188" width="9" style="2"/>
    <col min="7189" max="7189" width="36.875" style="2" bestFit="1" customWidth="1"/>
    <col min="7190" max="7190" width="7.125" style="2" customWidth="1"/>
    <col min="7191" max="7191" width="6" style="2" customWidth="1"/>
    <col min="7192" max="7192" width="5.75" style="2" customWidth="1"/>
    <col min="7193" max="7193" width="10.5" style="2" customWidth="1"/>
    <col min="7194" max="7194" width="7.5" style="2" customWidth="1"/>
    <col min="7195" max="7195" width="6.375" style="2" customWidth="1"/>
    <col min="7196" max="7196" width="6.5" style="2" customWidth="1"/>
    <col min="7197" max="7197" width="6.375" style="2" customWidth="1"/>
    <col min="7198" max="7198" width="7.875" style="2" customWidth="1"/>
    <col min="7199" max="7199" width="7.75" style="2" customWidth="1"/>
    <col min="7200" max="7203" width="6.5" style="2" customWidth="1"/>
    <col min="7204" max="7204" width="6.875" style="2" customWidth="1"/>
    <col min="7205" max="7205" width="9" style="2"/>
    <col min="7206" max="7206" width="6.125" style="2" customWidth="1"/>
    <col min="7207" max="7207" width="7.5" style="2" customWidth="1"/>
    <col min="7208" max="7208" width="7.625" style="2" customWidth="1"/>
    <col min="7209" max="7209" width="7.75" style="2" customWidth="1"/>
    <col min="7210" max="7210" width="10.125" style="2" bestFit="1" customWidth="1"/>
    <col min="7211" max="7211" width="12" style="2" customWidth="1"/>
    <col min="7212" max="7212" width="10.25" style="2" bestFit="1" customWidth="1"/>
    <col min="7213" max="7213" width="8.75" style="2" bestFit="1" customWidth="1"/>
    <col min="7214" max="7214" width="7.75" style="2" customWidth="1"/>
    <col min="7215" max="7215" width="9.125" style="2" customWidth="1"/>
    <col min="7216" max="7216" width="9.875" style="2" customWidth="1"/>
    <col min="7217" max="7217" width="7.75" style="2" customWidth="1"/>
    <col min="7218" max="7218" width="9.375" style="2" customWidth="1"/>
    <col min="7219" max="7219" width="9" style="2"/>
    <col min="7220" max="7220" width="5.875" style="2" customWidth="1"/>
    <col min="7221" max="7221" width="7.125" style="2" customWidth="1"/>
    <col min="7222" max="7222" width="8.125" style="2" customWidth="1"/>
    <col min="7223" max="7223" width="10.25" style="2" customWidth="1"/>
    <col min="7224" max="7444" width="9" style="2"/>
    <col min="7445" max="7445" width="36.875" style="2" bestFit="1" customWidth="1"/>
    <col min="7446" max="7446" width="7.125" style="2" customWidth="1"/>
    <col min="7447" max="7447" width="6" style="2" customWidth="1"/>
    <col min="7448" max="7448" width="5.75" style="2" customWidth="1"/>
    <col min="7449" max="7449" width="10.5" style="2" customWidth="1"/>
    <col min="7450" max="7450" width="7.5" style="2" customWidth="1"/>
    <col min="7451" max="7451" width="6.375" style="2" customWidth="1"/>
    <col min="7452" max="7452" width="6.5" style="2" customWidth="1"/>
    <col min="7453" max="7453" width="6.375" style="2" customWidth="1"/>
    <col min="7454" max="7454" width="7.875" style="2" customWidth="1"/>
    <col min="7455" max="7455" width="7.75" style="2" customWidth="1"/>
    <col min="7456" max="7459" width="6.5" style="2" customWidth="1"/>
    <col min="7460" max="7460" width="6.875" style="2" customWidth="1"/>
    <col min="7461" max="7461" width="9" style="2"/>
    <col min="7462" max="7462" width="6.125" style="2" customWidth="1"/>
    <col min="7463" max="7463" width="7.5" style="2" customWidth="1"/>
    <col min="7464" max="7464" width="7.625" style="2" customWidth="1"/>
    <col min="7465" max="7465" width="7.75" style="2" customWidth="1"/>
    <col min="7466" max="7466" width="10.125" style="2" bestFit="1" customWidth="1"/>
    <col min="7467" max="7467" width="12" style="2" customWidth="1"/>
    <col min="7468" max="7468" width="10.25" style="2" bestFit="1" customWidth="1"/>
    <col min="7469" max="7469" width="8.75" style="2" bestFit="1" customWidth="1"/>
    <col min="7470" max="7470" width="7.75" style="2" customWidth="1"/>
    <col min="7471" max="7471" width="9.125" style="2" customWidth="1"/>
    <col min="7472" max="7472" width="9.875" style="2" customWidth="1"/>
    <col min="7473" max="7473" width="7.75" style="2" customWidth="1"/>
    <col min="7474" max="7474" width="9.375" style="2" customWidth="1"/>
    <col min="7475" max="7475" width="9" style="2"/>
    <col min="7476" max="7476" width="5.875" style="2" customWidth="1"/>
    <col min="7477" max="7477" width="7.125" style="2" customWidth="1"/>
    <col min="7478" max="7478" width="8.125" style="2" customWidth="1"/>
    <col min="7479" max="7479" width="10.25" style="2" customWidth="1"/>
    <col min="7480" max="7700" width="9" style="2"/>
    <col min="7701" max="7701" width="36.875" style="2" bestFit="1" customWidth="1"/>
    <col min="7702" max="7702" width="7.125" style="2" customWidth="1"/>
    <col min="7703" max="7703" width="6" style="2" customWidth="1"/>
    <col min="7704" max="7704" width="5.75" style="2" customWidth="1"/>
    <col min="7705" max="7705" width="10.5" style="2" customWidth="1"/>
    <col min="7706" max="7706" width="7.5" style="2" customWidth="1"/>
    <col min="7707" max="7707" width="6.375" style="2" customWidth="1"/>
    <col min="7708" max="7708" width="6.5" style="2" customWidth="1"/>
    <col min="7709" max="7709" width="6.375" style="2" customWidth="1"/>
    <col min="7710" max="7710" width="7.875" style="2" customWidth="1"/>
    <col min="7711" max="7711" width="7.75" style="2" customWidth="1"/>
    <col min="7712" max="7715" width="6.5" style="2" customWidth="1"/>
    <col min="7716" max="7716" width="6.875" style="2" customWidth="1"/>
    <col min="7717" max="7717" width="9" style="2"/>
    <col min="7718" max="7718" width="6.125" style="2" customWidth="1"/>
    <col min="7719" max="7719" width="7.5" style="2" customWidth="1"/>
    <col min="7720" max="7720" width="7.625" style="2" customWidth="1"/>
    <col min="7721" max="7721" width="7.75" style="2" customWidth="1"/>
    <col min="7722" max="7722" width="10.125" style="2" bestFit="1" customWidth="1"/>
    <col min="7723" max="7723" width="12" style="2" customWidth="1"/>
    <col min="7724" max="7724" width="10.25" style="2" bestFit="1" customWidth="1"/>
    <col min="7725" max="7725" width="8.75" style="2" bestFit="1" customWidth="1"/>
    <col min="7726" max="7726" width="7.75" style="2" customWidth="1"/>
    <col min="7727" max="7727" width="9.125" style="2" customWidth="1"/>
    <col min="7728" max="7728" width="9.875" style="2" customWidth="1"/>
    <col min="7729" max="7729" width="7.75" style="2" customWidth="1"/>
    <col min="7730" max="7730" width="9.375" style="2" customWidth="1"/>
    <col min="7731" max="7731" width="9" style="2"/>
    <col min="7732" max="7732" width="5.875" style="2" customWidth="1"/>
    <col min="7733" max="7733" width="7.125" style="2" customWidth="1"/>
    <col min="7734" max="7734" width="8.125" style="2" customWidth="1"/>
    <col min="7735" max="7735" width="10.25" style="2" customWidth="1"/>
    <col min="7736" max="7956" width="9" style="2"/>
    <col min="7957" max="7957" width="36.875" style="2" bestFit="1" customWidth="1"/>
    <col min="7958" max="7958" width="7.125" style="2" customWidth="1"/>
    <col min="7959" max="7959" width="6" style="2" customWidth="1"/>
    <col min="7960" max="7960" width="5.75" style="2" customWidth="1"/>
    <col min="7961" max="7961" width="10.5" style="2" customWidth="1"/>
    <col min="7962" max="7962" width="7.5" style="2" customWidth="1"/>
    <col min="7963" max="7963" width="6.375" style="2" customWidth="1"/>
    <col min="7964" max="7964" width="6.5" style="2" customWidth="1"/>
    <col min="7965" max="7965" width="6.375" style="2" customWidth="1"/>
    <col min="7966" max="7966" width="7.875" style="2" customWidth="1"/>
    <col min="7967" max="7967" width="7.75" style="2" customWidth="1"/>
    <col min="7968" max="7971" width="6.5" style="2" customWidth="1"/>
    <col min="7972" max="7972" width="6.875" style="2" customWidth="1"/>
    <col min="7973" max="7973" width="9" style="2"/>
    <col min="7974" max="7974" width="6.125" style="2" customWidth="1"/>
    <col min="7975" max="7975" width="7.5" style="2" customWidth="1"/>
    <col min="7976" max="7976" width="7.625" style="2" customWidth="1"/>
    <col min="7977" max="7977" width="7.75" style="2" customWidth="1"/>
    <col min="7978" max="7978" width="10.125" style="2" bestFit="1" customWidth="1"/>
    <col min="7979" max="7979" width="12" style="2" customWidth="1"/>
    <col min="7980" max="7980" width="10.25" style="2" bestFit="1" customWidth="1"/>
    <col min="7981" max="7981" width="8.75" style="2" bestFit="1" customWidth="1"/>
    <col min="7982" max="7982" width="7.75" style="2" customWidth="1"/>
    <col min="7983" max="7983" width="9.125" style="2" customWidth="1"/>
    <col min="7984" max="7984" width="9.875" style="2" customWidth="1"/>
    <col min="7985" max="7985" width="7.75" style="2" customWidth="1"/>
    <col min="7986" max="7986" width="9.375" style="2" customWidth="1"/>
    <col min="7987" max="7987" width="9" style="2"/>
    <col min="7988" max="7988" width="5.875" style="2" customWidth="1"/>
    <col min="7989" max="7989" width="7.125" style="2" customWidth="1"/>
    <col min="7990" max="7990" width="8.125" style="2" customWidth="1"/>
    <col min="7991" max="7991" width="10.25" style="2" customWidth="1"/>
    <col min="7992" max="8212" width="9" style="2"/>
    <col min="8213" max="8213" width="36.875" style="2" bestFit="1" customWidth="1"/>
    <col min="8214" max="8214" width="7.125" style="2" customWidth="1"/>
    <col min="8215" max="8215" width="6" style="2" customWidth="1"/>
    <col min="8216" max="8216" width="5.75" style="2" customWidth="1"/>
    <col min="8217" max="8217" width="10.5" style="2" customWidth="1"/>
    <col min="8218" max="8218" width="7.5" style="2" customWidth="1"/>
    <col min="8219" max="8219" width="6.375" style="2" customWidth="1"/>
    <col min="8220" max="8220" width="6.5" style="2" customWidth="1"/>
    <col min="8221" max="8221" width="6.375" style="2" customWidth="1"/>
    <col min="8222" max="8222" width="7.875" style="2" customWidth="1"/>
    <col min="8223" max="8223" width="7.75" style="2" customWidth="1"/>
    <col min="8224" max="8227" width="6.5" style="2" customWidth="1"/>
    <col min="8228" max="8228" width="6.875" style="2" customWidth="1"/>
    <col min="8229" max="8229" width="9" style="2"/>
    <col min="8230" max="8230" width="6.125" style="2" customWidth="1"/>
    <col min="8231" max="8231" width="7.5" style="2" customWidth="1"/>
    <col min="8232" max="8232" width="7.625" style="2" customWidth="1"/>
    <col min="8233" max="8233" width="7.75" style="2" customWidth="1"/>
    <col min="8234" max="8234" width="10.125" style="2" bestFit="1" customWidth="1"/>
    <col min="8235" max="8235" width="12" style="2" customWidth="1"/>
    <col min="8236" max="8236" width="10.25" style="2" bestFit="1" customWidth="1"/>
    <col min="8237" max="8237" width="8.75" style="2" bestFit="1" customWidth="1"/>
    <col min="8238" max="8238" width="7.75" style="2" customWidth="1"/>
    <col min="8239" max="8239" width="9.125" style="2" customWidth="1"/>
    <col min="8240" max="8240" width="9.875" style="2" customWidth="1"/>
    <col min="8241" max="8241" width="7.75" style="2" customWidth="1"/>
    <col min="8242" max="8242" width="9.375" style="2" customWidth="1"/>
    <col min="8243" max="8243" width="9" style="2"/>
    <col min="8244" max="8244" width="5.875" style="2" customWidth="1"/>
    <col min="8245" max="8245" width="7.125" style="2" customWidth="1"/>
    <col min="8246" max="8246" width="8.125" style="2" customWidth="1"/>
    <col min="8247" max="8247" width="10.25" style="2" customWidth="1"/>
    <col min="8248" max="8468" width="9" style="2"/>
    <col min="8469" max="8469" width="36.875" style="2" bestFit="1" customWidth="1"/>
    <col min="8470" max="8470" width="7.125" style="2" customWidth="1"/>
    <col min="8471" max="8471" width="6" style="2" customWidth="1"/>
    <col min="8472" max="8472" width="5.75" style="2" customWidth="1"/>
    <col min="8473" max="8473" width="10.5" style="2" customWidth="1"/>
    <col min="8474" max="8474" width="7.5" style="2" customWidth="1"/>
    <col min="8475" max="8475" width="6.375" style="2" customWidth="1"/>
    <col min="8476" max="8476" width="6.5" style="2" customWidth="1"/>
    <col min="8477" max="8477" width="6.375" style="2" customWidth="1"/>
    <col min="8478" max="8478" width="7.875" style="2" customWidth="1"/>
    <col min="8479" max="8479" width="7.75" style="2" customWidth="1"/>
    <col min="8480" max="8483" width="6.5" style="2" customWidth="1"/>
    <col min="8484" max="8484" width="6.875" style="2" customWidth="1"/>
    <col min="8485" max="8485" width="9" style="2"/>
    <col min="8486" max="8486" width="6.125" style="2" customWidth="1"/>
    <col min="8487" max="8487" width="7.5" style="2" customWidth="1"/>
    <col min="8488" max="8488" width="7.625" style="2" customWidth="1"/>
    <col min="8489" max="8489" width="7.75" style="2" customWidth="1"/>
    <col min="8490" max="8490" width="10.125" style="2" bestFit="1" customWidth="1"/>
    <col min="8491" max="8491" width="12" style="2" customWidth="1"/>
    <col min="8492" max="8492" width="10.25" style="2" bestFit="1" customWidth="1"/>
    <col min="8493" max="8493" width="8.75" style="2" bestFit="1" customWidth="1"/>
    <col min="8494" max="8494" width="7.75" style="2" customWidth="1"/>
    <col min="8495" max="8495" width="9.125" style="2" customWidth="1"/>
    <col min="8496" max="8496" width="9.875" style="2" customWidth="1"/>
    <col min="8497" max="8497" width="7.75" style="2" customWidth="1"/>
    <col min="8498" max="8498" width="9.375" style="2" customWidth="1"/>
    <col min="8499" max="8499" width="9" style="2"/>
    <col min="8500" max="8500" width="5.875" style="2" customWidth="1"/>
    <col min="8501" max="8501" width="7.125" style="2" customWidth="1"/>
    <col min="8502" max="8502" width="8.125" style="2" customWidth="1"/>
    <col min="8503" max="8503" width="10.25" style="2" customWidth="1"/>
    <col min="8504" max="8724" width="9" style="2"/>
    <col min="8725" max="8725" width="36.875" style="2" bestFit="1" customWidth="1"/>
    <col min="8726" max="8726" width="7.125" style="2" customWidth="1"/>
    <col min="8727" max="8727" width="6" style="2" customWidth="1"/>
    <col min="8728" max="8728" width="5.75" style="2" customWidth="1"/>
    <col min="8729" max="8729" width="10.5" style="2" customWidth="1"/>
    <col min="8730" max="8730" width="7.5" style="2" customWidth="1"/>
    <col min="8731" max="8731" width="6.375" style="2" customWidth="1"/>
    <col min="8732" max="8732" width="6.5" style="2" customWidth="1"/>
    <col min="8733" max="8733" width="6.375" style="2" customWidth="1"/>
    <col min="8734" max="8734" width="7.875" style="2" customWidth="1"/>
    <col min="8735" max="8735" width="7.75" style="2" customWidth="1"/>
    <col min="8736" max="8739" width="6.5" style="2" customWidth="1"/>
    <col min="8740" max="8740" width="6.875" style="2" customWidth="1"/>
    <col min="8741" max="8741" width="9" style="2"/>
    <col min="8742" max="8742" width="6.125" style="2" customWidth="1"/>
    <col min="8743" max="8743" width="7.5" style="2" customWidth="1"/>
    <col min="8744" max="8744" width="7.625" style="2" customWidth="1"/>
    <col min="8745" max="8745" width="7.75" style="2" customWidth="1"/>
    <col min="8746" max="8746" width="10.125" style="2" bestFit="1" customWidth="1"/>
    <col min="8747" max="8747" width="12" style="2" customWidth="1"/>
    <col min="8748" max="8748" width="10.25" style="2" bestFit="1" customWidth="1"/>
    <col min="8749" max="8749" width="8.75" style="2" bestFit="1" customWidth="1"/>
    <col min="8750" max="8750" width="7.75" style="2" customWidth="1"/>
    <col min="8751" max="8751" width="9.125" style="2" customWidth="1"/>
    <col min="8752" max="8752" width="9.875" style="2" customWidth="1"/>
    <col min="8753" max="8753" width="7.75" style="2" customWidth="1"/>
    <col min="8754" max="8754" width="9.375" style="2" customWidth="1"/>
    <col min="8755" max="8755" width="9" style="2"/>
    <col min="8756" max="8756" width="5.875" style="2" customWidth="1"/>
    <col min="8757" max="8757" width="7.125" style="2" customWidth="1"/>
    <col min="8758" max="8758" width="8.125" style="2" customWidth="1"/>
    <col min="8759" max="8759" width="10.25" style="2" customWidth="1"/>
    <col min="8760" max="8980" width="9" style="2"/>
    <col min="8981" max="8981" width="36.875" style="2" bestFit="1" customWidth="1"/>
    <col min="8982" max="8982" width="7.125" style="2" customWidth="1"/>
    <col min="8983" max="8983" width="6" style="2" customWidth="1"/>
    <col min="8984" max="8984" width="5.75" style="2" customWidth="1"/>
    <col min="8985" max="8985" width="10.5" style="2" customWidth="1"/>
    <col min="8986" max="8986" width="7.5" style="2" customWidth="1"/>
    <col min="8987" max="8987" width="6.375" style="2" customWidth="1"/>
    <col min="8988" max="8988" width="6.5" style="2" customWidth="1"/>
    <col min="8989" max="8989" width="6.375" style="2" customWidth="1"/>
    <col min="8990" max="8990" width="7.875" style="2" customWidth="1"/>
    <col min="8991" max="8991" width="7.75" style="2" customWidth="1"/>
    <col min="8992" max="8995" width="6.5" style="2" customWidth="1"/>
    <col min="8996" max="8996" width="6.875" style="2" customWidth="1"/>
    <col min="8997" max="8997" width="9" style="2"/>
    <col min="8998" max="8998" width="6.125" style="2" customWidth="1"/>
    <col min="8999" max="8999" width="7.5" style="2" customWidth="1"/>
    <col min="9000" max="9000" width="7.625" style="2" customWidth="1"/>
    <col min="9001" max="9001" width="7.75" style="2" customWidth="1"/>
    <col min="9002" max="9002" width="10.125" style="2" bestFit="1" customWidth="1"/>
    <col min="9003" max="9003" width="12" style="2" customWidth="1"/>
    <col min="9004" max="9004" width="10.25" style="2" bestFit="1" customWidth="1"/>
    <col min="9005" max="9005" width="8.75" style="2" bestFit="1" customWidth="1"/>
    <col min="9006" max="9006" width="7.75" style="2" customWidth="1"/>
    <col min="9007" max="9007" width="9.125" style="2" customWidth="1"/>
    <col min="9008" max="9008" width="9.875" style="2" customWidth="1"/>
    <col min="9009" max="9009" width="7.75" style="2" customWidth="1"/>
    <col min="9010" max="9010" width="9.375" style="2" customWidth="1"/>
    <col min="9011" max="9011" width="9" style="2"/>
    <col min="9012" max="9012" width="5.875" style="2" customWidth="1"/>
    <col min="9013" max="9013" width="7.125" style="2" customWidth="1"/>
    <col min="9014" max="9014" width="8.125" style="2" customWidth="1"/>
    <col min="9015" max="9015" width="10.25" style="2" customWidth="1"/>
    <col min="9016" max="9236" width="9" style="2"/>
    <col min="9237" max="9237" width="36.875" style="2" bestFit="1" customWidth="1"/>
    <col min="9238" max="9238" width="7.125" style="2" customWidth="1"/>
    <col min="9239" max="9239" width="6" style="2" customWidth="1"/>
    <col min="9240" max="9240" width="5.75" style="2" customWidth="1"/>
    <col min="9241" max="9241" width="10.5" style="2" customWidth="1"/>
    <col min="9242" max="9242" width="7.5" style="2" customWidth="1"/>
    <col min="9243" max="9243" width="6.375" style="2" customWidth="1"/>
    <col min="9244" max="9244" width="6.5" style="2" customWidth="1"/>
    <col min="9245" max="9245" width="6.375" style="2" customWidth="1"/>
    <col min="9246" max="9246" width="7.875" style="2" customWidth="1"/>
    <col min="9247" max="9247" width="7.75" style="2" customWidth="1"/>
    <col min="9248" max="9251" width="6.5" style="2" customWidth="1"/>
    <col min="9252" max="9252" width="6.875" style="2" customWidth="1"/>
    <col min="9253" max="9253" width="9" style="2"/>
    <col min="9254" max="9254" width="6.125" style="2" customWidth="1"/>
    <col min="9255" max="9255" width="7.5" style="2" customWidth="1"/>
    <col min="9256" max="9256" width="7.625" style="2" customWidth="1"/>
    <col min="9257" max="9257" width="7.75" style="2" customWidth="1"/>
    <col min="9258" max="9258" width="10.125" style="2" bestFit="1" customWidth="1"/>
    <col min="9259" max="9259" width="12" style="2" customWidth="1"/>
    <col min="9260" max="9260" width="10.25" style="2" bestFit="1" customWidth="1"/>
    <col min="9261" max="9261" width="8.75" style="2" bestFit="1" customWidth="1"/>
    <col min="9262" max="9262" width="7.75" style="2" customWidth="1"/>
    <col min="9263" max="9263" width="9.125" style="2" customWidth="1"/>
    <col min="9264" max="9264" width="9.875" style="2" customWidth="1"/>
    <col min="9265" max="9265" width="7.75" style="2" customWidth="1"/>
    <col min="9266" max="9266" width="9.375" style="2" customWidth="1"/>
    <col min="9267" max="9267" width="9" style="2"/>
    <col min="9268" max="9268" width="5.875" style="2" customWidth="1"/>
    <col min="9269" max="9269" width="7.125" style="2" customWidth="1"/>
    <col min="9270" max="9270" width="8.125" style="2" customWidth="1"/>
    <col min="9271" max="9271" width="10.25" style="2" customWidth="1"/>
    <col min="9272" max="9492" width="9" style="2"/>
    <col min="9493" max="9493" width="36.875" style="2" bestFit="1" customWidth="1"/>
    <col min="9494" max="9494" width="7.125" style="2" customWidth="1"/>
    <col min="9495" max="9495" width="6" style="2" customWidth="1"/>
    <col min="9496" max="9496" width="5.75" style="2" customWidth="1"/>
    <col min="9497" max="9497" width="10.5" style="2" customWidth="1"/>
    <col min="9498" max="9498" width="7.5" style="2" customWidth="1"/>
    <col min="9499" max="9499" width="6.375" style="2" customWidth="1"/>
    <col min="9500" max="9500" width="6.5" style="2" customWidth="1"/>
    <col min="9501" max="9501" width="6.375" style="2" customWidth="1"/>
    <col min="9502" max="9502" width="7.875" style="2" customWidth="1"/>
    <col min="9503" max="9503" width="7.75" style="2" customWidth="1"/>
    <col min="9504" max="9507" width="6.5" style="2" customWidth="1"/>
    <col min="9508" max="9508" width="6.875" style="2" customWidth="1"/>
    <col min="9509" max="9509" width="9" style="2"/>
    <col min="9510" max="9510" width="6.125" style="2" customWidth="1"/>
    <col min="9511" max="9511" width="7.5" style="2" customWidth="1"/>
    <col min="9512" max="9512" width="7.625" style="2" customWidth="1"/>
    <col min="9513" max="9513" width="7.75" style="2" customWidth="1"/>
    <col min="9514" max="9514" width="10.125" style="2" bestFit="1" customWidth="1"/>
    <col min="9515" max="9515" width="12" style="2" customWidth="1"/>
    <col min="9516" max="9516" width="10.25" style="2" bestFit="1" customWidth="1"/>
    <col min="9517" max="9517" width="8.75" style="2" bestFit="1" customWidth="1"/>
    <col min="9518" max="9518" width="7.75" style="2" customWidth="1"/>
    <col min="9519" max="9519" width="9.125" style="2" customWidth="1"/>
    <col min="9520" max="9520" width="9.875" style="2" customWidth="1"/>
    <col min="9521" max="9521" width="7.75" style="2" customWidth="1"/>
    <col min="9522" max="9522" width="9.375" style="2" customWidth="1"/>
    <col min="9523" max="9523" width="9" style="2"/>
    <col min="9524" max="9524" width="5.875" style="2" customWidth="1"/>
    <col min="9525" max="9525" width="7.125" style="2" customWidth="1"/>
    <col min="9526" max="9526" width="8.125" style="2" customWidth="1"/>
    <col min="9527" max="9527" width="10.25" style="2" customWidth="1"/>
    <col min="9528" max="9748" width="9" style="2"/>
    <col min="9749" max="9749" width="36.875" style="2" bestFit="1" customWidth="1"/>
    <col min="9750" max="9750" width="7.125" style="2" customWidth="1"/>
    <col min="9751" max="9751" width="6" style="2" customWidth="1"/>
    <col min="9752" max="9752" width="5.75" style="2" customWidth="1"/>
    <col min="9753" max="9753" width="10.5" style="2" customWidth="1"/>
    <col min="9754" max="9754" width="7.5" style="2" customWidth="1"/>
    <col min="9755" max="9755" width="6.375" style="2" customWidth="1"/>
    <col min="9756" max="9756" width="6.5" style="2" customWidth="1"/>
    <col min="9757" max="9757" width="6.375" style="2" customWidth="1"/>
    <col min="9758" max="9758" width="7.875" style="2" customWidth="1"/>
    <col min="9759" max="9759" width="7.75" style="2" customWidth="1"/>
    <col min="9760" max="9763" width="6.5" style="2" customWidth="1"/>
    <col min="9764" max="9764" width="6.875" style="2" customWidth="1"/>
    <col min="9765" max="9765" width="9" style="2"/>
    <col min="9766" max="9766" width="6.125" style="2" customWidth="1"/>
    <col min="9767" max="9767" width="7.5" style="2" customWidth="1"/>
    <col min="9768" max="9768" width="7.625" style="2" customWidth="1"/>
    <col min="9769" max="9769" width="7.75" style="2" customWidth="1"/>
    <col min="9770" max="9770" width="10.125" style="2" bestFit="1" customWidth="1"/>
    <col min="9771" max="9771" width="12" style="2" customWidth="1"/>
    <col min="9772" max="9772" width="10.25" style="2" bestFit="1" customWidth="1"/>
    <col min="9773" max="9773" width="8.75" style="2" bestFit="1" customWidth="1"/>
    <col min="9774" max="9774" width="7.75" style="2" customWidth="1"/>
    <col min="9775" max="9775" width="9.125" style="2" customWidth="1"/>
    <col min="9776" max="9776" width="9.875" style="2" customWidth="1"/>
    <col min="9777" max="9777" width="7.75" style="2" customWidth="1"/>
    <col min="9778" max="9778" width="9.375" style="2" customWidth="1"/>
    <col min="9779" max="9779" width="9" style="2"/>
    <col min="9780" max="9780" width="5.875" style="2" customWidth="1"/>
    <col min="9781" max="9781" width="7.125" style="2" customWidth="1"/>
    <col min="9782" max="9782" width="8.125" style="2" customWidth="1"/>
    <col min="9783" max="9783" width="10.25" style="2" customWidth="1"/>
    <col min="9784" max="10004" width="9" style="2"/>
    <col min="10005" max="10005" width="36.875" style="2" bestFit="1" customWidth="1"/>
    <col min="10006" max="10006" width="7.125" style="2" customWidth="1"/>
    <col min="10007" max="10007" width="6" style="2" customWidth="1"/>
    <col min="10008" max="10008" width="5.75" style="2" customWidth="1"/>
    <col min="10009" max="10009" width="10.5" style="2" customWidth="1"/>
    <col min="10010" max="10010" width="7.5" style="2" customWidth="1"/>
    <col min="10011" max="10011" width="6.375" style="2" customWidth="1"/>
    <col min="10012" max="10012" width="6.5" style="2" customWidth="1"/>
    <col min="10013" max="10013" width="6.375" style="2" customWidth="1"/>
    <col min="10014" max="10014" width="7.875" style="2" customWidth="1"/>
    <col min="10015" max="10015" width="7.75" style="2" customWidth="1"/>
    <col min="10016" max="10019" width="6.5" style="2" customWidth="1"/>
    <col min="10020" max="10020" width="6.875" style="2" customWidth="1"/>
    <col min="10021" max="10021" width="9" style="2"/>
    <col min="10022" max="10022" width="6.125" style="2" customWidth="1"/>
    <col min="10023" max="10023" width="7.5" style="2" customWidth="1"/>
    <col min="10024" max="10024" width="7.625" style="2" customWidth="1"/>
    <col min="10025" max="10025" width="7.75" style="2" customWidth="1"/>
    <col min="10026" max="10026" width="10.125" style="2" bestFit="1" customWidth="1"/>
    <col min="10027" max="10027" width="12" style="2" customWidth="1"/>
    <col min="10028" max="10028" width="10.25" style="2" bestFit="1" customWidth="1"/>
    <col min="10029" max="10029" width="8.75" style="2" bestFit="1" customWidth="1"/>
    <col min="10030" max="10030" width="7.75" style="2" customWidth="1"/>
    <col min="10031" max="10031" width="9.125" style="2" customWidth="1"/>
    <col min="10032" max="10032" width="9.875" style="2" customWidth="1"/>
    <col min="10033" max="10033" width="7.75" style="2" customWidth="1"/>
    <col min="10034" max="10034" width="9.375" style="2" customWidth="1"/>
    <col min="10035" max="10035" width="9" style="2"/>
    <col min="10036" max="10036" width="5.875" style="2" customWidth="1"/>
    <col min="10037" max="10037" width="7.125" style="2" customWidth="1"/>
    <col min="10038" max="10038" width="8.125" style="2" customWidth="1"/>
    <col min="10039" max="10039" width="10.25" style="2" customWidth="1"/>
    <col min="10040" max="10260" width="9" style="2"/>
    <col min="10261" max="10261" width="36.875" style="2" bestFit="1" customWidth="1"/>
    <col min="10262" max="10262" width="7.125" style="2" customWidth="1"/>
    <col min="10263" max="10263" width="6" style="2" customWidth="1"/>
    <col min="10264" max="10264" width="5.75" style="2" customWidth="1"/>
    <col min="10265" max="10265" width="10.5" style="2" customWidth="1"/>
    <col min="10266" max="10266" width="7.5" style="2" customWidth="1"/>
    <col min="10267" max="10267" width="6.375" style="2" customWidth="1"/>
    <col min="10268" max="10268" width="6.5" style="2" customWidth="1"/>
    <col min="10269" max="10269" width="6.375" style="2" customWidth="1"/>
    <col min="10270" max="10270" width="7.875" style="2" customWidth="1"/>
    <col min="10271" max="10271" width="7.75" style="2" customWidth="1"/>
    <col min="10272" max="10275" width="6.5" style="2" customWidth="1"/>
    <col min="10276" max="10276" width="6.875" style="2" customWidth="1"/>
    <col min="10277" max="10277" width="9" style="2"/>
    <col min="10278" max="10278" width="6.125" style="2" customWidth="1"/>
    <col min="10279" max="10279" width="7.5" style="2" customWidth="1"/>
    <col min="10280" max="10280" width="7.625" style="2" customWidth="1"/>
    <col min="10281" max="10281" width="7.75" style="2" customWidth="1"/>
    <col min="10282" max="10282" width="10.125" style="2" bestFit="1" customWidth="1"/>
    <col min="10283" max="10283" width="12" style="2" customWidth="1"/>
    <col min="10284" max="10284" width="10.25" style="2" bestFit="1" customWidth="1"/>
    <col min="10285" max="10285" width="8.75" style="2" bestFit="1" customWidth="1"/>
    <col min="10286" max="10286" width="7.75" style="2" customWidth="1"/>
    <col min="10287" max="10287" width="9.125" style="2" customWidth="1"/>
    <col min="10288" max="10288" width="9.875" style="2" customWidth="1"/>
    <col min="10289" max="10289" width="7.75" style="2" customWidth="1"/>
    <col min="10290" max="10290" width="9.375" style="2" customWidth="1"/>
    <col min="10291" max="10291" width="9" style="2"/>
    <col min="10292" max="10292" width="5.875" style="2" customWidth="1"/>
    <col min="10293" max="10293" width="7.125" style="2" customWidth="1"/>
    <col min="10294" max="10294" width="8.125" style="2" customWidth="1"/>
    <col min="10295" max="10295" width="10.25" style="2" customWidth="1"/>
    <col min="10296" max="10516" width="9" style="2"/>
    <col min="10517" max="10517" width="36.875" style="2" bestFit="1" customWidth="1"/>
    <col min="10518" max="10518" width="7.125" style="2" customWidth="1"/>
    <col min="10519" max="10519" width="6" style="2" customWidth="1"/>
    <col min="10520" max="10520" width="5.75" style="2" customWidth="1"/>
    <col min="10521" max="10521" width="10.5" style="2" customWidth="1"/>
    <col min="10522" max="10522" width="7.5" style="2" customWidth="1"/>
    <col min="10523" max="10523" width="6.375" style="2" customWidth="1"/>
    <col min="10524" max="10524" width="6.5" style="2" customWidth="1"/>
    <col min="10525" max="10525" width="6.375" style="2" customWidth="1"/>
    <col min="10526" max="10526" width="7.875" style="2" customWidth="1"/>
    <col min="10527" max="10527" width="7.75" style="2" customWidth="1"/>
    <col min="10528" max="10531" width="6.5" style="2" customWidth="1"/>
    <col min="10532" max="10532" width="6.875" style="2" customWidth="1"/>
    <col min="10533" max="10533" width="9" style="2"/>
    <col min="10534" max="10534" width="6.125" style="2" customWidth="1"/>
    <col min="10535" max="10535" width="7.5" style="2" customWidth="1"/>
    <col min="10536" max="10536" width="7.625" style="2" customWidth="1"/>
    <col min="10537" max="10537" width="7.75" style="2" customWidth="1"/>
    <col min="10538" max="10538" width="10.125" style="2" bestFit="1" customWidth="1"/>
    <col min="10539" max="10539" width="12" style="2" customWidth="1"/>
    <col min="10540" max="10540" width="10.25" style="2" bestFit="1" customWidth="1"/>
    <col min="10541" max="10541" width="8.75" style="2" bestFit="1" customWidth="1"/>
    <col min="10542" max="10542" width="7.75" style="2" customWidth="1"/>
    <col min="10543" max="10543" width="9.125" style="2" customWidth="1"/>
    <col min="10544" max="10544" width="9.875" style="2" customWidth="1"/>
    <col min="10545" max="10545" width="7.75" style="2" customWidth="1"/>
    <col min="10546" max="10546" width="9.375" style="2" customWidth="1"/>
    <col min="10547" max="10547" width="9" style="2"/>
    <col min="10548" max="10548" width="5.875" style="2" customWidth="1"/>
    <col min="10549" max="10549" width="7.125" style="2" customWidth="1"/>
    <col min="10550" max="10550" width="8.125" style="2" customWidth="1"/>
    <col min="10551" max="10551" width="10.25" style="2" customWidth="1"/>
    <col min="10552" max="10772" width="9" style="2"/>
    <col min="10773" max="10773" width="36.875" style="2" bestFit="1" customWidth="1"/>
    <col min="10774" max="10774" width="7.125" style="2" customWidth="1"/>
    <col min="10775" max="10775" width="6" style="2" customWidth="1"/>
    <col min="10776" max="10776" width="5.75" style="2" customWidth="1"/>
    <col min="10777" max="10777" width="10.5" style="2" customWidth="1"/>
    <col min="10778" max="10778" width="7.5" style="2" customWidth="1"/>
    <col min="10779" max="10779" width="6.375" style="2" customWidth="1"/>
    <col min="10780" max="10780" width="6.5" style="2" customWidth="1"/>
    <col min="10781" max="10781" width="6.375" style="2" customWidth="1"/>
    <col min="10782" max="10782" width="7.875" style="2" customWidth="1"/>
    <col min="10783" max="10783" width="7.75" style="2" customWidth="1"/>
    <col min="10784" max="10787" width="6.5" style="2" customWidth="1"/>
    <col min="10788" max="10788" width="6.875" style="2" customWidth="1"/>
    <col min="10789" max="10789" width="9" style="2"/>
    <col min="10790" max="10790" width="6.125" style="2" customWidth="1"/>
    <col min="10791" max="10791" width="7.5" style="2" customWidth="1"/>
    <col min="10792" max="10792" width="7.625" style="2" customWidth="1"/>
    <col min="10793" max="10793" width="7.75" style="2" customWidth="1"/>
    <col min="10794" max="10794" width="10.125" style="2" bestFit="1" customWidth="1"/>
    <col min="10795" max="10795" width="12" style="2" customWidth="1"/>
    <col min="10796" max="10796" width="10.25" style="2" bestFit="1" customWidth="1"/>
    <col min="10797" max="10797" width="8.75" style="2" bestFit="1" customWidth="1"/>
    <col min="10798" max="10798" width="7.75" style="2" customWidth="1"/>
    <col min="10799" max="10799" width="9.125" style="2" customWidth="1"/>
    <col min="10800" max="10800" width="9.875" style="2" customWidth="1"/>
    <col min="10801" max="10801" width="7.75" style="2" customWidth="1"/>
    <col min="10802" max="10802" width="9.375" style="2" customWidth="1"/>
    <col min="10803" max="10803" width="9" style="2"/>
    <col min="10804" max="10804" width="5.875" style="2" customWidth="1"/>
    <col min="10805" max="10805" width="7.125" style="2" customWidth="1"/>
    <col min="10806" max="10806" width="8.125" style="2" customWidth="1"/>
    <col min="10807" max="10807" width="10.25" style="2" customWidth="1"/>
    <col min="10808" max="11028" width="9" style="2"/>
    <col min="11029" max="11029" width="36.875" style="2" bestFit="1" customWidth="1"/>
    <col min="11030" max="11030" width="7.125" style="2" customWidth="1"/>
    <col min="11031" max="11031" width="6" style="2" customWidth="1"/>
    <col min="11032" max="11032" width="5.75" style="2" customWidth="1"/>
    <col min="11033" max="11033" width="10.5" style="2" customWidth="1"/>
    <col min="11034" max="11034" width="7.5" style="2" customWidth="1"/>
    <col min="11035" max="11035" width="6.375" style="2" customWidth="1"/>
    <col min="11036" max="11036" width="6.5" style="2" customWidth="1"/>
    <col min="11037" max="11037" width="6.375" style="2" customWidth="1"/>
    <col min="11038" max="11038" width="7.875" style="2" customWidth="1"/>
    <col min="11039" max="11039" width="7.75" style="2" customWidth="1"/>
    <col min="11040" max="11043" width="6.5" style="2" customWidth="1"/>
    <col min="11044" max="11044" width="6.875" style="2" customWidth="1"/>
    <col min="11045" max="11045" width="9" style="2"/>
    <col min="11046" max="11046" width="6.125" style="2" customWidth="1"/>
    <col min="11047" max="11047" width="7.5" style="2" customWidth="1"/>
    <col min="11048" max="11048" width="7.625" style="2" customWidth="1"/>
    <col min="11049" max="11049" width="7.75" style="2" customWidth="1"/>
    <col min="11050" max="11050" width="10.125" style="2" bestFit="1" customWidth="1"/>
    <col min="11051" max="11051" width="12" style="2" customWidth="1"/>
    <col min="11052" max="11052" width="10.25" style="2" bestFit="1" customWidth="1"/>
    <col min="11053" max="11053" width="8.75" style="2" bestFit="1" customWidth="1"/>
    <col min="11054" max="11054" width="7.75" style="2" customWidth="1"/>
    <col min="11055" max="11055" width="9.125" style="2" customWidth="1"/>
    <col min="11056" max="11056" width="9.875" style="2" customWidth="1"/>
    <col min="11057" max="11057" width="7.75" style="2" customWidth="1"/>
    <col min="11058" max="11058" width="9.375" style="2" customWidth="1"/>
    <col min="11059" max="11059" width="9" style="2"/>
    <col min="11060" max="11060" width="5.875" style="2" customWidth="1"/>
    <col min="11061" max="11061" width="7.125" style="2" customWidth="1"/>
    <col min="11062" max="11062" width="8.125" style="2" customWidth="1"/>
    <col min="11063" max="11063" width="10.25" style="2" customWidth="1"/>
    <col min="11064" max="11284" width="9" style="2"/>
    <col min="11285" max="11285" width="36.875" style="2" bestFit="1" customWidth="1"/>
    <col min="11286" max="11286" width="7.125" style="2" customWidth="1"/>
    <col min="11287" max="11287" width="6" style="2" customWidth="1"/>
    <col min="11288" max="11288" width="5.75" style="2" customWidth="1"/>
    <col min="11289" max="11289" width="10.5" style="2" customWidth="1"/>
    <col min="11290" max="11290" width="7.5" style="2" customWidth="1"/>
    <col min="11291" max="11291" width="6.375" style="2" customWidth="1"/>
    <col min="11292" max="11292" width="6.5" style="2" customWidth="1"/>
    <col min="11293" max="11293" width="6.375" style="2" customWidth="1"/>
    <col min="11294" max="11294" width="7.875" style="2" customWidth="1"/>
    <col min="11295" max="11295" width="7.75" style="2" customWidth="1"/>
    <col min="11296" max="11299" width="6.5" style="2" customWidth="1"/>
    <col min="11300" max="11300" width="6.875" style="2" customWidth="1"/>
    <col min="11301" max="11301" width="9" style="2"/>
    <col min="11302" max="11302" width="6.125" style="2" customWidth="1"/>
    <col min="11303" max="11303" width="7.5" style="2" customWidth="1"/>
    <col min="11304" max="11304" width="7.625" style="2" customWidth="1"/>
    <col min="11305" max="11305" width="7.75" style="2" customWidth="1"/>
    <col min="11306" max="11306" width="10.125" style="2" bestFit="1" customWidth="1"/>
    <col min="11307" max="11307" width="12" style="2" customWidth="1"/>
    <col min="11308" max="11308" width="10.25" style="2" bestFit="1" customWidth="1"/>
    <col min="11309" max="11309" width="8.75" style="2" bestFit="1" customWidth="1"/>
    <col min="11310" max="11310" width="7.75" style="2" customWidth="1"/>
    <col min="11311" max="11311" width="9.125" style="2" customWidth="1"/>
    <col min="11312" max="11312" width="9.875" style="2" customWidth="1"/>
    <col min="11313" max="11313" width="7.75" style="2" customWidth="1"/>
    <col min="11314" max="11314" width="9.375" style="2" customWidth="1"/>
    <col min="11315" max="11315" width="9" style="2"/>
    <col min="11316" max="11316" width="5.875" style="2" customWidth="1"/>
    <col min="11317" max="11317" width="7.125" style="2" customWidth="1"/>
    <col min="11318" max="11318" width="8.125" style="2" customWidth="1"/>
    <col min="11319" max="11319" width="10.25" style="2" customWidth="1"/>
    <col min="11320" max="11540" width="9" style="2"/>
    <col min="11541" max="11541" width="36.875" style="2" bestFit="1" customWidth="1"/>
    <col min="11542" max="11542" width="7.125" style="2" customWidth="1"/>
    <col min="11543" max="11543" width="6" style="2" customWidth="1"/>
    <col min="11544" max="11544" width="5.75" style="2" customWidth="1"/>
    <col min="11545" max="11545" width="10.5" style="2" customWidth="1"/>
    <col min="11546" max="11546" width="7.5" style="2" customWidth="1"/>
    <col min="11547" max="11547" width="6.375" style="2" customWidth="1"/>
    <col min="11548" max="11548" width="6.5" style="2" customWidth="1"/>
    <col min="11549" max="11549" width="6.375" style="2" customWidth="1"/>
    <col min="11550" max="11550" width="7.875" style="2" customWidth="1"/>
    <col min="11551" max="11551" width="7.75" style="2" customWidth="1"/>
    <col min="11552" max="11555" width="6.5" style="2" customWidth="1"/>
    <col min="11556" max="11556" width="6.875" style="2" customWidth="1"/>
    <col min="11557" max="11557" width="9" style="2"/>
    <col min="11558" max="11558" width="6.125" style="2" customWidth="1"/>
    <col min="11559" max="11559" width="7.5" style="2" customWidth="1"/>
    <col min="11560" max="11560" width="7.625" style="2" customWidth="1"/>
    <col min="11561" max="11561" width="7.75" style="2" customWidth="1"/>
    <col min="11562" max="11562" width="10.125" style="2" bestFit="1" customWidth="1"/>
    <col min="11563" max="11563" width="12" style="2" customWidth="1"/>
    <col min="11564" max="11564" width="10.25" style="2" bestFit="1" customWidth="1"/>
    <col min="11565" max="11565" width="8.75" style="2" bestFit="1" customWidth="1"/>
    <col min="11566" max="11566" width="7.75" style="2" customWidth="1"/>
    <col min="11567" max="11567" width="9.125" style="2" customWidth="1"/>
    <col min="11568" max="11568" width="9.875" style="2" customWidth="1"/>
    <col min="11569" max="11569" width="7.75" style="2" customWidth="1"/>
    <col min="11570" max="11570" width="9.375" style="2" customWidth="1"/>
    <col min="11571" max="11571" width="9" style="2"/>
    <col min="11572" max="11572" width="5.875" style="2" customWidth="1"/>
    <col min="11573" max="11573" width="7.125" style="2" customWidth="1"/>
    <col min="11574" max="11574" width="8.125" style="2" customWidth="1"/>
    <col min="11575" max="11575" width="10.25" style="2" customWidth="1"/>
    <col min="11576" max="11796" width="9" style="2"/>
    <col min="11797" max="11797" width="36.875" style="2" bestFit="1" customWidth="1"/>
    <col min="11798" max="11798" width="7.125" style="2" customWidth="1"/>
    <col min="11799" max="11799" width="6" style="2" customWidth="1"/>
    <col min="11800" max="11800" width="5.75" style="2" customWidth="1"/>
    <col min="11801" max="11801" width="10.5" style="2" customWidth="1"/>
    <col min="11802" max="11802" width="7.5" style="2" customWidth="1"/>
    <col min="11803" max="11803" width="6.375" style="2" customWidth="1"/>
    <col min="11804" max="11804" width="6.5" style="2" customWidth="1"/>
    <col min="11805" max="11805" width="6.375" style="2" customWidth="1"/>
    <col min="11806" max="11806" width="7.875" style="2" customWidth="1"/>
    <col min="11807" max="11807" width="7.75" style="2" customWidth="1"/>
    <col min="11808" max="11811" width="6.5" style="2" customWidth="1"/>
    <col min="11812" max="11812" width="6.875" style="2" customWidth="1"/>
    <col min="11813" max="11813" width="9" style="2"/>
    <col min="11814" max="11814" width="6.125" style="2" customWidth="1"/>
    <col min="11815" max="11815" width="7.5" style="2" customWidth="1"/>
    <col min="11816" max="11816" width="7.625" style="2" customWidth="1"/>
    <col min="11817" max="11817" width="7.75" style="2" customWidth="1"/>
    <col min="11818" max="11818" width="10.125" style="2" bestFit="1" customWidth="1"/>
    <col min="11819" max="11819" width="12" style="2" customWidth="1"/>
    <col min="11820" max="11820" width="10.25" style="2" bestFit="1" customWidth="1"/>
    <col min="11821" max="11821" width="8.75" style="2" bestFit="1" customWidth="1"/>
    <col min="11822" max="11822" width="7.75" style="2" customWidth="1"/>
    <col min="11823" max="11823" width="9.125" style="2" customWidth="1"/>
    <col min="11824" max="11824" width="9.875" style="2" customWidth="1"/>
    <col min="11825" max="11825" width="7.75" style="2" customWidth="1"/>
    <col min="11826" max="11826" width="9.375" style="2" customWidth="1"/>
    <col min="11827" max="11827" width="9" style="2"/>
    <col min="11828" max="11828" width="5.875" style="2" customWidth="1"/>
    <col min="11829" max="11829" width="7.125" style="2" customWidth="1"/>
    <col min="11830" max="11830" width="8.125" style="2" customWidth="1"/>
    <col min="11831" max="11831" width="10.25" style="2" customWidth="1"/>
    <col min="11832" max="12052" width="9" style="2"/>
    <col min="12053" max="12053" width="36.875" style="2" bestFit="1" customWidth="1"/>
    <col min="12054" max="12054" width="7.125" style="2" customWidth="1"/>
    <col min="12055" max="12055" width="6" style="2" customWidth="1"/>
    <col min="12056" max="12056" width="5.75" style="2" customWidth="1"/>
    <col min="12057" max="12057" width="10.5" style="2" customWidth="1"/>
    <col min="12058" max="12058" width="7.5" style="2" customWidth="1"/>
    <col min="12059" max="12059" width="6.375" style="2" customWidth="1"/>
    <col min="12060" max="12060" width="6.5" style="2" customWidth="1"/>
    <col min="12061" max="12061" width="6.375" style="2" customWidth="1"/>
    <col min="12062" max="12062" width="7.875" style="2" customWidth="1"/>
    <col min="12063" max="12063" width="7.75" style="2" customWidth="1"/>
    <col min="12064" max="12067" width="6.5" style="2" customWidth="1"/>
    <col min="12068" max="12068" width="6.875" style="2" customWidth="1"/>
    <col min="12069" max="12069" width="9" style="2"/>
    <col min="12070" max="12070" width="6.125" style="2" customWidth="1"/>
    <col min="12071" max="12071" width="7.5" style="2" customWidth="1"/>
    <col min="12072" max="12072" width="7.625" style="2" customWidth="1"/>
    <col min="12073" max="12073" width="7.75" style="2" customWidth="1"/>
    <col min="12074" max="12074" width="10.125" style="2" bestFit="1" customWidth="1"/>
    <col min="12075" max="12075" width="12" style="2" customWidth="1"/>
    <col min="12076" max="12076" width="10.25" style="2" bestFit="1" customWidth="1"/>
    <col min="12077" max="12077" width="8.75" style="2" bestFit="1" customWidth="1"/>
    <col min="12078" max="12078" width="7.75" style="2" customWidth="1"/>
    <col min="12079" max="12079" width="9.125" style="2" customWidth="1"/>
    <col min="12080" max="12080" width="9.875" style="2" customWidth="1"/>
    <col min="12081" max="12081" width="7.75" style="2" customWidth="1"/>
    <col min="12082" max="12082" width="9.375" style="2" customWidth="1"/>
    <col min="12083" max="12083" width="9" style="2"/>
    <col min="12084" max="12084" width="5.875" style="2" customWidth="1"/>
    <col min="12085" max="12085" width="7.125" style="2" customWidth="1"/>
    <col min="12086" max="12086" width="8.125" style="2" customWidth="1"/>
    <col min="12087" max="12087" width="10.25" style="2" customWidth="1"/>
    <col min="12088" max="12308" width="9" style="2"/>
    <col min="12309" max="12309" width="36.875" style="2" bestFit="1" customWidth="1"/>
    <col min="12310" max="12310" width="7.125" style="2" customWidth="1"/>
    <col min="12311" max="12311" width="6" style="2" customWidth="1"/>
    <col min="12312" max="12312" width="5.75" style="2" customWidth="1"/>
    <col min="12313" max="12313" width="10.5" style="2" customWidth="1"/>
    <col min="12314" max="12314" width="7.5" style="2" customWidth="1"/>
    <col min="12315" max="12315" width="6.375" style="2" customWidth="1"/>
    <col min="12316" max="12316" width="6.5" style="2" customWidth="1"/>
    <col min="12317" max="12317" width="6.375" style="2" customWidth="1"/>
    <col min="12318" max="12318" width="7.875" style="2" customWidth="1"/>
    <col min="12319" max="12319" width="7.75" style="2" customWidth="1"/>
    <col min="12320" max="12323" width="6.5" style="2" customWidth="1"/>
    <col min="12324" max="12324" width="6.875" style="2" customWidth="1"/>
    <col min="12325" max="12325" width="9" style="2"/>
    <col min="12326" max="12326" width="6.125" style="2" customWidth="1"/>
    <col min="12327" max="12327" width="7.5" style="2" customWidth="1"/>
    <col min="12328" max="12328" width="7.625" style="2" customWidth="1"/>
    <col min="12329" max="12329" width="7.75" style="2" customWidth="1"/>
    <col min="12330" max="12330" width="10.125" style="2" bestFit="1" customWidth="1"/>
    <col min="12331" max="12331" width="12" style="2" customWidth="1"/>
    <col min="12332" max="12332" width="10.25" style="2" bestFit="1" customWidth="1"/>
    <col min="12333" max="12333" width="8.75" style="2" bestFit="1" customWidth="1"/>
    <col min="12334" max="12334" width="7.75" style="2" customWidth="1"/>
    <col min="12335" max="12335" width="9.125" style="2" customWidth="1"/>
    <col min="12336" max="12336" width="9.875" style="2" customWidth="1"/>
    <col min="12337" max="12337" width="7.75" style="2" customWidth="1"/>
    <col min="12338" max="12338" width="9.375" style="2" customWidth="1"/>
    <col min="12339" max="12339" width="9" style="2"/>
    <col min="12340" max="12340" width="5.875" style="2" customWidth="1"/>
    <col min="12341" max="12341" width="7.125" style="2" customWidth="1"/>
    <col min="12342" max="12342" width="8.125" style="2" customWidth="1"/>
    <col min="12343" max="12343" width="10.25" style="2" customWidth="1"/>
    <col min="12344" max="12564" width="9" style="2"/>
    <col min="12565" max="12565" width="36.875" style="2" bestFit="1" customWidth="1"/>
    <col min="12566" max="12566" width="7.125" style="2" customWidth="1"/>
    <col min="12567" max="12567" width="6" style="2" customWidth="1"/>
    <col min="12568" max="12568" width="5.75" style="2" customWidth="1"/>
    <col min="12569" max="12569" width="10.5" style="2" customWidth="1"/>
    <col min="12570" max="12570" width="7.5" style="2" customWidth="1"/>
    <col min="12571" max="12571" width="6.375" style="2" customWidth="1"/>
    <col min="12572" max="12572" width="6.5" style="2" customWidth="1"/>
    <col min="12573" max="12573" width="6.375" style="2" customWidth="1"/>
    <col min="12574" max="12574" width="7.875" style="2" customWidth="1"/>
    <col min="12575" max="12575" width="7.75" style="2" customWidth="1"/>
    <col min="12576" max="12579" width="6.5" style="2" customWidth="1"/>
    <col min="12580" max="12580" width="6.875" style="2" customWidth="1"/>
    <col min="12581" max="12581" width="9" style="2"/>
    <col min="12582" max="12582" width="6.125" style="2" customWidth="1"/>
    <col min="12583" max="12583" width="7.5" style="2" customWidth="1"/>
    <col min="12584" max="12584" width="7.625" style="2" customWidth="1"/>
    <col min="12585" max="12585" width="7.75" style="2" customWidth="1"/>
    <col min="12586" max="12586" width="10.125" style="2" bestFit="1" customWidth="1"/>
    <col min="12587" max="12587" width="12" style="2" customWidth="1"/>
    <col min="12588" max="12588" width="10.25" style="2" bestFit="1" customWidth="1"/>
    <col min="12589" max="12589" width="8.75" style="2" bestFit="1" customWidth="1"/>
    <col min="12590" max="12590" width="7.75" style="2" customWidth="1"/>
    <col min="12591" max="12591" width="9.125" style="2" customWidth="1"/>
    <col min="12592" max="12592" width="9.875" style="2" customWidth="1"/>
    <col min="12593" max="12593" width="7.75" style="2" customWidth="1"/>
    <col min="12594" max="12594" width="9.375" style="2" customWidth="1"/>
    <col min="12595" max="12595" width="9" style="2"/>
    <col min="12596" max="12596" width="5.875" style="2" customWidth="1"/>
    <col min="12597" max="12597" width="7.125" style="2" customWidth="1"/>
    <col min="12598" max="12598" width="8.125" style="2" customWidth="1"/>
    <col min="12599" max="12599" width="10.25" style="2" customWidth="1"/>
    <col min="12600" max="12820" width="9" style="2"/>
    <col min="12821" max="12821" width="36.875" style="2" bestFit="1" customWidth="1"/>
    <col min="12822" max="12822" width="7.125" style="2" customWidth="1"/>
    <col min="12823" max="12823" width="6" style="2" customWidth="1"/>
    <col min="12824" max="12824" width="5.75" style="2" customWidth="1"/>
    <col min="12825" max="12825" width="10.5" style="2" customWidth="1"/>
    <col min="12826" max="12826" width="7.5" style="2" customWidth="1"/>
    <col min="12827" max="12827" width="6.375" style="2" customWidth="1"/>
    <col min="12828" max="12828" width="6.5" style="2" customWidth="1"/>
    <col min="12829" max="12829" width="6.375" style="2" customWidth="1"/>
    <col min="12830" max="12830" width="7.875" style="2" customWidth="1"/>
    <col min="12831" max="12831" width="7.75" style="2" customWidth="1"/>
    <col min="12832" max="12835" width="6.5" style="2" customWidth="1"/>
    <col min="12836" max="12836" width="6.875" style="2" customWidth="1"/>
    <col min="12837" max="12837" width="9" style="2"/>
    <col min="12838" max="12838" width="6.125" style="2" customWidth="1"/>
    <col min="12839" max="12839" width="7.5" style="2" customWidth="1"/>
    <col min="12840" max="12840" width="7.625" style="2" customWidth="1"/>
    <col min="12841" max="12841" width="7.75" style="2" customWidth="1"/>
    <col min="12842" max="12842" width="10.125" style="2" bestFit="1" customWidth="1"/>
    <col min="12843" max="12843" width="12" style="2" customWidth="1"/>
    <col min="12844" max="12844" width="10.25" style="2" bestFit="1" customWidth="1"/>
    <col min="12845" max="12845" width="8.75" style="2" bestFit="1" customWidth="1"/>
    <col min="12846" max="12846" width="7.75" style="2" customWidth="1"/>
    <col min="12847" max="12847" width="9.125" style="2" customWidth="1"/>
    <col min="12848" max="12848" width="9.875" style="2" customWidth="1"/>
    <col min="12849" max="12849" width="7.75" style="2" customWidth="1"/>
    <col min="12850" max="12850" width="9.375" style="2" customWidth="1"/>
    <col min="12851" max="12851" width="9" style="2"/>
    <col min="12852" max="12852" width="5.875" style="2" customWidth="1"/>
    <col min="12853" max="12853" width="7.125" style="2" customWidth="1"/>
    <col min="12854" max="12854" width="8.125" style="2" customWidth="1"/>
    <col min="12855" max="12855" width="10.25" style="2" customWidth="1"/>
    <col min="12856" max="13076" width="9" style="2"/>
    <col min="13077" max="13077" width="36.875" style="2" bestFit="1" customWidth="1"/>
    <col min="13078" max="13078" width="7.125" style="2" customWidth="1"/>
    <col min="13079" max="13079" width="6" style="2" customWidth="1"/>
    <col min="13080" max="13080" width="5.75" style="2" customWidth="1"/>
    <col min="13081" max="13081" width="10.5" style="2" customWidth="1"/>
    <col min="13082" max="13082" width="7.5" style="2" customWidth="1"/>
    <col min="13083" max="13083" width="6.375" style="2" customWidth="1"/>
    <col min="13084" max="13084" width="6.5" style="2" customWidth="1"/>
    <col min="13085" max="13085" width="6.375" style="2" customWidth="1"/>
    <col min="13086" max="13086" width="7.875" style="2" customWidth="1"/>
    <col min="13087" max="13087" width="7.75" style="2" customWidth="1"/>
    <col min="13088" max="13091" width="6.5" style="2" customWidth="1"/>
    <col min="13092" max="13092" width="6.875" style="2" customWidth="1"/>
    <col min="13093" max="13093" width="9" style="2"/>
    <col min="13094" max="13094" width="6.125" style="2" customWidth="1"/>
    <col min="13095" max="13095" width="7.5" style="2" customWidth="1"/>
    <col min="13096" max="13096" width="7.625" style="2" customWidth="1"/>
    <col min="13097" max="13097" width="7.75" style="2" customWidth="1"/>
    <col min="13098" max="13098" width="10.125" style="2" bestFit="1" customWidth="1"/>
    <col min="13099" max="13099" width="12" style="2" customWidth="1"/>
    <col min="13100" max="13100" width="10.25" style="2" bestFit="1" customWidth="1"/>
    <col min="13101" max="13101" width="8.75" style="2" bestFit="1" customWidth="1"/>
    <col min="13102" max="13102" width="7.75" style="2" customWidth="1"/>
    <col min="13103" max="13103" width="9.125" style="2" customWidth="1"/>
    <col min="13104" max="13104" width="9.875" style="2" customWidth="1"/>
    <col min="13105" max="13105" width="7.75" style="2" customWidth="1"/>
    <col min="13106" max="13106" width="9.375" style="2" customWidth="1"/>
    <col min="13107" max="13107" width="9" style="2"/>
    <col min="13108" max="13108" width="5.875" style="2" customWidth="1"/>
    <col min="13109" max="13109" width="7.125" style="2" customWidth="1"/>
    <col min="13110" max="13110" width="8.125" style="2" customWidth="1"/>
    <col min="13111" max="13111" width="10.25" style="2" customWidth="1"/>
    <col min="13112" max="13332" width="9" style="2"/>
    <col min="13333" max="13333" width="36.875" style="2" bestFit="1" customWidth="1"/>
    <col min="13334" max="13334" width="7.125" style="2" customWidth="1"/>
    <col min="13335" max="13335" width="6" style="2" customWidth="1"/>
    <col min="13336" max="13336" width="5.75" style="2" customWidth="1"/>
    <col min="13337" max="13337" width="10.5" style="2" customWidth="1"/>
    <col min="13338" max="13338" width="7.5" style="2" customWidth="1"/>
    <col min="13339" max="13339" width="6.375" style="2" customWidth="1"/>
    <col min="13340" max="13340" width="6.5" style="2" customWidth="1"/>
    <col min="13341" max="13341" width="6.375" style="2" customWidth="1"/>
    <col min="13342" max="13342" width="7.875" style="2" customWidth="1"/>
    <col min="13343" max="13343" width="7.75" style="2" customWidth="1"/>
    <col min="13344" max="13347" width="6.5" style="2" customWidth="1"/>
    <col min="13348" max="13348" width="6.875" style="2" customWidth="1"/>
    <col min="13349" max="13349" width="9" style="2"/>
    <col min="13350" max="13350" width="6.125" style="2" customWidth="1"/>
    <col min="13351" max="13351" width="7.5" style="2" customWidth="1"/>
    <col min="13352" max="13352" width="7.625" style="2" customWidth="1"/>
    <col min="13353" max="13353" width="7.75" style="2" customWidth="1"/>
    <col min="13354" max="13354" width="10.125" style="2" bestFit="1" customWidth="1"/>
    <col min="13355" max="13355" width="12" style="2" customWidth="1"/>
    <col min="13356" max="13356" width="10.25" style="2" bestFit="1" customWidth="1"/>
    <col min="13357" max="13357" width="8.75" style="2" bestFit="1" customWidth="1"/>
    <col min="13358" max="13358" width="7.75" style="2" customWidth="1"/>
    <col min="13359" max="13359" width="9.125" style="2" customWidth="1"/>
    <col min="13360" max="13360" width="9.875" style="2" customWidth="1"/>
    <col min="13361" max="13361" width="7.75" style="2" customWidth="1"/>
    <col min="13362" max="13362" width="9.375" style="2" customWidth="1"/>
    <col min="13363" max="13363" width="9" style="2"/>
    <col min="13364" max="13364" width="5.875" style="2" customWidth="1"/>
    <col min="13365" max="13365" width="7.125" style="2" customWidth="1"/>
    <col min="13366" max="13366" width="8.125" style="2" customWidth="1"/>
    <col min="13367" max="13367" width="10.25" style="2" customWidth="1"/>
    <col min="13368" max="13588" width="9" style="2"/>
    <col min="13589" max="13589" width="36.875" style="2" bestFit="1" customWidth="1"/>
    <col min="13590" max="13590" width="7.125" style="2" customWidth="1"/>
    <col min="13591" max="13591" width="6" style="2" customWidth="1"/>
    <col min="13592" max="13592" width="5.75" style="2" customWidth="1"/>
    <col min="13593" max="13593" width="10.5" style="2" customWidth="1"/>
    <col min="13594" max="13594" width="7.5" style="2" customWidth="1"/>
    <col min="13595" max="13595" width="6.375" style="2" customWidth="1"/>
    <col min="13596" max="13596" width="6.5" style="2" customWidth="1"/>
    <col min="13597" max="13597" width="6.375" style="2" customWidth="1"/>
    <col min="13598" max="13598" width="7.875" style="2" customWidth="1"/>
    <col min="13599" max="13599" width="7.75" style="2" customWidth="1"/>
    <col min="13600" max="13603" width="6.5" style="2" customWidth="1"/>
    <col min="13604" max="13604" width="6.875" style="2" customWidth="1"/>
    <col min="13605" max="13605" width="9" style="2"/>
    <col min="13606" max="13606" width="6.125" style="2" customWidth="1"/>
    <col min="13607" max="13607" width="7.5" style="2" customWidth="1"/>
    <col min="13608" max="13608" width="7.625" style="2" customWidth="1"/>
    <col min="13609" max="13609" width="7.75" style="2" customWidth="1"/>
    <col min="13610" max="13610" width="10.125" style="2" bestFit="1" customWidth="1"/>
    <col min="13611" max="13611" width="12" style="2" customWidth="1"/>
    <col min="13612" max="13612" width="10.25" style="2" bestFit="1" customWidth="1"/>
    <col min="13613" max="13613" width="8.75" style="2" bestFit="1" customWidth="1"/>
    <col min="13614" max="13614" width="7.75" style="2" customWidth="1"/>
    <col min="13615" max="13615" width="9.125" style="2" customWidth="1"/>
    <col min="13616" max="13616" width="9.875" style="2" customWidth="1"/>
    <col min="13617" max="13617" width="7.75" style="2" customWidth="1"/>
    <col min="13618" max="13618" width="9.375" style="2" customWidth="1"/>
    <col min="13619" max="13619" width="9" style="2"/>
    <col min="13620" max="13620" width="5.875" style="2" customWidth="1"/>
    <col min="13621" max="13621" width="7.125" style="2" customWidth="1"/>
    <col min="13622" max="13622" width="8.125" style="2" customWidth="1"/>
    <col min="13623" max="13623" width="10.25" style="2" customWidth="1"/>
    <col min="13624" max="13844" width="9" style="2"/>
    <col min="13845" max="13845" width="36.875" style="2" bestFit="1" customWidth="1"/>
    <col min="13846" max="13846" width="7.125" style="2" customWidth="1"/>
    <col min="13847" max="13847" width="6" style="2" customWidth="1"/>
    <col min="13848" max="13848" width="5.75" style="2" customWidth="1"/>
    <col min="13849" max="13849" width="10.5" style="2" customWidth="1"/>
    <col min="13850" max="13850" width="7.5" style="2" customWidth="1"/>
    <col min="13851" max="13851" width="6.375" style="2" customWidth="1"/>
    <col min="13852" max="13852" width="6.5" style="2" customWidth="1"/>
    <col min="13853" max="13853" width="6.375" style="2" customWidth="1"/>
    <col min="13854" max="13854" width="7.875" style="2" customWidth="1"/>
    <col min="13855" max="13855" width="7.75" style="2" customWidth="1"/>
    <col min="13856" max="13859" width="6.5" style="2" customWidth="1"/>
    <col min="13860" max="13860" width="6.875" style="2" customWidth="1"/>
    <col min="13861" max="13861" width="9" style="2"/>
    <col min="13862" max="13862" width="6.125" style="2" customWidth="1"/>
    <col min="13863" max="13863" width="7.5" style="2" customWidth="1"/>
    <col min="13864" max="13864" width="7.625" style="2" customWidth="1"/>
    <col min="13865" max="13865" width="7.75" style="2" customWidth="1"/>
    <col min="13866" max="13866" width="10.125" style="2" bestFit="1" customWidth="1"/>
    <col min="13867" max="13867" width="12" style="2" customWidth="1"/>
    <col min="13868" max="13868" width="10.25" style="2" bestFit="1" customWidth="1"/>
    <col min="13869" max="13869" width="8.75" style="2" bestFit="1" customWidth="1"/>
    <col min="13870" max="13870" width="7.75" style="2" customWidth="1"/>
    <col min="13871" max="13871" width="9.125" style="2" customWidth="1"/>
    <col min="13872" max="13872" width="9.875" style="2" customWidth="1"/>
    <col min="13873" max="13873" width="7.75" style="2" customWidth="1"/>
    <col min="13874" max="13874" width="9.375" style="2" customWidth="1"/>
    <col min="13875" max="13875" width="9" style="2"/>
    <col min="13876" max="13876" width="5.875" style="2" customWidth="1"/>
    <col min="13877" max="13877" width="7.125" style="2" customWidth="1"/>
    <col min="13878" max="13878" width="8.125" style="2" customWidth="1"/>
    <col min="13879" max="13879" width="10.25" style="2" customWidth="1"/>
    <col min="13880" max="14100" width="9" style="2"/>
    <col min="14101" max="14101" width="36.875" style="2" bestFit="1" customWidth="1"/>
    <col min="14102" max="14102" width="7.125" style="2" customWidth="1"/>
    <col min="14103" max="14103" width="6" style="2" customWidth="1"/>
    <col min="14104" max="14104" width="5.75" style="2" customWidth="1"/>
    <col min="14105" max="14105" width="10.5" style="2" customWidth="1"/>
    <col min="14106" max="14106" width="7.5" style="2" customWidth="1"/>
    <col min="14107" max="14107" width="6.375" style="2" customWidth="1"/>
    <col min="14108" max="14108" width="6.5" style="2" customWidth="1"/>
    <col min="14109" max="14109" width="6.375" style="2" customWidth="1"/>
    <col min="14110" max="14110" width="7.875" style="2" customWidth="1"/>
    <col min="14111" max="14111" width="7.75" style="2" customWidth="1"/>
    <col min="14112" max="14115" width="6.5" style="2" customWidth="1"/>
    <col min="14116" max="14116" width="6.875" style="2" customWidth="1"/>
    <col min="14117" max="14117" width="9" style="2"/>
    <col min="14118" max="14118" width="6.125" style="2" customWidth="1"/>
    <col min="14119" max="14119" width="7.5" style="2" customWidth="1"/>
    <col min="14120" max="14120" width="7.625" style="2" customWidth="1"/>
    <col min="14121" max="14121" width="7.75" style="2" customWidth="1"/>
    <col min="14122" max="14122" width="10.125" style="2" bestFit="1" customWidth="1"/>
    <col min="14123" max="14123" width="12" style="2" customWidth="1"/>
    <col min="14124" max="14124" width="10.25" style="2" bestFit="1" customWidth="1"/>
    <col min="14125" max="14125" width="8.75" style="2" bestFit="1" customWidth="1"/>
    <col min="14126" max="14126" width="7.75" style="2" customWidth="1"/>
    <col min="14127" max="14127" width="9.125" style="2" customWidth="1"/>
    <col min="14128" max="14128" width="9.875" style="2" customWidth="1"/>
    <col min="14129" max="14129" width="7.75" style="2" customWidth="1"/>
    <col min="14130" max="14130" width="9.375" style="2" customWidth="1"/>
    <col min="14131" max="14131" width="9" style="2"/>
    <col min="14132" max="14132" width="5.875" style="2" customWidth="1"/>
    <col min="14133" max="14133" width="7.125" style="2" customWidth="1"/>
    <col min="14134" max="14134" width="8.125" style="2" customWidth="1"/>
    <col min="14135" max="14135" width="10.25" style="2" customWidth="1"/>
    <col min="14136" max="14356" width="9" style="2"/>
    <col min="14357" max="14357" width="36.875" style="2" bestFit="1" customWidth="1"/>
    <col min="14358" max="14358" width="7.125" style="2" customWidth="1"/>
    <col min="14359" max="14359" width="6" style="2" customWidth="1"/>
    <col min="14360" max="14360" width="5.75" style="2" customWidth="1"/>
    <col min="14361" max="14361" width="10.5" style="2" customWidth="1"/>
    <col min="14362" max="14362" width="7.5" style="2" customWidth="1"/>
    <col min="14363" max="14363" width="6.375" style="2" customWidth="1"/>
    <col min="14364" max="14364" width="6.5" style="2" customWidth="1"/>
    <col min="14365" max="14365" width="6.375" style="2" customWidth="1"/>
    <col min="14366" max="14366" width="7.875" style="2" customWidth="1"/>
    <col min="14367" max="14367" width="7.75" style="2" customWidth="1"/>
    <col min="14368" max="14371" width="6.5" style="2" customWidth="1"/>
    <col min="14372" max="14372" width="6.875" style="2" customWidth="1"/>
    <col min="14373" max="14373" width="9" style="2"/>
    <col min="14374" max="14374" width="6.125" style="2" customWidth="1"/>
    <col min="14375" max="14375" width="7.5" style="2" customWidth="1"/>
    <col min="14376" max="14376" width="7.625" style="2" customWidth="1"/>
    <col min="14377" max="14377" width="7.75" style="2" customWidth="1"/>
    <col min="14378" max="14378" width="10.125" style="2" bestFit="1" customWidth="1"/>
    <col min="14379" max="14379" width="12" style="2" customWidth="1"/>
    <col min="14380" max="14380" width="10.25" style="2" bestFit="1" customWidth="1"/>
    <col min="14381" max="14381" width="8.75" style="2" bestFit="1" customWidth="1"/>
    <col min="14382" max="14382" width="7.75" style="2" customWidth="1"/>
    <col min="14383" max="14383" width="9.125" style="2" customWidth="1"/>
    <col min="14384" max="14384" width="9.875" style="2" customWidth="1"/>
    <col min="14385" max="14385" width="7.75" style="2" customWidth="1"/>
    <col min="14386" max="14386" width="9.375" style="2" customWidth="1"/>
    <col min="14387" max="14387" width="9" style="2"/>
    <col min="14388" max="14388" width="5.875" style="2" customWidth="1"/>
    <col min="14389" max="14389" width="7.125" style="2" customWidth="1"/>
    <col min="14390" max="14390" width="8.125" style="2" customWidth="1"/>
    <col min="14391" max="14391" width="10.25" style="2" customWidth="1"/>
    <col min="14392" max="14612" width="9" style="2"/>
    <col min="14613" max="14613" width="36.875" style="2" bestFit="1" customWidth="1"/>
    <col min="14614" max="14614" width="7.125" style="2" customWidth="1"/>
    <col min="14615" max="14615" width="6" style="2" customWidth="1"/>
    <col min="14616" max="14616" width="5.75" style="2" customWidth="1"/>
    <col min="14617" max="14617" width="10.5" style="2" customWidth="1"/>
    <col min="14618" max="14618" width="7.5" style="2" customWidth="1"/>
    <col min="14619" max="14619" width="6.375" style="2" customWidth="1"/>
    <col min="14620" max="14620" width="6.5" style="2" customWidth="1"/>
    <col min="14621" max="14621" width="6.375" style="2" customWidth="1"/>
    <col min="14622" max="14622" width="7.875" style="2" customWidth="1"/>
    <col min="14623" max="14623" width="7.75" style="2" customWidth="1"/>
    <col min="14624" max="14627" width="6.5" style="2" customWidth="1"/>
    <col min="14628" max="14628" width="6.875" style="2" customWidth="1"/>
    <col min="14629" max="14629" width="9" style="2"/>
    <col min="14630" max="14630" width="6.125" style="2" customWidth="1"/>
    <col min="14631" max="14631" width="7.5" style="2" customWidth="1"/>
    <col min="14632" max="14632" width="7.625" style="2" customWidth="1"/>
    <col min="14633" max="14633" width="7.75" style="2" customWidth="1"/>
    <col min="14634" max="14634" width="10.125" style="2" bestFit="1" customWidth="1"/>
    <col min="14635" max="14635" width="12" style="2" customWidth="1"/>
    <col min="14636" max="14636" width="10.25" style="2" bestFit="1" customWidth="1"/>
    <col min="14637" max="14637" width="8.75" style="2" bestFit="1" customWidth="1"/>
    <col min="14638" max="14638" width="7.75" style="2" customWidth="1"/>
    <col min="14639" max="14639" width="9.125" style="2" customWidth="1"/>
    <col min="14640" max="14640" width="9.875" style="2" customWidth="1"/>
    <col min="14641" max="14641" width="7.75" style="2" customWidth="1"/>
    <col min="14642" max="14642" width="9.375" style="2" customWidth="1"/>
    <col min="14643" max="14643" width="9" style="2"/>
    <col min="14644" max="14644" width="5.875" style="2" customWidth="1"/>
    <col min="14645" max="14645" width="7.125" style="2" customWidth="1"/>
    <col min="14646" max="14646" width="8.125" style="2" customWidth="1"/>
    <col min="14647" max="14647" width="10.25" style="2" customWidth="1"/>
    <col min="14648" max="14868" width="9" style="2"/>
    <col min="14869" max="14869" width="36.875" style="2" bestFit="1" customWidth="1"/>
    <col min="14870" max="14870" width="7.125" style="2" customWidth="1"/>
    <col min="14871" max="14871" width="6" style="2" customWidth="1"/>
    <col min="14872" max="14872" width="5.75" style="2" customWidth="1"/>
    <col min="14873" max="14873" width="10.5" style="2" customWidth="1"/>
    <col min="14874" max="14874" width="7.5" style="2" customWidth="1"/>
    <col min="14875" max="14875" width="6.375" style="2" customWidth="1"/>
    <col min="14876" max="14876" width="6.5" style="2" customWidth="1"/>
    <col min="14877" max="14877" width="6.375" style="2" customWidth="1"/>
    <col min="14878" max="14878" width="7.875" style="2" customWidth="1"/>
    <col min="14879" max="14879" width="7.75" style="2" customWidth="1"/>
    <col min="14880" max="14883" width="6.5" style="2" customWidth="1"/>
    <col min="14884" max="14884" width="6.875" style="2" customWidth="1"/>
    <col min="14885" max="14885" width="9" style="2"/>
    <col min="14886" max="14886" width="6.125" style="2" customWidth="1"/>
    <col min="14887" max="14887" width="7.5" style="2" customWidth="1"/>
    <col min="14888" max="14888" width="7.625" style="2" customWidth="1"/>
    <col min="14889" max="14889" width="7.75" style="2" customWidth="1"/>
    <col min="14890" max="14890" width="10.125" style="2" bestFit="1" customWidth="1"/>
    <col min="14891" max="14891" width="12" style="2" customWidth="1"/>
    <col min="14892" max="14892" width="10.25" style="2" bestFit="1" customWidth="1"/>
    <col min="14893" max="14893" width="8.75" style="2" bestFit="1" customWidth="1"/>
    <col min="14894" max="14894" width="7.75" style="2" customWidth="1"/>
    <col min="14895" max="14895" width="9.125" style="2" customWidth="1"/>
    <col min="14896" max="14896" width="9.875" style="2" customWidth="1"/>
    <col min="14897" max="14897" width="7.75" style="2" customWidth="1"/>
    <col min="14898" max="14898" width="9.375" style="2" customWidth="1"/>
    <col min="14899" max="14899" width="9" style="2"/>
    <col min="14900" max="14900" width="5.875" style="2" customWidth="1"/>
    <col min="14901" max="14901" width="7.125" style="2" customWidth="1"/>
    <col min="14902" max="14902" width="8.125" style="2" customWidth="1"/>
    <col min="14903" max="14903" width="10.25" style="2" customWidth="1"/>
    <col min="14904" max="15124" width="9" style="2"/>
    <col min="15125" max="15125" width="36.875" style="2" bestFit="1" customWidth="1"/>
    <col min="15126" max="15126" width="7.125" style="2" customWidth="1"/>
    <col min="15127" max="15127" width="6" style="2" customWidth="1"/>
    <col min="15128" max="15128" width="5.75" style="2" customWidth="1"/>
    <col min="15129" max="15129" width="10.5" style="2" customWidth="1"/>
    <col min="15130" max="15130" width="7.5" style="2" customWidth="1"/>
    <col min="15131" max="15131" width="6.375" style="2" customWidth="1"/>
    <col min="15132" max="15132" width="6.5" style="2" customWidth="1"/>
    <col min="15133" max="15133" width="6.375" style="2" customWidth="1"/>
    <col min="15134" max="15134" width="7.875" style="2" customWidth="1"/>
    <col min="15135" max="15135" width="7.75" style="2" customWidth="1"/>
    <col min="15136" max="15139" width="6.5" style="2" customWidth="1"/>
    <col min="15140" max="15140" width="6.875" style="2" customWidth="1"/>
    <col min="15141" max="15141" width="9" style="2"/>
    <col min="15142" max="15142" width="6.125" style="2" customWidth="1"/>
    <col min="15143" max="15143" width="7.5" style="2" customWidth="1"/>
    <col min="15144" max="15144" width="7.625" style="2" customWidth="1"/>
    <col min="15145" max="15145" width="7.75" style="2" customWidth="1"/>
    <col min="15146" max="15146" width="10.125" style="2" bestFit="1" customWidth="1"/>
    <col min="15147" max="15147" width="12" style="2" customWidth="1"/>
    <col min="15148" max="15148" width="10.25" style="2" bestFit="1" customWidth="1"/>
    <col min="15149" max="15149" width="8.75" style="2" bestFit="1" customWidth="1"/>
    <col min="15150" max="15150" width="7.75" style="2" customWidth="1"/>
    <col min="15151" max="15151" width="9.125" style="2" customWidth="1"/>
    <col min="15152" max="15152" width="9.875" style="2" customWidth="1"/>
    <col min="15153" max="15153" width="7.75" style="2" customWidth="1"/>
    <col min="15154" max="15154" width="9.375" style="2" customWidth="1"/>
    <col min="15155" max="15155" width="9" style="2"/>
    <col min="15156" max="15156" width="5.875" style="2" customWidth="1"/>
    <col min="15157" max="15157" width="7.125" style="2" customWidth="1"/>
    <col min="15158" max="15158" width="8.125" style="2" customWidth="1"/>
    <col min="15159" max="15159" width="10.25" style="2" customWidth="1"/>
    <col min="15160" max="15380" width="9" style="2"/>
    <col min="15381" max="15381" width="36.875" style="2" bestFit="1" customWidth="1"/>
    <col min="15382" max="15382" width="7.125" style="2" customWidth="1"/>
    <col min="15383" max="15383" width="6" style="2" customWidth="1"/>
    <col min="15384" max="15384" width="5.75" style="2" customWidth="1"/>
    <col min="15385" max="15385" width="10.5" style="2" customWidth="1"/>
    <col min="15386" max="15386" width="7.5" style="2" customWidth="1"/>
    <col min="15387" max="15387" width="6.375" style="2" customWidth="1"/>
    <col min="15388" max="15388" width="6.5" style="2" customWidth="1"/>
    <col min="15389" max="15389" width="6.375" style="2" customWidth="1"/>
    <col min="15390" max="15390" width="7.875" style="2" customWidth="1"/>
    <col min="15391" max="15391" width="7.75" style="2" customWidth="1"/>
    <col min="15392" max="15395" width="6.5" style="2" customWidth="1"/>
    <col min="15396" max="15396" width="6.875" style="2" customWidth="1"/>
    <col min="15397" max="15397" width="9" style="2"/>
    <col min="15398" max="15398" width="6.125" style="2" customWidth="1"/>
    <col min="15399" max="15399" width="7.5" style="2" customWidth="1"/>
    <col min="15400" max="15400" width="7.625" style="2" customWidth="1"/>
    <col min="15401" max="15401" width="7.75" style="2" customWidth="1"/>
    <col min="15402" max="15402" width="10.125" style="2" bestFit="1" customWidth="1"/>
    <col min="15403" max="15403" width="12" style="2" customWidth="1"/>
    <col min="15404" max="15404" width="10.25" style="2" bestFit="1" customWidth="1"/>
    <col min="15405" max="15405" width="8.75" style="2" bestFit="1" customWidth="1"/>
    <col min="15406" max="15406" width="7.75" style="2" customWidth="1"/>
    <col min="15407" max="15407" width="9.125" style="2" customWidth="1"/>
    <col min="15408" max="15408" width="9.875" style="2" customWidth="1"/>
    <col min="15409" max="15409" width="7.75" style="2" customWidth="1"/>
    <col min="15410" max="15410" width="9.375" style="2" customWidth="1"/>
    <col min="15411" max="15411" width="9" style="2"/>
    <col min="15412" max="15412" width="5.875" style="2" customWidth="1"/>
    <col min="15413" max="15413" width="7.125" style="2" customWidth="1"/>
    <col min="15414" max="15414" width="8.125" style="2" customWidth="1"/>
    <col min="15415" max="15415" width="10.25" style="2" customWidth="1"/>
    <col min="15416" max="15636" width="9" style="2"/>
    <col min="15637" max="15637" width="36.875" style="2" bestFit="1" customWidth="1"/>
    <col min="15638" max="15638" width="7.125" style="2" customWidth="1"/>
    <col min="15639" max="15639" width="6" style="2" customWidth="1"/>
    <col min="15640" max="15640" width="5.75" style="2" customWidth="1"/>
    <col min="15641" max="15641" width="10.5" style="2" customWidth="1"/>
    <col min="15642" max="15642" width="7.5" style="2" customWidth="1"/>
    <col min="15643" max="15643" width="6.375" style="2" customWidth="1"/>
    <col min="15644" max="15644" width="6.5" style="2" customWidth="1"/>
    <col min="15645" max="15645" width="6.375" style="2" customWidth="1"/>
    <col min="15646" max="15646" width="7.875" style="2" customWidth="1"/>
    <col min="15647" max="15647" width="7.75" style="2" customWidth="1"/>
    <col min="15648" max="15651" width="6.5" style="2" customWidth="1"/>
    <col min="15652" max="15652" width="6.875" style="2" customWidth="1"/>
    <col min="15653" max="15653" width="9" style="2"/>
    <col min="15654" max="15654" width="6.125" style="2" customWidth="1"/>
    <col min="15655" max="15655" width="7.5" style="2" customWidth="1"/>
    <col min="15656" max="15656" width="7.625" style="2" customWidth="1"/>
    <col min="15657" max="15657" width="7.75" style="2" customWidth="1"/>
    <col min="15658" max="15658" width="10.125" style="2" bestFit="1" customWidth="1"/>
    <col min="15659" max="15659" width="12" style="2" customWidth="1"/>
    <col min="15660" max="15660" width="10.25" style="2" bestFit="1" customWidth="1"/>
    <col min="15661" max="15661" width="8.75" style="2" bestFit="1" customWidth="1"/>
    <col min="15662" max="15662" width="7.75" style="2" customWidth="1"/>
    <col min="15663" max="15663" width="9.125" style="2" customWidth="1"/>
    <col min="15664" max="15664" width="9.875" style="2" customWidth="1"/>
    <col min="15665" max="15665" width="7.75" style="2" customWidth="1"/>
    <col min="15666" max="15666" width="9.375" style="2" customWidth="1"/>
    <col min="15667" max="15667" width="9" style="2"/>
    <col min="15668" max="15668" width="5.875" style="2" customWidth="1"/>
    <col min="15669" max="15669" width="7.125" style="2" customWidth="1"/>
    <col min="15670" max="15670" width="8.125" style="2" customWidth="1"/>
    <col min="15671" max="15671" width="10.25" style="2" customWidth="1"/>
    <col min="15672" max="15892" width="9" style="2"/>
    <col min="15893" max="15893" width="36.875" style="2" bestFit="1" customWidth="1"/>
    <col min="15894" max="15894" width="7.125" style="2" customWidth="1"/>
    <col min="15895" max="15895" width="6" style="2" customWidth="1"/>
    <col min="15896" max="15896" width="5.75" style="2" customWidth="1"/>
    <col min="15897" max="15897" width="10.5" style="2" customWidth="1"/>
    <col min="15898" max="15898" width="7.5" style="2" customWidth="1"/>
    <col min="15899" max="15899" width="6.375" style="2" customWidth="1"/>
    <col min="15900" max="15900" width="6.5" style="2" customWidth="1"/>
    <col min="15901" max="15901" width="6.375" style="2" customWidth="1"/>
    <col min="15902" max="15902" width="7.875" style="2" customWidth="1"/>
    <col min="15903" max="15903" width="7.75" style="2" customWidth="1"/>
    <col min="15904" max="15907" width="6.5" style="2" customWidth="1"/>
    <col min="15908" max="15908" width="6.875" style="2" customWidth="1"/>
    <col min="15909" max="15909" width="9" style="2"/>
    <col min="15910" max="15910" width="6.125" style="2" customWidth="1"/>
    <col min="15911" max="15911" width="7.5" style="2" customWidth="1"/>
    <col min="15912" max="15912" width="7.625" style="2" customWidth="1"/>
    <col min="15913" max="15913" width="7.75" style="2" customWidth="1"/>
    <col min="15914" max="15914" width="10.125" style="2" bestFit="1" customWidth="1"/>
    <col min="15915" max="15915" width="12" style="2" customWidth="1"/>
    <col min="15916" max="15916" width="10.25" style="2" bestFit="1" customWidth="1"/>
    <col min="15917" max="15917" width="8.75" style="2" bestFit="1" customWidth="1"/>
    <col min="15918" max="15918" width="7.75" style="2" customWidth="1"/>
    <col min="15919" max="15919" width="9.125" style="2" customWidth="1"/>
    <col min="15920" max="15920" width="9.875" style="2" customWidth="1"/>
    <col min="15921" max="15921" width="7.75" style="2" customWidth="1"/>
    <col min="15922" max="15922" width="9.375" style="2" customWidth="1"/>
    <col min="15923" max="15923" width="9" style="2"/>
    <col min="15924" max="15924" width="5.875" style="2" customWidth="1"/>
    <col min="15925" max="15925" width="7.125" style="2" customWidth="1"/>
    <col min="15926" max="15926" width="8.125" style="2" customWidth="1"/>
    <col min="15927" max="15927" width="10.25" style="2" customWidth="1"/>
    <col min="15928" max="16148" width="9" style="2"/>
    <col min="16149" max="16149" width="36.875" style="2" bestFit="1" customWidth="1"/>
    <col min="16150" max="16150" width="7.125" style="2" customWidth="1"/>
    <col min="16151" max="16151" width="6" style="2" customWidth="1"/>
    <col min="16152" max="16152" width="5.75" style="2" customWidth="1"/>
    <col min="16153" max="16153" width="10.5" style="2" customWidth="1"/>
    <col min="16154" max="16154" width="7.5" style="2" customWidth="1"/>
    <col min="16155" max="16155" width="6.375" style="2" customWidth="1"/>
    <col min="16156" max="16156" width="6.5" style="2" customWidth="1"/>
    <col min="16157" max="16157" width="6.375" style="2" customWidth="1"/>
    <col min="16158" max="16158" width="7.875" style="2" customWidth="1"/>
    <col min="16159" max="16159" width="7.75" style="2" customWidth="1"/>
    <col min="16160" max="16163" width="6.5" style="2" customWidth="1"/>
    <col min="16164" max="16164" width="6.875" style="2" customWidth="1"/>
    <col min="16165" max="16165" width="9" style="2"/>
    <col min="16166" max="16166" width="6.125" style="2" customWidth="1"/>
    <col min="16167" max="16167" width="7.5" style="2" customWidth="1"/>
    <col min="16168" max="16168" width="7.625" style="2" customWidth="1"/>
    <col min="16169" max="16169" width="7.75" style="2" customWidth="1"/>
    <col min="16170" max="16170" width="10.125" style="2" bestFit="1" customWidth="1"/>
    <col min="16171" max="16171" width="12" style="2" customWidth="1"/>
    <col min="16172" max="16172" width="10.25" style="2" bestFit="1" customWidth="1"/>
    <col min="16173" max="16173" width="8.75" style="2" bestFit="1" customWidth="1"/>
    <col min="16174" max="16174" width="7.75" style="2" customWidth="1"/>
    <col min="16175" max="16175" width="9.125" style="2" customWidth="1"/>
    <col min="16176" max="16176" width="9.875" style="2" customWidth="1"/>
    <col min="16177" max="16177" width="7.75" style="2" customWidth="1"/>
    <col min="16178" max="16178" width="9.375" style="2" customWidth="1"/>
    <col min="16179" max="16179" width="9" style="2"/>
    <col min="16180" max="16180" width="5.875" style="2" customWidth="1"/>
    <col min="16181" max="16181" width="7.125" style="2" customWidth="1"/>
    <col min="16182" max="16182" width="8.125" style="2" customWidth="1"/>
    <col min="16183" max="16183" width="10.25" style="2" customWidth="1"/>
    <col min="16184" max="16384" width="9" style="2"/>
  </cols>
  <sheetData>
    <row r="1" spans="1:102" s="3" customFormat="1" ht="18.75" x14ac:dyDescent="0.25">
      <c r="BC1" s="184" t="s">
        <v>889</v>
      </c>
    </row>
    <row r="2" spans="1:102" s="3" customFormat="1" ht="18.75" x14ac:dyDescent="0.3">
      <c r="BC2" s="185" t="s">
        <v>0</v>
      </c>
    </row>
    <row r="3" spans="1:102" s="3" customFormat="1" ht="18.75" x14ac:dyDescent="0.3">
      <c r="BC3" s="185" t="s">
        <v>899</v>
      </c>
    </row>
    <row r="4" spans="1:102" s="3" customFormat="1" ht="18.75" x14ac:dyDescent="0.3">
      <c r="A4" s="348" t="s">
        <v>888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</row>
    <row r="5" spans="1:102" s="5" customFormat="1" ht="18.75" customHeight="1" x14ac:dyDescent="0.3">
      <c r="A5" s="347" t="s">
        <v>1145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50"/>
      <c r="BE5" s="50"/>
      <c r="BF5" s="50"/>
      <c r="BG5" s="50"/>
      <c r="BH5" s="50"/>
    </row>
    <row r="6" spans="1:102" s="5" customFormat="1" ht="18.75" customHeight="1" x14ac:dyDescent="0.3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50"/>
      <c r="BE6" s="50"/>
      <c r="BF6" s="50"/>
      <c r="BG6" s="50"/>
      <c r="BH6" s="50"/>
    </row>
    <row r="7" spans="1:102" s="3" customFormat="1" ht="18.75" x14ac:dyDescent="0.25">
      <c r="A7" s="341" t="s">
        <v>988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285"/>
      <c r="BE7" s="285"/>
      <c r="BF7" s="285"/>
      <c r="BG7" s="285"/>
      <c r="BH7" s="285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</row>
    <row r="8" spans="1:102" s="3" customFormat="1" x14ac:dyDescent="0.25">
      <c r="A8" s="404" t="s">
        <v>152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286"/>
      <c r="BE8" s="286"/>
      <c r="BF8" s="286"/>
      <c r="BG8" s="286"/>
      <c r="BH8" s="286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</row>
    <row r="9" spans="1:102" s="3" customFormat="1" ht="18.75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85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</row>
    <row r="10" spans="1:102" s="3" customFormat="1" ht="18.75" x14ac:dyDescent="0.3">
      <c r="A10" s="348" t="s">
        <v>1050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14"/>
      <c r="CW10" s="14"/>
      <c r="CX10" s="14"/>
    </row>
    <row r="11" spans="1:102" s="3" customFormat="1" ht="18.75" x14ac:dyDescent="0.3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14"/>
      <c r="CW11" s="14"/>
      <c r="CX11" s="14"/>
    </row>
    <row r="12" spans="1:102" s="3" customFormat="1" ht="18.75" x14ac:dyDescent="0.3">
      <c r="A12" s="348" t="s">
        <v>1147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3" customFormat="1" x14ac:dyDescent="0.25">
      <c r="A13" s="405" t="s">
        <v>164</v>
      </c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5"/>
      <c r="AM13" s="405"/>
      <c r="AN13" s="405"/>
      <c r="AO13" s="405"/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s="3" customFormat="1" x14ac:dyDescent="0.25">
      <c r="A14" s="406"/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</row>
    <row r="15" spans="1:102" s="3" customFormat="1" ht="26.25" customHeight="1" x14ac:dyDescent="0.25">
      <c r="A15" s="334" t="s">
        <v>63</v>
      </c>
      <c r="B15" s="334" t="s">
        <v>18</v>
      </c>
      <c r="C15" s="343" t="s">
        <v>5</v>
      </c>
      <c r="D15" s="334" t="s">
        <v>1048</v>
      </c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 t="s">
        <v>1060</v>
      </c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</row>
    <row r="16" spans="1:102" s="3" customFormat="1" ht="31.5" customHeight="1" x14ac:dyDescent="0.25">
      <c r="A16" s="334"/>
      <c r="B16" s="334"/>
      <c r="C16" s="344"/>
      <c r="D16" s="243" t="s">
        <v>9</v>
      </c>
      <c r="E16" s="338" t="s">
        <v>10</v>
      </c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39"/>
      <c r="AD16" s="243" t="s">
        <v>9</v>
      </c>
      <c r="AE16" s="338" t="s">
        <v>10</v>
      </c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39"/>
    </row>
    <row r="17" spans="1:97" s="3" customFormat="1" ht="22.5" customHeight="1" x14ac:dyDescent="0.25">
      <c r="A17" s="334"/>
      <c r="B17" s="334"/>
      <c r="C17" s="344"/>
      <c r="D17" s="343" t="s">
        <v>12</v>
      </c>
      <c r="E17" s="338" t="s">
        <v>12</v>
      </c>
      <c r="F17" s="340"/>
      <c r="G17" s="340"/>
      <c r="H17" s="340"/>
      <c r="I17" s="339"/>
      <c r="J17" s="370" t="s">
        <v>72</v>
      </c>
      <c r="K17" s="370"/>
      <c r="L17" s="370"/>
      <c r="M17" s="370"/>
      <c r="N17" s="370"/>
      <c r="O17" s="370" t="s">
        <v>73</v>
      </c>
      <c r="P17" s="370"/>
      <c r="Q17" s="370"/>
      <c r="R17" s="370"/>
      <c r="S17" s="370"/>
      <c r="T17" s="370" t="s">
        <v>77</v>
      </c>
      <c r="U17" s="370"/>
      <c r="V17" s="370"/>
      <c r="W17" s="370"/>
      <c r="X17" s="370"/>
      <c r="Y17" s="374" t="s">
        <v>75</v>
      </c>
      <c r="Z17" s="374"/>
      <c r="AA17" s="374"/>
      <c r="AB17" s="374"/>
      <c r="AC17" s="374"/>
      <c r="AD17" s="343" t="s">
        <v>12</v>
      </c>
      <c r="AE17" s="338" t="s">
        <v>12</v>
      </c>
      <c r="AF17" s="340"/>
      <c r="AG17" s="340"/>
      <c r="AH17" s="340"/>
      <c r="AI17" s="339"/>
      <c r="AJ17" s="370" t="s">
        <v>72</v>
      </c>
      <c r="AK17" s="370"/>
      <c r="AL17" s="370"/>
      <c r="AM17" s="370"/>
      <c r="AN17" s="370"/>
      <c r="AO17" s="370" t="s">
        <v>73</v>
      </c>
      <c r="AP17" s="370"/>
      <c r="AQ17" s="370"/>
      <c r="AR17" s="370"/>
      <c r="AS17" s="370"/>
      <c r="AT17" s="370" t="s">
        <v>77</v>
      </c>
      <c r="AU17" s="370"/>
      <c r="AV17" s="370"/>
      <c r="AW17" s="370"/>
      <c r="AX17" s="370"/>
      <c r="AY17" s="374" t="s">
        <v>75</v>
      </c>
      <c r="AZ17" s="374"/>
      <c r="BA17" s="374"/>
      <c r="BB17" s="374"/>
      <c r="BC17" s="374"/>
    </row>
    <row r="18" spans="1:97" s="3" customFormat="1" ht="175.5" customHeight="1" x14ac:dyDescent="0.25">
      <c r="A18" s="334"/>
      <c r="B18" s="334"/>
      <c r="C18" s="345"/>
      <c r="D18" s="345"/>
      <c r="E18" s="88" t="s">
        <v>900</v>
      </c>
      <c r="F18" s="88" t="s">
        <v>160</v>
      </c>
      <c r="G18" s="88" t="s">
        <v>161</v>
      </c>
      <c r="H18" s="88" t="s">
        <v>22</v>
      </c>
      <c r="I18" s="88" t="s">
        <v>162</v>
      </c>
      <c r="J18" s="88" t="s">
        <v>900</v>
      </c>
      <c r="K18" s="88" t="s">
        <v>160</v>
      </c>
      <c r="L18" s="88" t="s">
        <v>161</v>
      </c>
      <c r="M18" s="88" t="s">
        <v>22</v>
      </c>
      <c r="N18" s="88" t="s">
        <v>162</v>
      </c>
      <c r="O18" s="88" t="s">
        <v>900</v>
      </c>
      <c r="P18" s="88" t="s">
        <v>160</v>
      </c>
      <c r="Q18" s="88" t="s">
        <v>161</v>
      </c>
      <c r="R18" s="88" t="s">
        <v>22</v>
      </c>
      <c r="S18" s="88" t="s">
        <v>162</v>
      </c>
      <c r="T18" s="88" t="s">
        <v>900</v>
      </c>
      <c r="U18" s="88" t="s">
        <v>160</v>
      </c>
      <c r="V18" s="88" t="s">
        <v>161</v>
      </c>
      <c r="W18" s="88" t="s">
        <v>22</v>
      </c>
      <c r="X18" s="88" t="s">
        <v>162</v>
      </c>
      <c r="Y18" s="88" t="s">
        <v>900</v>
      </c>
      <c r="Z18" s="88" t="s">
        <v>160</v>
      </c>
      <c r="AA18" s="88" t="s">
        <v>161</v>
      </c>
      <c r="AB18" s="88" t="s">
        <v>22</v>
      </c>
      <c r="AC18" s="88" t="s">
        <v>162</v>
      </c>
      <c r="AD18" s="345"/>
      <c r="AE18" s="88" t="s">
        <v>900</v>
      </c>
      <c r="AF18" s="88" t="s">
        <v>160</v>
      </c>
      <c r="AG18" s="88" t="s">
        <v>161</v>
      </c>
      <c r="AH18" s="88" t="s">
        <v>22</v>
      </c>
      <c r="AI18" s="88" t="s">
        <v>162</v>
      </c>
      <c r="AJ18" s="88" t="s">
        <v>900</v>
      </c>
      <c r="AK18" s="88" t="s">
        <v>160</v>
      </c>
      <c r="AL18" s="88" t="s">
        <v>161</v>
      </c>
      <c r="AM18" s="88" t="s">
        <v>22</v>
      </c>
      <c r="AN18" s="88" t="s">
        <v>162</v>
      </c>
      <c r="AO18" s="88" t="s">
        <v>900</v>
      </c>
      <c r="AP18" s="88" t="s">
        <v>160</v>
      </c>
      <c r="AQ18" s="88" t="s">
        <v>161</v>
      </c>
      <c r="AR18" s="88" t="s">
        <v>22</v>
      </c>
      <c r="AS18" s="88" t="s">
        <v>162</v>
      </c>
      <c r="AT18" s="88" t="s">
        <v>900</v>
      </c>
      <c r="AU18" s="88" t="s">
        <v>160</v>
      </c>
      <c r="AV18" s="88" t="s">
        <v>161</v>
      </c>
      <c r="AW18" s="88" t="s">
        <v>22</v>
      </c>
      <c r="AX18" s="88" t="s">
        <v>162</v>
      </c>
      <c r="AY18" s="88" t="s">
        <v>900</v>
      </c>
      <c r="AZ18" s="88" t="s">
        <v>160</v>
      </c>
      <c r="BA18" s="88" t="s">
        <v>161</v>
      </c>
      <c r="BB18" s="88" t="s">
        <v>22</v>
      </c>
      <c r="BC18" s="88" t="s">
        <v>162</v>
      </c>
    </row>
    <row r="19" spans="1:97" s="196" customFormat="1" x14ac:dyDescent="0.25">
      <c r="A19" s="89">
        <v>1</v>
      </c>
      <c r="B19" s="90">
        <v>2</v>
      </c>
      <c r="C19" s="90">
        <f>B19+1</f>
        <v>3</v>
      </c>
      <c r="D19" s="90">
        <v>4</v>
      </c>
      <c r="E19" s="90" t="s">
        <v>80</v>
      </c>
      <c r="F19" s="90" t="s">
        <v>81</v>
      </c>
      <c r="G19" s="90" t="s">
        <v>82</v>
      </c>
      <c r="H19" s="90" t="s">
        <v>83</v>
      </c>
      <c r="I19" s="90" t="s">
        <v>84</v>
      </c>
      <c r="J19" s="90" t="s">
        <v>87</v>
      </c>
      <c r="K19" s="90" t="s">
        <v>88</v>
      </c>
      <c r="L19" s="90" t="s">
        <v>89</v>
      </c>
      <c r="M19" s="90" t="s">
        <v>90</v>
      </c>
      <c r="N19" s="90" t="s">
        <v>91</v>
      </c>
      <c r="O19" s="90" t="s">
        <v>94</v>
      </c>
      <c r="P19" s="90" t="s">
        <v>95</v>
      </c>
      <c r="Q19" s="90" t="s">
        <v>96</v>
      </c>
      <c r="R19" s="90" t="s">
        <v>97</v>
      </c>
      <c r="S19" s="90" t="s">
        <v>98</v>
      </c>
      <c r="T19" s="90" t="s">
        <v>101</v>
      </c>
      <c r="U19" s="90" t="s">
        <v>102</v>
      </c>
      <c r="V19" s="90" t="s">
        <v>103</v>
      </c>
      <c r="W19" s="90" t="s">
        <v>104</v>
      </c>
      <c r="X19" s="90" t="s">
        <v>105</v>
      </c>
      <c r="Y19" s="90" t="s">
        <v>108</v>
      </c>
      <c r="Z19" s="90" t="s">
        <v>109</v>
      </c>
      <c r="AA19" s="90" t="s">
        <v>110</v>
      </c>
      <c r="AB19" s="90" t="s">
        <v>111</v>
      </c>
      <c r="AC19" s="90" t="s">
        <v>112</v>
      </c>
      <c r="AD19" s="90">
        <v>6</v>
      </c>
      <c r="AE19" s="90" t="s">
        <v>156</v>
      </c>
      <c r="AF19" s="90" t="s">
        <v>157</v>
      </c>
      <c r="AG19" s="90" t="s">
        <v>158</v>
      </c>
      <c r="AH19" s="90" t="s">
        <v>159</v>
      </c>
      <c r="AI19" s="90" t="s">
        <v>241</v>
      </c>
      <c r="AJ19" s="90" t="s">
        <v>246</v>
      </c>
      <c r="AK19" s="90" t="s">
        <v>247</v>
      </c>
      <c r="AL19" s="90" t="s">
        <v>248</v>
      </c>
      <c r="AM19" s="90" t="s">
        <v>249</v>
      </c>
      <c r="AN19" s="90" t="s">
        <v>250</v>
      </c>
      <c r="AO19" s="90" t="s">
        <v>251</v>
      </c>
      <c r="AP19" s="90" t="s">
        <v>252</v>
      </c>
      <c r="AQ19" s="90" t="s">
        <v>253</v>
      </c>
      <c r="AR19" s="90" t="s">
        <v>254</v>
      </c>
      <c r="AS19" s="90" t="s">
        <v>255</v>
      </c>
      <c r="AT19" s="90" t="s">
        <v>256</v>
      </c>
      <c r="AU19" s="90" t="s">
        <v>257</v>
      </c>
      <c r="AV19" s="90" t="s">
        <v>258</v>
      </c>
      <c r="AW19" s="90" t="s">
        <v>259</v>
      </c>
      <c r="AX19" s="90" t="s">
        <v>260</v>
      </c>
      <c r="AY19" s="90" t="s">
        <v>261</v>
      </c>
      <c r="AZ19" s="90" t="s">
        <v>262</v>
      </c>
      <c r="BA19" s="90" t="s">
        <v>263</v>
      </c>
      <c r="BB19" s="90" t="s">
        <v>264</v>
      </c>
      <c r="BC19" s="90" t="s">
        <v>265</v>
      </c>
    </row>
    <row r="20" spans="1:97" s="196" customFormat="1" ht="26.25" customHeight="1" x14ac:dyDescent="0.25">
      <c r="A20" s="76" t="s">
        <v>982</v>
      </c>
      <c r="B20" s="81" t="s">
        <v>166</v>
      </c>
      <c r="C20" s="77" t="s">
        <v>981</v>
      </c>
      <c r="D20" s="91">
        <f>D22+D24+D26</f>
        <v>16.986999999999998</v>
      </c>
      <c r="E20" s="91">
        <f>E22+E24+E26</f>
        <v>9.1469999999999985</v>
      </c>
      <c r="F20" s="80">
        <f t="shared" ref="F20:J20" si="0">F22+F26</f>
        <v>0</v>
      </c>
      <c r="G20" s="91">
        <f t="shared" ref="G20:I20" si="1">G22+G24+G26</f>
        <v>2.4720000000000004</v>
      </c>
      <c r="H20" s="91">
        <f t="shared" si="1"/>
        <v>5.8470000000000004</v>
      </c>
      <c r="I20" s="91">
        <f t="shared" si="1"/>
        <v>0.82800000000000029</v>
      </c>
      <c r="J20" s="80">
        <f t="shared" si="0"/>
        <v>0</v>
      </c>
      <c r="K20" s="80">
        <v>0</v>
      </c>
      <c r="L20" s="80">
        <v>0</v>
      </c>
      <c r="M20" s="80">
        <v>0</v>
      </c>
      <c r="N20" s="80">
        <v>0</v>
      </c>
      <c r="O20" s="91">
        <f>O22+O24+O26</f>
        <v>9.1469999999999985</v>
      </c>
      <c r="P20" s="80">
        <v>0</v>
      </c>
      <c r="Q20" s="91">
        <f t="shared" ref="Q20:S20" si="2">Q22+Q24+Q26</f>
        <v>2.4720000000000004</v>
      </c>
      <c r="R20" s="91">
        <f t="shared" si="2"/>
        <v>5.8470000000000004</v>
      </c>
      <c r="S20" s="91">
        <f t="shared" si="2"/>
        <v>0.82800000000000029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91">
        <f>AD22+AD24+AD26</f>
        <v>14.155999999999999</v>
      </c>
      <c r="AE20" s="91">
        <f t="shared" ref="AE20:AI20" si="3">AE22+AE24+AE26</f>
        <v>7.6230000000000002</v>
      </c>
      <c r="AF20" s="92">
        <f t="shared" si="3"/>
        <v>0</v>
      </c>
      <c r="AG20" s="91">
        <f t="shared" si="3"/>
        <v>2.0570000000000004</v>
      </c>
      <c r="AH20" s="91">
        <f t="shared" si="3"/>
        <v>4.8740000000000006</v>
      </c>
      <c r="AI20" s="91">
        <f t="shared" si="3"/>
        <v>0.69200000000000028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91">
        <f t="shared" ref="AO20:AS20" si="4">AO22+AO24+AO26</f>
        <v>7.6230000000000002</v>
      </c>
      <c r="AP20" s="92">
        <f t="shared" si="4"/>
        <v>0</v>
      </c>
      <c r="AQ20" s="91">
        <f t="shared" si="4"/>
        <v>2.0570000000000004</v>
      </c>
      <c r="AR20" s="91">
        <f t="shared" si="4"/>
        <v>4.8740000000000006</v>
      </c>
      <c r="AS20" s="91">
        <f t="shared" si="4"/>
        <v>0.69200000000000028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</row>
    <row r="21" spans="1:97" s="3" customFormat="1" ht="18" customHeight="1" x14ac:dyDescent="0.25">
      <c r="A21" s="78" t="s">
        <v>911</v>
      </c>
      <c r="B21" s="82" t="s">
        <v>912</v>
      </c>
      <c r="C21" s="93" t="s">
        <v>913</v>
      </c>
      <c r="D21" s="95" t="s">
        <v>981</v>
      </c>
      <c r="E21" s="95" t="s">
        <v>981</v>
      </c>
      <c r="F21" s="136" t="s">
        <v>981</v>
      </c>
      <c r="G21" s="95" t="s">
        <v>981</v>
      </c>
      <c r="H21" s="95" t="s">
        <v>981</v>
      </c>
      <c r="I21" s="95" t="s">
        <v>981</v>
      </c>
      <c r="J21" s="136" t="s">
        <v>981</v>
      </c>
      <c r="K21" s="136" t="s">
        <v>981</v>
      </c>
      <c r="L21" s="136" t="s">
        <v>981</v>
      </c>
      <c r="M21" s="136" t="s">
        <v>981</v>
      </c>
      <c r="N21" s="136" t="s">
        <v>981</v>
      </c>
      <c r="O21" s="95" t="s">
        <v>981</v>
      </c>
      <c r="P21" s="136" t="s">
        <v>981</v>
      </c>
      <c r="Q21" s="136" t="s">
        <v>981</v>
      </c>
      <c r="R21" s="136" t="s">
        <v>981</v>
      </c>
      <c r="S21" s="95" t="s">
        <v>981</v>
      </c>
      <c r="T21" s="94" t="s">
        <v>981</v>
      </c>
      <c r="U21" s="136" t="s">
        <v>981</v>
      </c>
      <c r="V21" s="94" t="s">
        <v>981</v>
      </c>
      <c r="W21" s="94" t="s">
        <v>981</v>
      </c>
      <c r="X21" s="94" t="s">
        <v>981</v>
      </c>
      <c r="Y21" s="100" t="s">
        <v>981</v>
      </c>
      <c r="Z21" s="136" t="s">
        <v>981</v>
      </c>
      <c r="AA21" s="136" t="s">
        <v>981</v>
      </c>
      <c r="AB21" s="136" t="s">
        <v>981</v>
      </c>
      <c r="AC21" s="94" t="s">
        <v>981</v>
      </c>
      <c r="AD21" s="95" t="s">
        <v>981</v>
      </c>
      <c r="AE21" s="95" t="s">
        <v>981</v>
      </c>
      <c r="AF21" s="136" t="s">
        <v>981</v>
      </c>
      <c r="AG21" s="95" t="s">
        <v>981</v>
      </c>
      <c r="AH21" s="95" t="s">
        <v>981</v>
      </c>
      <c r="AI21" s="95" t="s">
        <v>981</v>
      </c>
      <c r="AJ21" s="136" t="s">
        <v>981</v>
      </c>
      <c r="AK21" s="136" t="s">
        <v>981</v>
      </c>
      <c r="AL21" s="136" t="s">
        <v>981</v>
      </c>
      <c r="AM21" s="136" t="s">
        <v>981</v>
      </c>
      <c r="AN21" s="136" t="s">
        <v>981</v>
      </c>
      <c r="AO21" s="95" t="s">
        <v>981</v>
      </c>
      <c r="AP21" s="136" t="s">
        <v>981</v>
      </c>
      <c r="AQ21" s="136" t="s">
        <v>981</v>
      </c>
      <c r="AR21" s="136" t="s">
        <v>981</v>
      </c>
      <c r="AS21" s="95" t="s">
        <v>981</v>
      </c>
      <c r="AT21" s="94" t="s">
        <v>981</v>
      </c>
      <c r="AU21" s="94" t="s">
        <v>981</v>
      </c>
      <c r="AV21" s="94" t="s">
        <v>981</v>
      </c>
      <c r="AW21" s="94" t="s">
        <v>981</v>
      </c>
      <c r="AX21" s="94" t="s">
        <v>981</v>
      </c>
      <c r="AY21" s="94" t="s">
        <v>981</v>
      </c>
      <c r="AZ21" s="94" t="s">
        <v>981</v>
      </c>
      <c r="BA21" s="94" t="s">
        <v>981</v>
      </c>
      <c r="BB21" s="94" t="s">
        <v>981</v>
      </c>
      <c r="BC21" s="94" t="s">
        <v>981</v>
      </c>
    </row>
    <row r="22" spans="1:97" s="3" customFormat="1" ht="24.75" customHeight="1" x14ac:dyDescent="0.25">
      <c r="A22" s="80" t="s">
        <v>914</v>
      </c>
      <c r="B22" s="83" t="s">
        <v>915</v>
      </c>
      <c r="C22" s="79" t="s">
        <v>913</v>
      </c>
      <c r="D22" s="91">
        <f>D48</f>
        <v>13.423999999999999</v>
      </c>
      <c r="E22" s="91">
        <f>E48</f>
        <v>7.222999999999999</v>
      </c>
      <c r="F22" s="80">
        <f t="shared" ref="F22:I22" si="5">F48</f>
        <v>0</v>
      </c>
      <c r="G22" s="91">
        <f t="shared" si="5"/>
        <v>2.1130000000000004</v>
      </c>
      <c r="H22" s="91">
        <f t="shared" si="5"/>
        <v>4.4450000000000003</v>
      </c>
      <c r="I22" s="91">
        <f t="shared" si="5"/>
        <v>0.66500000000000037</v>
      </c>
      <c r="J22" s="80">
        <f>J48</f>
        <v>0</v>
      </c>
      <c r="K22" s="80">
        <v>0</v>
      </c>
      <c r="L22" s="80">
        <v>0</v>
      </c>
      <c r="M22" s="80">
        <f t="shared" ref="M22" si="6">M48</f>
        <v>0</v>
      </c>
      <c r="N22" s="80">
        <v>0</v>
      </c>
      <c r="O22" s="91">
        <f>O48</f>
        <v>7.222999999999999</v>
      </c>
      <c r="P22" s="80">
        <v>0</v>
      </c>
      <c r="Q22" s="91">
        <f t="shared" ref="Q22:S22" si="7">Q48</f>
        <v>2.1130000000000004</v>
      </c>
      <c r="R22" s="91">
        <f t="shared" si="7"/>
        <v>4.4450000000000003</v>
      </c>
      <c r="S22" s="91">
        <f t="shared" si="7"/>
        <v>0.66500000000000037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91">
        <f>AD48</f>
        <v>11.186</v>
      </c>
      <c r="AE22" s="91">
        <f t="shared" ref="AE22:AI22" si="8">AE48</f>
        <v>6.0190000000000001</v>
      </c>
      <c r="AF22" s="92">
        <f t="shared" si="8"/>
        <v>0</v>
      </c>
      <c r="AG22" s="91">
        <f t="shared" si="8"/>
        <v>1.7590000000000003</v>
      </c>
      <c r="AH22" s="91">
        <f t="shared" si="8"/>
        <v>3.7050000000000001</v>
      </c>
      <c r="AI22" s="91">
        <f t="shared" si="8"/>
        <v>0.55500000000000016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91">
        <f t="shared" ref="AO22:AS22" si="9">AO48</f>
        <v>6.0190000000000001</v>
      </c>
      <c r="AP22" s="92">
        <f t="shared" si="9"/>
        <v>0</v>
      </c>
      <c r="AQ22" s="91">
        <f t="shared" si="9"/>
        <v>1.7590000000000003</v>
      </c>
      <c r="AR22" s="91">
        <f>AR48</f>
        <v>3.7050000000000001</v>
      </c>
      <c r="AS22" s="91">
        <f t="shared" si="9"/>
        <v>0.55500000000000016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</row>
    <row r="23" spans="1:97" s="3" customFormat="1" ht="19.5" customHeight="1" x14ac:dyDescent="0.25">
      <c r="A23" s="79" t="s">
        <v>916</v>
      </c>
      <c r="B23" s="83" t="s">
        <v>917</v>
      </c>
      <c r="C23" s="95" t="s">
        <v>913</v>
      </c>
      <c r="D23" s="95" t="s">
        <v>981</v>
      </c>
      <c r="E23" s="95" t="s">
        <v>981</v>
      </c>
      <c r="F23" s="136" t="s">
        <v>981</v>
      </c>
      <c r="G23" s="95" t="s">
        <v>981</v>
      </c>
      <c r="H23" s="95" t="s">
        <v>981</v>
      </c>
      <c r="I23" s="95" t="s">
        <v>981</v>
      </c>
      <c r="J23" s="136" t="s">
        <v>981</v>
      </c>
      <c r="K23" s="136" t="s">
        <v>981</v>
      </c>
      <c r="L23" s="136" t="s">
        <v>981</v>
      </c>
      <c r="M23" s="136" t="s">
        <v>981</v>
      </c>
      <c r="N23" s="136" t="s">
        <v>981</v>
      </c>
      <c r="O23" s="95" t="s">
        <v>981</v>
      </c>
      <c r="P23" s="136" t="s">
        <v>981</v>
      </c>
      <c r="Q23" s="136" t="s">
        <v>981</v>
      </c>
      <c r="R23" s="136" t="s">
        <v>981</v>
      </c>
      <c r="S23" s="95" t="s">
        <v>981</v>
      </c>
      <c r="T23" s="94" t="s">
        <v>981</v>
      </c>
      <c r="U23" s="136" t="s">
        <v>981</v>
      </c>
      <c r="V23" s="94" t="s">
        <v>981</v>
      </c>
      <c r="W23" s="94" t="s">
        <v>981</v>
      </c>
      <c r="X23" s="94" t="s">
        <v>981</v>
      </c>
      <c r="Y23" s="100" t="s">
        <v>981</v>
      </c>
      <c r="Z23" s="136" t="s">
        <v>981</v>
      </c>
      <c r="AA23" s="136" t="s">
        <v>981</v>
      </c>
      <c r="AB23" s="136" t="s">
        <v>981</v>
      </c>
      <c r="AC23" s="94" t="s">
        <v>981</v>
      </c>
      <c r="AD23" s="79" t="s">
        <v>981</v>
      </c>
      <c r="AE23" s="79" t="s">
        <v>981</v>
      </c>
      <c r="AF23" s="92" t="s">
        <v>981</v>
      </c>
      <c r="AG23" s="79" t="s">
        <v>981</v>
      </c>
      <c r="AH23" s="79" t="s">
        <v>981</v>
      </c>
      <c r="AI23" s="79" t="s">
        <v>981</v>
      </c>
      <c r="AJ23" s="136" t="s">
        <v>981</v>
      </c>
      <c r="AK23" s="136" t="s">
        <v>981</v>
      </c>
      <c r="AL23" s="136" t="s">
        <v>981</v>
      </c>
      <c r="AM23" s="136" t="s">
        <v>981</v>
      </c>
      <c r="AN23" s="136" t="s">
        <v>981</v>
      </c>
      <c r="AO23" s="79" t="s">
        <v>981</v>
      </c>
      <c r="AP23" s="92" t="s">
        <v>981</v>
      </c>
      <c r="AQ23" s="80" t="s">
        <v>981</v>
      </c>
      <c r="AR23" s="80" t="s">
        <v>981</v>
      </c>
      <c r="AS23" s="79" t="s">
        <v>981</v>
      </c>
      <c r="AT23" s="94" t="s">
        <v>981</v>
      </c>
      <c r="AU23" s="94" t="s">
        <v>981</v>
      </c>
      <c r="AV23" s="94" t="s">
        <v>981</v>
      </c>
      <c r="AW23" s="94" t="s">
        <v>981</v>
      </c>
      <c r="AX23" s="94" t="s">
        <v>981</v>
      </c>
      <c r="AY23" s="94" t="s">
        <v>981</v>
      </c>
      <c r="AZ23" s="94" t="s">
        <v>981</v>
      </c>
      <c r="BA23" s="94" t="s">
        <v>981</v>
      </c>
      <c r="BB23" s="94" t="s">
        <v>981</v>
      </c>
      <c r="BC23" s="94" t="s">
        <v>981</v>
      </c>
    </row>
    <row r="24" spans="1:97" s="3" customFormat="1" ht="15" customHeight="1" x14ac:dyDescent="0.25">
      <c r="A24" s="80" t="s">
        <v>918</v>
      </c>
      <c r="B24" s="83" t="s">
        <v>919</v>
      </c>
      <c r="C24" s="95" t="s">
        <v>913</v>
      </c>
      <c r="D24" s="100">
        <f>D106</f>
        <v>1.9239999999999999</v>
      </c>
      <c r="E24" s="100">
        <f t="shared" ref="E24:I24" si="10">E106</f>
        <v>1.9239999999999999</v>
      </c>
      <c r="F24" s="100">
        <f t="shared" si="10"/>
        <v>0</v>
      </c>
      <c r="G24" s="100">
        <f t="shared" si="10"/>
        <v>0.35899999999999999</v>
      </c>
      <c r="H24" s="100">
        <f t="shared" si="10"/>
        <v>1.4019999999999999</v>
      </c>
      <c r="I24" s="100">
        <f t="shared" si="10"/>
        <v>0.16299999999999998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00">
        <f t="shared" ref="O24:S24" si="11">O106</f>
        <v>1.9239999999999999</v>
      </c>
      <c r="P24" s="80">
        <v>0</v>
      </c>
      <c r="Q24" s="100">
        <f t="shared" si="11"/>
        <v>0.35899999999999999</v>
      </c>
      <c r="R24" s="100">
        <f t="shared" si="11"/>
        <v>1.4019999999999999</v>
      </c>
      <c r="S24" s="100">
        <f t="shared" si="11"/>
        <v>0.16299999999999998</v>
      </c>
      <c r="T24" s="136">
        <v>0</v>
      </c>
      <c r="U24" s="136">
        <v>0</v>
      </c>
      <c r="V24" s="136">
        <v>0</v>
      </c>
      <c r="W24" s="136">
        <v>0</v>
      </c>
      <c r="X24" s="136">
        <v>0</v>
      </c>
      <c r="Y24" s="136">
        <v>0</v>
      </c>
      <c r="Z24" s="136">
        <v>0</v>
      </c>
      <c r="AA24" s="136">
        <v>0</v>
      </c>
      <c r="AB24" s="136">
        <v>0</v>
      </c>
      <c r="AC24" s="136">
        <v>0</v>
      </c>
      <c r="AD24" s="100">
        <f>AD106</f>
        <v>1.6040000000000001</v>
      </c>
      <c r="AE24" s="100">
        <f>AE106</f>
        <v>1.6040000000000001</v>
      </c>
      <c r="AF24" s="94">
        <f t="shared" ref="AF24:AI24" si="12">AF106</f>
        <v>0</v>
      </c>
      <c r="AG24" s="100">
        <f t="shared" si="12"/>
        <v>0.29800000000000004</v>
      </c>
      <c r="AH24" s="100">
        <f t="shared" si="12"/>
        <v>1.169</v>
      </c>
      <c r="AI24" s="100">
        <f t="shared" si="12"/>
        <v>0.13700000000000012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100">
        <f>AO106</f>
        <v>1.6040000000000001</v>
      </c>
      <c r="AP24" s="94">
        <f t="shared" ref="AP24:AS24" si="13">AP106</f>
        <v>0</v>
      </c>
      <c r="AQ24" s="100">
        <f t="shared" si="13"/>
        <v>0.29800000000000004</v>
      </c>
      <c r="AR24" s="100">
        <f t="shared" si="13"/>
        <v>1.169</v>
      </c>
      <c r="AS24" s="100">
        <f t="shared" si="13"/>
        <v>0.13700000000000012</v>
      </c>
      <c r="AT24" s="80">
        <v>0</v>
      </c>
      <c r="AU24" s="80">
        <v>0</v>
      </c>
      <c r="AV24" s="80">
        <v>0</v>
      </c>
      <c r="AW24" s="80">
        <v>0</v>
      </c>
      <c r="AX24" s="80">
        <v>0</v>
      </c>
      <c r="AY24" s="80">
        <v>0</v>
      </c>
      <c r="AZ24" s="80">
        <v>0</v>
      </c>
      <c r="BA24" s="80">
        <v>0</v>
      </c>
      <c r="BB24" s="80">
        <v>0</v>
      </c>
      <c r="BC24" s="80">
        <v>0</v>
      </c>
    </row>
    <row r="25" spans="1:97" s="3" customFormat="1" ht="13.5" customHeight="1" x14ac:dyDescent="0.25">
      <c r="A25" s="80" t="s">
        <v>920</v>
      </c>
      <c r="B25" s="84" t="s">
        <v>921</v>
      </c>
      <c r="C25" s="147" t="s">
        <v>913</v>
      </c>
      <c r="D25" s="148" t="s">
        <v>981</v>
      </c>
      <c r="E25" s="95" t="s">
        <v>981</v>
      </c>
      <c r="F25" s="136" t="s">
        <v>981</v>
      </c>
      <c r="G25" s="95" t="s">
        <v>981</v>
      </c>
      <c r="H25" s="95" t="s">
        <v>981</v>
      </c>
      <c r="I25" s="95" t="s">
        <v>981</v>
      </c>
      <c r="J25" s="136" t="s">
        <v>981</v>
      </c>
      <c r="K25" s="136" t="s">
        <v>981</v>
      </c>
      <c r="L25" s="136" t="s">
        <v>981</v>
      </c>
      <c r="M25" s="136" t="s">
        <v>981</v>
      </c>
      <c r="N25" s="136" t="s">
        <v>981</v>
      </c>
      <c r="O25" s="95" t="s">
        <v>981</v>
      </c>
      <c r="P25" s="136" t="s">
        <v>981</v>
      </c>
      <c r="Q25" s="136" t="s">
        <v>981</v>
      </c>
      <c r="R25" s="136" t="s">
        <v>981</v>
      </c>
      <c r="S25" s="95" t="s">
        <v>981</v>
      </c>
      <c r="T25" s="94" t="s">
        <v>981</v>
      </c>
      <c r="U25" s="136" t="s">
        <v>981</v>
      </c>
      <c r="V25" s="94" t="s">
        <v>981</v>
      </c>
      <c r="W25" s="94" t="s">
        <v>981</v>
      </c>
      <c r="X25" s="94" t="s">
        <v>981</v>
      </c>
      <c r="Y25" s="100" t="s">
        <v>981</v>
      </c>
      <c r="Z25" s="136" t="s">
        <v>981</v>
      </c>
      <c r="AA25" s="136" t="s">
        <v>981</v>
      </c>
      <c r="AB25" s="136" t="s">
        <v>981</v>
      </c>
      <c r="AC25" s="94" t="s">
        <v>981</v>
      </c>
      <c r="AD25" s="79" t="s">
        <v>981</v>
      </c>
      <c r="AE25" s="79" t="s">
        <v>981</v>
      </c>
      <c r="AF25" s="79" t="s">
        <v>981</v>
      </c>
      <c r="AG25" s="79" t="s">
        <v>981</v>
      </c>
      <c r="AH25" s="79" t="s">
        <v>981</v>
      </c>
      <c r="AI25" s="79" t="s">
        <v>981</v>
      </c>
      <c r="AJ25" s="136" t="s">
        <v>981</v>
      </c>
      <c r="AK25" s="136" t="s">
        <v>981</v>
      </c>
      <c r="AL25" s="136" t="s">
        <v>981</v>
      </c>
      <c r="AM25" s="136" t="s">
        <v>981</v>
      </c>
      <c r="AN25" s="136" t="s">
        <v>981</v>
      </c>
      <c r="AO25" s="79" t="s">
        <v>981</v>
      </c>
      <c r="AP25" s="80" t="s">
        <v>981</v>
      </c>
      <c r="AQ25" s="80" t="s">
        <v>981</v>
      </c>
      <c r="AR25" s="80" t="s">
        <v>981</v>
      </c>
      <c r="AS25" s="79" t="s">
        <v>981</v>
      </c>
      <c r="AT25" s="94" t="s">
        <v>981</v>
      </c>
      <c r="AU25" s="94" t="s">
        <v>981</v>
      </c>
      <c r="AV25" s="94" t="s">
        <v>981</v>
      </c>
      <c r="AW25" s="94" t="s">
        <v>981</v>
      </c>
      <c r="AX25" s="94" t="s">
        <v>981</v>
      </c>
      <c r="AY25" s="94" t="s">
        <v>981</v>
      </c>
      <c r="AZ25" s="94" t="s">
        <v>981</v>
      </c>
      <c r="BA25" s="94" t="s">
        <v>981</v>
      </c>
      <c r="BB25" s="94" t="s">
        <v>981</v>
      </c>
      <c r="BC25" s="94" t="s">
        <v>981</v>
      </c>
    </row>
    <row r="26" spans="1:97" s="3" customFormat="1" ht="20.25" customHeight="1" x14ac:dyDescent="0.25">
      <c r="A26" s="80" t="s">
        <v>922</v>
      </c>
      <c r="B26" s="83" t="s">
        <v>923</v>
      </c>
      <c r="C26" s="79" t="s">
        <v>913</v>
      </c>
      <c r="D26" s="229">
        <f>D111</f>
        <v>1.639</v>
      </c>
      <c r="E26" s="93">
        <f t="shared" ref="E26:H26" si="14">E111</f>
        <v>0</v>
      </c>
      <c r="F26" s="93">
        <f t="shared" si="14"/>
        <v>0</v>
      </c>
      <c r="G26" s="93">
        <f t="shared" si="14"/>
        <v>0</v>
      </c>
      <c r="H26" s="93">
        <f t="shared" si="14"/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148">
        <f>AD111</f>
        <v>1.3660000000000001</v>
      </c>
      <c r="AE26" s="93">
        <f t="shared" ref="AE26:AH26" si="15">AE111</f>
        <v>0</v>
      </c>
      <c r="AF26" s="93">
        <v>0</v>
      </c>
      <c r="AG26" s="93">
        <v>0</v>
      </c>
      <c r="AH26" s="93">
        <f t="shared" si="15"/>
        <v>0</v>
      </c>
      <c r="AI26" s="93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0</v>
      </c>
      <c r="AR26" s="80">
        <v>0</v>
      </c>
      <c r="AS26" s="80">
        <v>0</v>
      </c>
      <c r="AT26" s="80">
        <v>0</v>
      </c>
      <c r="AU26" s="80">
        <v>0</v>
      </c>
      <c r="AV26" s="80">
        <v>0</v>
      </c>
      <c r="AW26" s="80">
        <v>0</v>
      </c>
      <c r="AX26" s="80">
        <v>0</v>
      </c>
      <c r="AY26" s="80">
        <v>0</v>
      </c>
      <c r="AZ26" s="80">
        <v>0</v>
      </c>
      <c r="BA26" s="80">
        <v>0</v>
      </c>
      <c r="BB26" s="80">
        <v>0</v>
      </c>
      <c r="BC26" s="80">
        <v>0</v>
      </c>
    </row>
    <row r="27" spans="1:97" s="3" customFormat="1" x14ac:dyDescent="0.25">
      <c r="A27" s="80" t="s">
        <v>924</v>
      </c>
      <c r="B27" s="282" t="s">
        <v>925</v>
      </c>
      <c r="C27" s="79"/>
      <c r="D27" s="79"/>
      <c r="E27" s="79"/>
      <c r="F27" s="80"/>
      <c r="G27" s="79"/>
      <c r="H27" s="79"/>
      <c r="I27" s="79"/>
      <c r="J27" s="80"/>
      <c r="K27" s="80"/>
      <c r="L27" s="80"/>
      <c r="M27" s="80"/>
      <c r="N27" s="80"/>
      <c r="O27" s="79"/>
      <c r="P27" s="80"/>
      <c r="Q27" s="80"/>
      <c r="R27" s="80"/>
      <c r="S27" s="79"/>
      <c r="T27" s="92"/>
      <c r="U27" s="80"/>
      <c r="V27" s="92"/>
      <c r="W27" s="92"/>
      <c r="X27" s="92"/>
      <c r="Y27" s="92"/>
      <c r="Z27" s="80"/>
      <c r="AA27" s="80"/>
      <c r="AB27" s="80"/>
      <c r="AC27" s="92"/>
      <c r="AD27" s="79"/>
      <c r="AE27" s="79"/>
      <c r="AF27" s="79"/>
      <c r="AG27" s="79"/>
      <c r="AH27" s="79"/>
      <c r="AI27" s="79"/>
      <c r="AJ27" s="80"/>
      <c r="AK27" s="80"/>
      <c r="AL27" s="80"/>
      <c r="AM27" s="80"/>
      <c r="AN27" s="80"/>
      <c r="AO27" s="79"/>
      <c r="AP27" s="80"/>
      <c r="AQ27" s="80"/>
      <c r="AR27" s="80"/>
      <c r="AS27" s="79"/>
      <c r="AT27" s="92"/>
      <c r="AU27" s="92"/>
      <c r="AV27" s="92"/>
      <c r="AW27" s="92"/>
      <c r="AX27" s="92"/>
      <c r="AY27" s="92"/>
      <c r="AZ27" s="92"/>
      <c r="BA27" s="92"/>
      <c r="BB27" s="92"/>
      <c r="BC27" s="92"/>
    </row>
    <row r="28" spans="1:97" s="3" customFormat="1" ht="18.75" customHeight="1" x14ac:dyDescent="0.25">
      <c r="A28" s="79" t="s">
        <v>172</v>
      </c>
      <c r="B28" s="83" t="s">
        <v>926</v>
      </c>
      <c r="C28" s="79" t="s">
        <v>913</v>
      </c>
      <c r="D28" s="79" t="s">
        <v>981</v>
      </c>
      <c r="E28" s="79" t="s">
        <v>981</v>
      </c>
      <c r="F28" s="80" t="s">
        <v>981</v>
      </c>
      <c r="G28" s="79" t="s">
        <v>981</v>
      </c>
      <c r="H28" s="79" t="s">
        <v>981</v>
      </c>
      <c r="I28" s="79" t="s">
        <v>981</v>
      </c>
      <c r="J28" s="80" t="s">
        <v>981</v>
      </c>
      <c r="K28" s="80" t="s">
        <v>981</v>
      </c>
      <c r="L28" s="80" t="s">
        <v>981</v>
      </c>
      <c r="M28" s="80" t="s">
        <v>981</v>
      </c>
      <c r="N28" s="80" t="s">
        <v>981</v>
      </c>
      <c r="O28" s="79" t="s">
        <v>981</v>
      </c>
      <c r="P28" s="80" t="s">
        <v>981</v>
      </c>
      <c r="Q28" s="80" t="s">
        <v>981</v>
      </c>
      <c r="R28" s="80" t="s">
        <v>981</v>
      </c>
      <c r="S28" s="79" t="s">
        <v>981</v>
      </c>
      <c r="T28" s="92" t="s">
        <v>981</v>
      </c>
      <c r="U28" s="80" t="s">
        <v>981</v>
      </c>
      <c r="V28" s="92" t="s">
        <v>981</v>
      </c>
      <c r="W28" s="92" t="s">
        <v>981</v>
      </c>
      <c r="X28" s="92" t="s">
        <v>981</v>
      </c>
      <c r="Y28" s="92" t="s">
        <v>981</v>
      </c>
      <c r="Z28" s="80" t="s">
        <v>981</v>
      </c>
      <c r="AA28" s="80" t="s">
        <v>981</v>
      </c>
      <c r="AB28" s="80" t="s">
        <v>981</v>
      </c>
      <c r="AC28" s="92" t="s">
        <v>981</v>
      </c>
      <c r="AD28" s="79" t="s">
        <v>981</v>
      </c>
      <c r="AE28" s="79" t="s">
        <v>981</v>
      </c>
      <c r="AF28" s="79" t="s">
        <v>981</v>
      </c>
      <c r="AG28" s="79" t="s">
        <v>981</v>
      </c>
      <c r="AH28" s="79" t="s">
        <v>981</v>
      </c>
      <c r="AI28" s="79" t="s">
        <v>981</v>
      </c>
      <c r="AJ28" s="80" t="s">
        <v>981</v>
      </c>
      <c r="AK28" s="80" t="s">
        <v>981</v>
      </c>
      <c r="AL28" s="80" t="s">
        <v>981</v>
      </c>
      <c r="AM28" s="80" t="s">
        <v>981</v>
      </c>
      <c r="AN28" s="80" t="s">
        <v>981</v>
      </c>
      <c r="AO28" s="79" t="s">
        <v>981</v>
      </c>
      <c r="AP28" s="80" t="s">
        <v>981</v>
      </c>
      <c r="AQ28" s="80" t="s">
        <v>981</v>
      </c>
      <c r="AR28" s="80" t="s">
        <v>981</v>
      </c>
      <c r="AS28" s="79" t="s">
        <v>981</v>
      </c>
      <c r="AT28" s="92" t="s">
        <v>981</v>
      </c>
      <c r="AU28" s="92" t="s">
        <v>981</v>
      </c>
      <c r="AV28" s="92" t="s">
        <v>981</v>
      </c>
      <c r="AW28" s="92" t="s">
        <v>981</v>
      </c>
      <c r="AX28" s="92" t="s">
        <v>981</v>
      </c>
      <c r="AY28" s="92" t="s">
        <v>981</v>
      </c>
      <c r="AZ28" s="92" t="s">
        <v>981</v>
      </c>
      <c r="BA28" s="92" t="s">
        <v>981</v>
      </c>
      <c r="BB28" s="92" t="s">
        <v>981</v>
      </c>
      <c r="BC28" s="92" t="s">
        <v>981</v>
      </c>
    </row>
    <row r="29" spans="1:97" s="3" customFormat="1" ht="35.25" customHeight="1" x14ac:dyDescent="0.25">
      <c r="A29" s="79" t="s">
        <v>174</v>
      </c>
      <c r="B29" s="83" t="s">
        <v>927</v>
      </c>
      <c r="C29" s="79" t="s">
        <v>913</v>
      </c>
      <c r="D29" s="79" t="s">
        <v>981</v>
      </c>
      <c r="E29" s="79" t="s">
        <v>981</v>
      </c>
      <c r="F29" s="80" t="s">
        <v>981</v>
      </c>
      <c r="G29" s="79" t="s">
        <v>981</v>
      </c>
      <c r="H29" s="79" t="s">
        <v>981</v>
      </c>
      <c r="I29" s="79" t="s">
        <v>981</v>
      </c>
      <c r="J29" s="80" t="s">
        <v>981</v>
      </c>
      <c r="K29" s="80" t="s">
        <v>981</v>
      </c>
      <c r="L29" s="80" t="s">
        <v>981</v>
      </c>
      <c r="M29" s="80" t="s">
        <v>981</v>
      </c>
      <c r="N29" s="80" t="s">
        <v>981</v>
      </c>
      <c r="O29" s="79" t="s">
        <v>981</v>
      </c>
      <c r="P29" s="80" t="s">
        <v>981</v>
      </c>
      <c r="Q29" s="80" t="s">
        <v>981</v>
      </c>
      <c r="R29" s="80" t="s">
        <v>981</v>
      </c>
      <c r="S29" s="79" t="s">
        <v>981</v>
      </c>
      <c r="T29" s="92" t="s">
        <v>981</v>
      </c>
      <c r="U29" s="80" t="s">
        <v>981</v>
      </c>
      <c r="V29" s="92" t="s">
        <v>981</v>
      </c>
      <c r="W29" s="92" t="s">
        <v>981</v>
      </c>
      <c r="X29" s="92" t="s">
        <v>981</v>
      </c>
      <c r="Y29" s="92" t="s">
        <v>981</v>
      </c>
      <c r="Z29" s="80" t="s">
        <v>981</v>
      </c>
      <c r="AA29" s="80" t="s">
        <v>981</v>
      </c>
      <c r="AB29" s="80" t="s">
        <v>981</v>
      </c>
      <c r="AC29" s="92" t="s">
        <v>981</v>
      </c>
      <c r="AD29" s="79" t="s">
        <v>981</v>
      </c>
      <c r="AE29" s="79" t="s">
        <v>981</v>
      </c>
      <c r="AF29" s="79" t="s">
        <v>981</v>
      </c>
      <c r="AG29" s="79" t="s">
        <v>981</v>
      </c>
      <c r="AH29" s="79" t="s">
        <v>981</v>
      </c>
      <c r="AI29" s="79" t="s">
        <v>981</v>
      </c>
      <c r="AJ29" s="80" t="s">
        <v>981</v>
      </c>
      <c r="AK29" s="80" t="s">
        <v>981</v>
      </c>
      <c r="AL29" s="80" t="s">
        <v>981</v>
      </c>
      <c r="AM29" s="80" t="s">
        <v>981</v>
      </c>
      <c r="AN29" s="80" t="s">
        <v>981</v>
      </c>
      <c r="AO29" s="79" t="s">
        <v>981</v>
      </c>
      <c r="AP29" s="80" t="s">
        <v>981</v>
      </c>
      <c r="AQ29" s="80" t="s">
        <v>981</v>
      </c>
      <c r="AR29" s="80" t="s">
        <v>981</v>
      </c>
      <c r="AS29" s="79" t="s">
        <v>981</v>
      </c>
      <c r="AT29" s="92" t="s">
        <v>981</v>
      </c>
      <c r="AU29" s="92" t="s">
        <v>981</v>
      </c>
      <c r="AV29" s="92" t="s">
        <v>981</v>
      </c>
      <c r="AW29" s="92" t="s">
        <v>981</v>
      </c>
      <c r="AX29" s="92" t="s">
        <v>981</v>
      </c>
      <c r="AY29" s="92" t="s">
        <v>981</v>
      </c>
      <c r="AZ29" s="92" t="s">
        <v>981</v>
      </c>
      <c r="BA29" s="92" t="s">
        <v>981</v>
      </c>
      <c r="BB29" s="92" t="s">
        <v>981</v>
      </c>
      <c r="BC29" s="92" t="s">
        <v>981</v>
      </c>
    </row>
    <row r="30" spans="1:97" s="3" customFormat="1" ht="33" customHeight="1" x14ac:dyDescent="0.25">
      <c r="A30" s="79" t="s">
        <v>175</v>
      </c>
      <c r="B30" s="83" t="s">
        <v>928</v>
      </c>
      <c r="C30" s="79" t="s">
        <v>913</v>
      </c>
      <c r="D30" s="79" t="s">
        <v>981</v>
      </c>
      <c r="E30" s="79" t="s">
        <v>981</v>
      </c>
      <c r="F30" s="80" t="s">
        <v>981</v>
      </c>
      <c r="G30" s="79" t="s">
        <v>981</v>
      </c>
      <c r="H30" s="79" t="s">
        <v>981</v>
      </c>
      <c r="I30" s="79" t="s">
        <v>981</v>
      </c>
      <c r="J30" s="80" t="s">
        <v>981</v>
      </c>
      <c r="K30" s="80" t="s">
        <v>981</v>
      </c>
      <c r="L30" s="80" t="s">
        <v>981</v>
      </c>
      <c r="M30" s="80" t="s">
        <v>981</v>
      </c>
      <c r="N30" s="80" t="s">
        <v>981</v>
      </c>
      <c r="O30" s="79" t="s">
        <v>981</v>
      </c>
      <c r="P30" s="80" t="s">
        <v>981</v>
      </c>
      <c r="Q30" s="80" t="s">
        <v>981</v>
      </c>
      <c r="R30" s="80" t="s">
        <v>981</v>
      </c>
      <c r="S30" s="79" t="s">
        <v>981</v>
      </c>
      <c r="T30" s="92" t="s">
        <v>981</v>
      </c>
      <c r="U30" s="80" t="s">
        <v>981</v>
      </c>
      <c r="V30" s="92" t="s">
        <v>981</v>
      </c>
      <c r="W30" s="92" t="s">
        <v>981</v>
      </c>
      <c r="X30" s="92" t="s">
        <v>981</v>
      </c>
      <c r="Y30" s="92" t="s">
        <v>981</v>
      </c>
      <c r="Z30" s="80" t="s">
        <v>981</v>
      </c>
      <c r="AA30" s="80" t="s">
        <v>981</v>
      </c>
      <c r="AB30" s="80" t="s">
        <v>981</v>
      </c>
      <c r="AC30" s="92" t="s">
        <v>981</v>
      </c>
      <c r="AD30" s="79" t="s">
        <v>981</v>
      </c>
      <c r="AE30" s="79" t="s">
        <v>981</v>
      </c>
      <c r="AF30" s="79" t="s">
        <v>981</v>
      </c>
      <c r="AG30" s="79" t="s">
        <v>981</v>
      </c>
      <c r="AH30" s="79" t="s">
        <v>981</v>
      </c>
      <c r="AI30" s="79" t="s">
        <v>981</v>
      </c>
      <c r="AJ30" s="80" t="s">
        <v>981</v>
      </c>
      <c r="AK30" s="80" t="s">
        <v>981</v>
      </c>
      <c r="AL30" s="80" t="s">
        <v>981</v>
      </c>
      <c r="AM30" s="80" t="s">
        <v>981</v>
      </c>
      <c r="AN30" s="80" t="s">
        <v>981</v>
      </c>
      <c r="AO30" s="79" t="s">
        <v>981</v>
      </c>
      <c r="AP30" s="80" t="s">
        <v>981</v>
      </c>
      <c r="AQ30" s="80" t="s">
        <v>981</v>
      </c>
      <c r="AR30" s="80" t="s">
        <v>981</v>
      </c>
      <c r="AS30" s="79" t="s">
        <v>981</v>
      </c>
      <c r="AT30" s="92" t="s">
        <v>981</v>
      </c>
      <c r="AU30" s="92" t="s">
        <v>981</v>
      </c>
      <c r="AV30" s="92" t="s">
        <v>981</v>
      </c>
      <c r="AW30" s="92" t="s">
        <v>981</v>
      </c>
      <c r="AX30" s="92" t="s">
        <v>981</v>
      </c>
      <c r="AY30" s="92" t="s">
        <v>981</v>
      </c>
      <c r="AZ30" s="92" t="s">
        <v>981</v>
      </c>
      <c r="BA30" s="92" t="s">
        <v>981</v>
      </c>
      <c r="BB30" s="92" t="s">
        <v>981</v>
      </c>
      <c r="BC30" s="92" t="s">
        <v>981</v>
      </c>
    </row>
    <row r="31" spans="1:97" s="3" customFormat="1" ht="35.25" customHeight="1" x14ac:dyDescent="0.3">
      <c r="A31" s="79" t="s">
        <v>177</v>
      </c>
      <c r="B31" s="85" t="s">
        <v>929</v>
      </c>
      <c r="C31" s="65" t="s">
        <v>913</v>
      </c>
      <c r="D31" s="65" t="s">
        <v>981</v>
      </c>
      <c r="E31" s="65" t="s">
        <v>981</v>
      </c>
      <c r="F31" s="73" t="s">
        <v>981</v>
      </c>
      <c r="G31" s="65" t="s">
        <v>981</v>
      </c>
      <c r="H31" s="65" t="s">
        <v>981</v>
      </c>
      <c r="I31" s="65" t="s">
        <v>981</v>
      </c>
      <c r="J31" s="73" t="s">
        <v>981</v>
      </c>
      <c r="K31" s="73" t="s">
        <v>981</v>
      </c>
      <c r="L31" s="73" t="s">
        <v>981</v>
      </c>
      <c r="M31" s="73" t="s">
        <v>981</v>
      </c>
      <c r="N31" s="73" t="s">
        <v>981</v>
      </c>
      <c r="O31" s="65" t="s">
        <v>981</v>
      </c>
      <c r="P31" s="73" t="s">
        <v>981</v>
      </c>
      <c r="Q31" s="73" t="s">
        <v>981</v>
      </c>
      <c r="R31" s="73" t="s">
        <v>981</v>
      </c>
      <c r="S31" s="65" t="s">
        <v>981</v>
      </c>
      <c r="T31" s="71" t="s">
        <v>981</v>
      </c>
      <c r="U31" s="73" t="s">
        <v>981</v>
      </c>
      <c r="V31" s="71" t="s">
        <v>981</v>
      </c>
      <c r="W31" s="71" t="s">
        <v>981</v>
      </c>
      <c r="X31" s="71" t="s">
        <v>981</v>
      </c>
      <c r="Y31" s="71" t="s">
        <v>981</v>
      </c>
      <c r="Z31" s="73" t="s">
        <v>981</v>
      </c>
      <c r="AA31" s="73" t="s">
        <v>981</v>
      </c>
      <c r="AB31" s="73" t="s">
        <v>981</v>
      </c>
      <c r="AC31" s="71" t="s">
        <v>981</v>
      </c>
      <c r="AD31" s="65" t="s">
        <v>981</v>
      </c>
      <c r="AE31" s="65" t="s">
        <v>981</v>
      </c>
      <c r="AF31" s="65" t="s">
        <v>981</v>
      </c>
      <c r="AG31" s="65" t="s">
        <v>981</v>
      </c>
      <c r="AH31" s="65" t="s">
        <v>981</v>
      </c>
      <c r="AI31" s="65" t="s">
        <v>981</v>
      </c>
      <c r="AJ31" s="73" t="s">
        <v>981</v>
      </c>
      <c r="AK31" s="73" t="s">
        <v>981</v>
      </c>
      <c r="AL31" s="73" t="s">
        <v>981</v>
      </c>
      <c r="AM31" s="73" t="s">
        <v>981</v>
      </c>
      <c r="AN31" s="73" t="s">
        <v>981</v>
      </c>
      <c r="AO31" s="65" t="s">
        <v>981</v>
      </c>
      <c r="AP31" s="73" t="s">
        <v>981</v>
      </c>
      <c r="AQ31" s="73" t="s">
        <v>981</v>
      </c>
      <c r="AR31" s="73" t="s">
        <v>981</v>
      </c>
      <c r="AS31" s="65" t="s">
        <v>981</v>
      </c>
      <c r="AT31" s="71" t="s">
        <v>981</v>
      </c>
      <c r="AU31" s="71" t="s">
        <v>981</v>
      </c>
      <c r="AV31" s="71" t="s">
        <v>981</v>
      </c>
      <c r="AW31" s="71" t="s">
        <v>981</v>
      </c>
      <c r="AX31" s="71" t="s">
        <v>981</v>
      </c>
      <c r="AY31" s="71" t="s">
        <v>981</v>
      </c>
      <c r="AZ31" s="71" t="s">
        <v>981</v>
      </c>
      <c r="BA31" s="71" t="s">
        <v>981</v>
      </c>
      <c r="BB31" s="71" t="s">
        <v>981</v>
      </c>
      <c r="BC31" s="71" t="s">
        <v>981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</row>
    <row r="32" spans="1:97" s="3" customFormat="1" ht="39" customHeight="1" x14ac:dyDescent="0.25">
      <c r="A32" s="79" t="s">
        <v>179</v>
      </c>
      <c r="B32" s="83" t="s">
        <v>930</v>
      </c>
      <c r="C32" s="79" t="s">
        <v>913</v>
      </c>
      <c r="D32" s="79" t="s">
        <v>981</v>
      </c>
      <c r="E32" s="79" t="s">
        <v>981</v>
      </c>
      <c r="F32" s="80" t="s">
        <v>981</v>
      </c>
      <c r="G32" s="79" t="s">
        <v>981</v>
      </c>
      <c r="H32" s="79" t="s">
        <v>981</v>
      </c>
      <c r="I32" s="79" t="s">
        <v>981</v>
      </c>
      <c r="J32" s="80" t="s">
        <v>981</v>
      </c>
      <c r="K32" s="80" t="s">
        <v>981</v>
      </c>
      <c r="L32" s="80" t="s">
        <v>981</v>
      </c>
      <c r="M32" s="80" t="s">
        <v>981</v>
      </c>
      <c r="N32" s="80" t="s">
        <v>981</v>
      </c>
      <c r="O32" s="79" t="s">
        <v>981</v>
      </c>
      <c r="P32" s="80" t="s">
        <v>981</v>
      </c>
      <c r="Q32" s="80" t="s">
        <v>981</v>
      </c>
      <c r="R32" s="80" t="s">
        <v>981</v>
      </c>
      <c r="S32" s="79" t="s">
        <v>981</v>
      </c>
      <c r="T32" s="92" t="s">
        <v>981</v>
      </c>
      <c r="U32" s="80" t="s">
        <v>981</v>
      </c>
      <c r="V32" s="92" t="s">
        <v>981</v>
      </c>
      <c r="W32" s="92" t="s">
        <v>981</v>
      </c>
      <c r="X32" s="92" t="s">
        <v>981</v>
      </c>
      <c r="Y32" s="92" t="s">
        <v>981</v>
      </c>
      <c r="Z32" s="80" t="s">
        <v>981</v>
      </c>
      <c r="AA32" s="80" t="s">
        <v>981</v>
      </c>
      <c r="AB32" s="80" t="s">
        <v>981</v>
      </c>
      <c r="AC32" s="92" t="s">
        <v>981</v>
      </c>
      <c r="AD32" s="79" t="s">
        <v>981</v>
      </c>
      <c r="AE32" s="79" t="s">
        <v>981</v>
      </c>
      <c r="AF32" s="79" t="s">
        <v>981</v>
      </c>
      <c r="AG32" s="79" t="s">
        <v>981</v>
      </c>
      <c r="AH32" s="79" t="s">
        <v>981</v>
      </c>
      <c r="AI32" s="79" t="s">
        <v>981</v>
      </c>
      <c r="AJ32" s="80" t="s">
        <v>981</v>
      </c>
      <c r="AK32" s="80" t="s">
        <v>981</v>
      </c>
      <c r="AL32" s="80" t="s">
        <v>981</v>
      </c>
      <c r="AM32" s="80" t="s">
        <v>981</v>
      </c>
      <c r="AN32" s="80" t="s">
        <v>981</v>
      </c>
      <c r="AO32" s="79" t="s">
        <v>981</v>
      </c>
      <c r="AP32" s="80" t="s">
        <v>981</v>
      </c>
      <c r="AQ32" s="80" t="s">
        <v>981</v>
      </c>
      <c r="AR32" s="80" t="s">
        <v>981</v>
      </c>
      <c r="AS32" s="79" t="s">
        <v>981</v>
      </c>
      <c r="AT32" s="92" t="s">
        <v>981</v>
      </c>
      <c r="AU32" s="92" t="s">
        <v>981</v>
      </c>
      <c r="AV32" s="92" t="s">
        <v>981</v>
      </c>
      <c r="AW32" s="92" t="s">
        <v>981</v>
      </c>
      <c r="AX32" s="92" t="s">
        <v>981</v>
      </c>
      <c r="AY32" s="92" t="s">
        <v>981</v>
      </c>
      <c r="AZ32" s="92" t="s">
        <v>981</v>
      </c>
      <c r="BA32" s="92" t="s">
        <v>981</v>
      </c>
      <c r="BB32" s="92" t="s">
        <v>981</v>
      </c>
      <c r="BC32" s="92" t="s">
        <v>981</v>
      </c>
    </row>
    <row r="33" spans="1:97" s="3" customFormat="1" ht="31.5" customHeight="1" x14ac:dyDescent="0.3">
      <c r="A33" s="79" t="s">
        <v>187</v>
      </c>
      <c r="B33" s="83" t="s">
        <v>931</v>
      </c>
      <c r="C33" s="95" t="s">
        <v>913</v>
      </c>
      <c r="D33" s="95" t="s">
        <v>981</v>
      </c>
      <c r="E33" s="95" t="s">
        <v>981</v>
      </c>
      <c r="F33" s="136" t="s">
        <v>981</v>
      </c>
      <c r="G33" s="95" t="s">
        <v>981</v>
      </c>
      <c r="H33" s="95" t="s">
        <v>981</v>
      </c>
      <c r="I33" s="95" t="s">
        <v>981</v>
      </c>
      <c r="J33" s="136" t="s">
        <v>981</v>
      </c>
      <c r="K33" s="136" t="s">
        <v>981</v>
      </c>
      <c r="L33" s="136" t="s">
        <v>981</v>
      </c>
      <c r="M33" s="136" t="s">
        <v>981</v>
      </c>
      <c r="N33" s="136" t="s">
        <v>981</v>
      </c>
      <c r="O33" s="95" t="s">
        <v>981</v>
      </c>
      <c r="P33" s="136" t="s">
        <v>981</v>
      </c>
      <c r="Q33" s="136" t="s">
        <v>981</v>
      </c>
      <c r="R33" s="136" t="s">
        <v>981</v>
      </c>
      <c r="S33" s="95" t="s">
        <v>981</v>
      </c>
      <c r="T33" s="94" t="s">
        <v>981</v>
      </c>
      <c r="U33" s="136" t="s">
        <v>981</v>
      </c>
      <c r="V33" s="94" t="s">
        <v>981</v>
      </c>
      <c r="W33" s="94" t="s">
        <v>981</v>
      </c>
      <c r="X33" s="94" t="s">
        <v>981</v>
      </c>
      <c r="Y33" s="94" t="s">
        <v>981</v>
      </c>
      <c r="Z33" s="136" t="s">
        <v>981</v>
      </c>
      <c r="AA33" s="136" t="s">
        <v>981</v>
      </c>
      <c r="AB33" s="136" t="s">
        <v>981</v>
      </c>
      <c r="AC33" s="94" t="s">
        <v>981</v>
      </c>
      <c r="AD33" s="95" t="s">
        <v>981</v>
      </c>
      <c r="AE33" s="95" t="s">
        <v>981</v>
      </c>
      <c r="AF33" s="95" t="s">
        <v>981</v>
      </c>
      <c r="AG33" s="95" t="s">
        <v>981</v>
      </c>
      <c r="AH33" s="95" t="s">
        <v>981</v>
      </c>
      <c r="AI33" s="95" t="s">
        <v>981</v>
      </c>
      <c r="AJ33" s="136" t="s">
        <v>981</v>
      </c>
      <c r="AK33" s="136" t="s">
        <v>981</v>
      </c>
      <c r="AL33" s="136" t="s">
        <v>981</v>
      </c>
      <c r="AM33" s="136" t="s">
        <v>981</v>
      </c>
      <c r="AN33" s="136" t="s">
        <v>981</v>
      </c>
      <c r="AO33" s="95" t="s">
        <v>981</v>
      </c>
      <c r="AP33" s="136" t="s">
        <v>981</v>
      </c>
      <c r="AQ33" s="136" t="s">
        <v>981</v>
      </c>
      <c r="AR33" s="136" t="s">
        <v>981</v>
      </c>
      <c r="AS33" s="95" t="s">
        <v>981</v>
      </c>
      <c r="AT33" s="94" t="s">
        <v>981</v>
      </c>
      <c r="AU33" s="94" t="s">
        <v>981</v>
      </c>
      <c r="AV33" s="94" t="s">
        <v>981</v>
      </c>
      <c r="AW33" s="94" t="s">
        <v>981</v>
      </c>
      <c r="AX33" s="94" t="s">
        <v>981</v>
      </c>
      <c r="AY33" s="94" t="s">
        <v>981</v>
      </c>
      <c r="AZ33" s="94" t="s">
        <v>981</v>
      </c>
      <c r="BA33" s="94" t="s">
        <v>981</v>
      </c>
      <c r="BB33" s="94" t="s">
        <v>981</v>
      </c>
      <c r="BC33" s="94" t="s">
        <v>981</v>
      </c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</row>
    <row r="34" spans="1:97" s="3" customFormat="1" ht="48" customHeight="1" x14ac:dyDescent="0.3">
      <c r="A34" s="79" t="s">
        <v>811</v>
      </c>
      <c r="B34" s="83" t="s">
        <v>932</v>
      </c>
      <c r="C34" s="95" t="s">
        <v>913</v>
      </c>
      <c r="D34" s="95" t="s">
        <v>981</v>
      </c>
      <c r="E34" s="95" t="s">
        <v>981</v>
      </c>
      <c r="F34" s="136" t="s">
        <v>981</v>
      </c>
      <c r="G34" s="95" t="s">
        <v>981</v>
      </c>
      <c r="H34" s="95" t="s">
        <v>981</v>
      </c>
      <c r="I34" s="95" t="s">
        <v>981</v>
      </c>
      <c r="J34" s="136" t="s">
        <v>981</v>
      </c>
      <c r="K34" s="136" t="s">
        <v>981</v>
      </c>
      <c r="L34" s="136" t="s">
        <v>981</v>
      </c>
      <c r="M34" s="136" t="s">
        <v>981</v>
      </c>
      <c r="N34" s="136" t="s">
        <v>981</v>
      </c>
      <c r="O34" s="95" t="s">
        <v>981</v>
      </c>
      <c r="P34" s="136" t="s">
        <v>981</v>
      </c>
      <c r="Q34" s="136" t="s">
        <v>981</v>
      </c>
      <c r="R34" s="136" t="s">
        <v>981</v>
      </c>
      <c r="S34" s="95" t="s">
        <v>981</v>
      </c>
      <c r="T34" s="94" t="s">
        <v>981</v>
      </c>
      <c r="U34" s="136" t="s">
        <v>981</v>
      </c>
      <c r="V34" s="94" t="s">
        <v>981</v>
      </c>
      <c r="W34" s="94" t="s">
        <v>981</v>
      </c>
      <c r="X34" s="94" t="s">
        <v>981</v>
      </c>
      <c r="Y34" s="94" t="s">
        <v>981</v>
      </c>
      <c r="Z34" s="136" t="s">
        <v>981</v>
      </c>
      <c r="AA34" s="136" t="s">
        <v>981</v>
      </c>
      <c r="AB34" s="136" t="s">
        <v>981</v>
      </c>
      <c r="AC34" s="94" t="s">
        <v>981</v>
      </c>
      <c r="AD34" s="95" t="s">
        <v>981</v>
      </c>
      <c r="AE34" s="95" t="s">
        <v>981</v>
      </c>
      <c r="AF34" s="95" t="s">
        <v>981</v>
      </c>
      <c r="AG34" s="95" t="s">
        <v>981</v>
      </c>
      <c r="AH34" s="95" t="s">
        <v>981</v>
      </c>
      <c r="AI34" s="95" t="s">
        <v>981</v>
      </c>
      <c r="AJ34" s="136" t="s">
        <v>981</v>
      </c>
      <c r="AK34" s="136" t="s">
        <v>981</v>
      </c>
      <c r="AL34" s="136" t="s">
        <v>981</v>
      </c>
      <c r="AM34" s="136" t="s">
        <v>981</v>
      </c>
      <c r="AN34" s="136" t="s">
        <v>981</v>
      </c>
      <c r="AO34" s="95" t="s">
        <v>981</v>
      </c>
      <c r="AP34" s="136" t="s">
        <v>981</v>
      </c>
      <c r="AQ34" s="136" t="s">
        <v>981</v>
      </c>
      <c r="AR34" s="136" t="s">
        <v>981</v>
      </c>
      <c r="AS34" s="95" t="s">
        <v>981</v>
      </c>
      <c r="AT34" s="94" t="s">
        <v>981</v>
      </c>
      <c r="AU34" s="94" t="s">
        <v>981</v>
      </c>
      <c r="AV34" s="94" t="s">
        <v>981</v>
      </c>
      <c r="AW34" s="94" t="s">
        <v>981</v>
      </c>
      <c r="AX34" s="94" t="s">
        <v>981</v>
      </c>
      <c r="AY34" s="94" t="s">
        <v>981</v>
      </c>
      <c r="AZ34" s="94" t="s">
        <v>981</v>
      </c>
      <c r="BA34" s="94" t="s">
        <v>981</v>
      </c>
      <c r="BB34" s="94" t="s">
        <v>981</v>
      </c>
      <c r="BC34" s="94" t="s">
        <v>981</v>
      </c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</row>
    <row r="35" spans="1:97" s="3" customFormat="1" ht="27.75" customHeight="1" x14ac:dyDescent="0.25">
      <c r="A35" s="79" t="s">
        <v>812</v>
      </c>
      <c r="B35" s="83" t="s">
        <v>933</v>
      </c>
      <c r="C35" s="95" t="s">
        <v>913</v>
      </c>
      <c r="D35" s="95" t="s">
        <v>981</v>
      </c>
      <c r="E35" s="95" t="s">
        <v>981</v>
      </c>
      <c r="F35" s="136" t="s">
        <v>981</v>
      </c>
      <c r="G35" s="95" t="s">
        <v>981</v>
      </c>
      <c r="H35" s="95" t="s">
        <v>981</v>
      </c>
      <c r="I35" s="95" t="s">
        <v>981</v>
      </c>
      <c r="J35" s="136" t="s">
        <v>981</v>
      </c>
      <c r="K35" s="136" t="s">
        <v>981</v>
      </c>
      <c r="L35" s="136" t="s">
        <v>981</v>
      </c>
      <c r="M35" s="136" t="s">
        <v>981</v>
      </c>
      <c r="N35" s="136" t="s">
        <v>981</v>
      </c>
      <c r="O35" s="95" t="s">
        <v>981</v>
      </c>
      <c r="P35" s="136" t="s">
        <v>981</v>
      </c>
      <c r="Q35" s="136" t="s">
        <v>981</v>
      </c>
      <c r="R35" s="136" t="s">
        <v>981</v>
      </c>
      <c r="S35" s="95" t="s">
        <v>981</v>
      </c>
      <c r="T35" s="94" t="s">
        <v>981</v>
      </c>
      <c r="U35" s="136" t="s">
        <v>981</v>
      </c>
      <c r="V35" s="94" t="s">
        <v>981</v>
      </c>
      <c r="W35" s="94" t="s">
        <v>981</v>
      </c>
      <c r="X35" s="94" t="s">
        <v>981</v>
      </c>
      <c r="Y35" s="94" t="s">
        <v>981</v>
      </c>
      <c r="Z35" s="136" t="s">
        <v>981</v>
      </c>
      <c r="AA35" s="136" t="s">
        <v>981</v>
      </c>
      <c r="AB35" s="136" t="s">
        <v>981</v>
      </c>
      <c r="AC35" s="94" t="s">
        <v>981</v>
      </c>
      <c r="AD35" s="95" t="s">
        <v>981</v>
      </c>
      <c r="AE35" s="95" t="s">
        <v>981</v>
      </c>
      <c r="AF35" s="95" t="s">
        <v>981</v>
      </c>
      <c r="AG35" s="95" t="s">
        <v>981</v>
      </c>
      <c r="AH35" s="95" t="s">
        <v>981</v>
      </c>
      <c r="AI35" s="95" t="s">
        <v>981</v>
      </c>
      <c r="AJ35" s="136" t="s">
        <v>981</v>
      </c>
      <c r="AK35" s="136" t="s">
        <v>981</v>
      </c>
      <c r="AL35" s="136" t="s">
        <v>981</v>
      </c>
      <c r="AM35" s="136" t="s">
        <v>981</v>
      </c>
      <c r="AN35" s="136" t="s">
        <v>981</v>
      </c>
      <c r="AO35" s="95" t="s">
        <v>981</v>
      </c>
      <c r="AP35" s="136" t="s">
        <v>981</v>
      </c>
      <c r="AQ35" s="136" t="s">
        <v>981</v>
      </c>
      <c r="AR35" s="136" t="s">
        <v>981</v>
      </c>
      <c r="AS35" s="95" t="s">
        <v>981</v>
      </c>
      <c r="AT35" s="94" t="s">
        <v>981</v>
      </c>
      <c r="AU35" s="94" t="s">
        <v>981</v>
      </c>
      <c r="AV35" s="94" t="s">
        <v>981</v>
      </c>
      <c r="AW35" s="94" t="s">
        <v>981</v>
      </c>
      <c r="AX35" s="94" t="s">
        <v>981</v>
      </c>
      <c r="AY35" s="94" t="s">
        <v>981</v>
      </c>
      <c r="AZ35" s="94" t="s">
        <v>981</v>
      </c>
      <c r="BA35" s="94" t="s">
        <v>981</v>
      </c>
      <c r="BB35" s="94" t="s">
        <v>981</v>
      </c>
      <c r="BC35" s="94" t="s">
        <v>981</v>
      </c>
    </row>
    <row r="36" spans="1:97" s="3" customFormat="1" ht="36.75" customHeight="1" x14ac:dyDescent="0.25">
      <c r="A36" s="79" t="s">
        <v>188</v>
      </c>
      <c r="B36" s="86" t="s">
        <v>934</v>
      </c>
      <c r="C36" s="96" t="s">
        <v>913</v>
      </c>
      <c r="D36" s="96" t="s">
        <v>981</v>
      </c>
      <c r="E36" s="96" t="s">
        <v>981</v>
      </c>
      <c r="F36" s="141" t="s">
        <v>981</v>
      </c>
      <c r="G36" s="96" t="s">
        <v>981</v>
      </c>
      <c r="H36" s="96" t="s">
        <v>981</v>
      </c>
      <c r="I36" s="96" t="s">
        <v>981</v>
      </c>
      <c r="J36" s="141" t="s">
        <v>981</v>
      </c>
      <c r="K36" s="141" t="s">
        <v>981</v>
      </c>
      <c r="L36" s="141" t="s">
        <v>981</v>
      </c>
      <c r="M36" s="141" t="s">
        <v>981</v>
      </c>
      <c r="N36" s="141" t="s">
        <v>981</v>
      </c>
      <c r="O36" s="96" t="s">
        <v>981</v>
      </c>
      <c r="P36" s="141" t="s">
        <v>981</v>
      </c>
      <c r="Q36" s="141" t="s">
        <v>981</v>
      </c>
      <c r="R36" s="141" t="s">
        <v>981</v>
      </c>
      <c r="S36" s="96" t="s">
        <v>981</v>
      </c>
      <c r="T36" s="283" t="s">
        <v>981</v>
      </c>
      <c r="U36" s="141" t="s">
        <v>981</v>
      </c>
      <c r="V36" s="283" t="s">
        <v>981</v>
      </c>
      <c r="W36" s="283" t="s">
        <v>981</v>
      </c>
      <c r="X36" s="283" t="s">
        <v>981</v>
      </c>
      <c r="Y36" s="283" t="s">
        <v>981</v>
      </c>
      <c r="Z36" s="141" t="s">
        <v>981</v>
      </c>
      <c r="AA36" s="141" t="s">
        <v>981</v>
      </c>
      <c r="AB36" s="141" t="s">
        <v>981</v>
      </c>
      <c r="AC36" s="283" t="s">
        <v>981</v>
      </c>
      <c r="AD36" s="96" t="s">
        <v>981</v>
      </c>
      <c r="AE36" s="96" t="s">
        <v>981</v>
      </c>
      <c r="AF36" s="96" t="s">
        <v>981</v>
      </c>
      <c r="AG36" s="96" t="s">
        <v>981</v>
      </c>
      <c r="AH36" s="96" t="s">
        <v>981</v>
      </c>
      <c r="AI36" s="96" t="s">
        <v>981</v>
      </c>
      <c r="AJ36" s="141" t="s">
        <v>981</v>
      </c>
      <c r="AK36" s="141" t="s">
        <v>981</v>
      </c>
      <c r="AL36" s="141" t="s">
        <v>981</v>
      </c>
      <c r="AM36" s="141" t="s">
        <v>981</v>
      </c>
      <c r="AN36" s="141" t="s">
        <v>981</v>
      </c>
      <c r="AO36" s="96" t="s">
        <v>981</v>
      </c>
      <c r="AP36" s="141" t="s">
        <v>981</v>
      </c>
      <c r="AQ36" s="141" t="s">
        <v>981</v>
      </c>
      <c r="AR36" s="141" t="s">
        <v>981</v>
      </c>
      <c r="AS36" s="96" t="s">
        <v>981</v>
      </c>
      <c r="AT36" s="283" t="s">
        <v>981</v>
      </c>
      <c r="AU36" s="283" t="s">
        <v>981</v>
      </c>
      <c r="AV36" s="283" t="s">
        <v>981</v>
      </c>
      <c r="AW36" s="283" t="s">
        <v>981</v>
      </c>
      <c r="AX36" s="283" t="s">
        <v>981</v>
      </c>
      <c r="AY36" s="283" t="s">
        <v>981</v>
      </c>
      <c r="AZ36" s="283" t="s">
        <v>981</v>
      </c>
      <c r="BA36" s="283" t="s">
        <v>981</v>
      </c>
      <c r="BB36" s="283" t="s">
        <v>981</v>
      </c>
      <c r="BC36" s="283" t="s">
        <v>981</v>
      </c>
      <c r="BD36" s="287"/>
      <c r="BE36" s="287"/>
      <c r="BF36" s="287"/>
      <c r="BG36" s="287"/>
      <c r="BH36" s="28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</row>
    <row r="37" spans="1:97" s="3" customFormat="1" ht="32.25" customHeight="1" x14ac:dyDescent="0.25">
      <c r="A37" s="79" t="s">
        <v>935</v>
      </c>
      <c r="B37" s="86" t="s">
        <v>936</v>
      </c>
      <c r="C37" s="97" t="s">
        <v>913</v>
      </c>
      <c r="D37" s="97" t="s">
        <v>981</v>
      </c>
      <c r="E37" s="97" t="s">
        <v>981</v>
      </c>
      <c r="F37" s="140" t="s">
        <v>981</v>
      </c>
      <c r="G37" s="97" t="s">
        <v>981</v>
      </c>
      <c r="H37" s="97" t="s">
        <v>981</v>
      </c>
      <c r="I37" s="97" t="s">
        <v>981</v>
      </c>
      <c r="J37" s="140" t="s">
        <v>981</v>
      </c>
      <c r="K37" s="140" t="s">
        <v>981</v>
      </c>
      <c r="L37" s="140" t="s">
        <v>981</v>
      </c>
      <c r="M37" s="140" t="s">
        <v>981</v>
      </c>
      <c r="N37" s="140" t="s">
        <v>981</v>
      </c>
      <c r="O37" s="97" t="s">
        <v>981</v>
      </c>
      <c r="P37" s="140" t="s">
        <v>981</v>
      </c>
      <c r="Q37" s="140" t="s">
        <v>981</v>
      </c>
      <c r="R37" s="140" t="s">
        <v>981</v>
      </c>
      <c r="S37" s="97" t="s">
        <v>981</v>
      </c>
      <c r="T37" s="198" t="s">
        <v>981</v>
      </c>
      <c r="U37" s="140" t="s">
        <v>981</v>
      </c>
      <c r="V37" s="198" t="s">
        <v>981</v>
      </c>
      <c r="W37" s="198" t="s">
        <v>981</v>
      </c>
      <c r="X37" s="198" t="s">
        <v>981</v>
      </c>
      <c r="Y37" s="198" t="s">
        <v>981</v>
      </c>
      <c r="Z37" s="140" t="s">
        <v>981</v>
      </c>
      <c r="AA37" s="140" t="s">
        <v>981</v>
      </c>
      <c r="AB37" s="140" t="s">
        <v>981</v>
      </c>
      <c r="AC37" s="198" t="s">
        <v>981</v>
      </c>
      <c r="AD37" s="97" t="s">
        <v>981</v>
      </c>
      <c r="AE37" s="97" t="s">
        <v>981</v>
      </c>
      <c r="AF37" s="97" t="s">
        <v>981</v>
      </c>
      <c r="AG37" s="97" t="s">
        <v>981</v>
      </c>
      <c r="AH37" s="97" t="s">
        <v>981</v>
      </c>
      <c r="AI37" s="97" t="s">
        <v>981</v>
      </c>
      <c r="AJ37" s="140" t="s">
        <v>981</v>
      </c>
      <c r="AK37" s="140" t="s">
        <v>981</v>
      </c>
      <c r="AL37" s="140" t="s">
        <v>981</v>
      </c>
      <c r="AM37" s="140" t="s">
        <v>981</v>
      </c>
      <c r="AN37" s="140" t="s">
        <v>981</v>
      </c>
      <c r="AO37" s="97" t="s">
        <v>981</v>
      </c>
      <c r="AP37" s="140" t="s">
        <v>981</v>
      </c>
      <c r="AQ37" s="140" t="s">
        <v>981</v>
      </c>
      <c r="AR37" s="140" t="s">
        <v>981</v>
      </c>
      <c r="AS37" s="97" t="s">
        <v>981</v>
      </c>
      <c r="AT37" s="198" t="s">
        <v>981</v>
      </c>
      <c r="AU37" s="198" t="s">
        <v>981</v>
      </c>
      <c r="AV37" s="198" t="s">
        <v>981</v>
      </c>
      <c r="AW37" s="198" t="s">
        <v>981</v>
      </c>
      <c r="AX37" s="198" t="s">
        <v>981</v>
      </c>
      <c r="AY37" s="198" t="s">
        <v>981</v>
      </c>
      <c r="AZ37" s="198" t="s">
        <v>981</v>
      </c>
      <c r="BA37" s="198" t="s">
        <v>981</v>
      </c>
      <c r="BB37" s="198" t="s">
        <v>981</v>
      </c>
      <c r="BC37" s="198" t="s">
        <v>981</v>
      </c>
      <c r="BD37" s="288"/>
      <c r="BE37" s="288"/>
      <c r="BF37" s="288"/>
      <c r="BG37" s="288"/>
      <c r="BH37" s="288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</row>
    <row r="38" spans="1:97" s="3" customFormat="1" ht="66" customHeight="1" x14ac:dyDescent="0.25">
      <c r="A38" s="79" t="s">
        <v>935</v>
      </c>
      <c r="B38" s="86" t="s">
        <v>937</v>
      </c>
      <c r="C38" s="97" t="s">
        <v>913</v>
      </c>
      <c r="D38" s="97" t="s">
        <v>981</v>
      </c>
      <c r="E38" s="97" t="s">
        <v>981</v>
      </c>
      <c r="F38" s="140" t="s">
        <v>981</v>
      </c>
      <c r="G38" s="97" t="s">
        <v>981</v>
      </c>
      <c r="H38" s="97" t="s">
        <v>981</v>
      </c>
      <c r="I38" s="97" t="s">
        <v>981</v>
      </c>
      <c r="J38" s="140" t="s">
        <v>981</v>
      </c>
      <c r="K38" s="140" t="s">
        <v>981</v>
      </c>
      <c r="L38" s="140" t="s">
        <v>981</v>
      </c>
      <c r="M38" s="140" t="s">
        <v>981</v>
      </c>
      <c r="N38" s="140" t="s">
        <v>981</v>
      </c>
      <c r="O38" s="97" t="s">
        <v>981</v>
      </c>
      <c r="P38" s="140" t="s">
        <v>981</v>
      </c>
      <c r="Q38" s="140" t="s">
        <v>981</v>
      </c>
      <c r="R38" s="140" t="s">
        <v>981</v>
      </c>
      <c r="S38" s="97" t="s">
        <v>981</v>
      </c>
      <c r="T38" s="198" t="s">
        <v>981</v>
      </c>
      <c r="U38" s="140" t="s">
        <v>981</v>
      </c>
      <c r="V38" s="198" t="s">
        <v>981</v>
      </c>
      <c r="W38" s="198" t="s">
        <v>981</v>
      </c>
      <c r="X38" s="198" t="s">
        <v>981</v>
      </c>
      <c r="Y38" s="198" t="s">
        <v>981</v>
      </c>
      <c r="Z38" s="140" t="s">
        <v>981</v>
      </c>
      <c r="AA38" s="140" t="s">
        <v>981</v>
      </c>
      <c r="AB38" s="140" t="s">
        <v>981</v>
      </c>
      <c r="AC38" s="198" t="s">
        <v>981</v>
      </c>
      <c r="AD38" s="97" t="s">
        <v>981</v>
      </c>
      <c r="AE38" s="97" t="s">
        <v>981</v>
      </c>
      <c r="AF38" s="97" t="s">
        <v>981</v>
      </c>
      <c r="AG38" s="97" t="s">
        <v>981</v>
      </c>
      <c r="AH38" s="97" t="s">
        <v>981</v>
      </c>
      <c r="AI38" s="97" t="s">
        <v>981</v>
      </c>
      <c r="AJ38" s="140" t="s">
        <v>981</v>
      </c>
      <c r="AK38" s="140" t="s">
        <v>981</v>
      </c>
      <c r="AL38" s="140" t="s">
        <v>981</v>
      </c>
      <c r="AM38" s="140" t="s">
        <v>981</v>
      </c>
      <c r="AN38" s="140" t="s">
        <v>981</v>
      </c>
      <c r="AO38" s="97" t="s">
        <v>981</v>
      </c>
      <c r="AP38" s="140" t="s">
        <v>981</v>
      </c>
      <c r="AQ38" s="140" t="s">
        <v>981</v>
      </c>
      <c r="AR38" s="140" t="s">
        <v>981</v>
      </c>
      <c r="AS38" s="97" t="s">
        <v>981</v>
      </c>
      <c r="AT38" s="198" t="s">
        <v>981</v>
      </c>
      <c r="AU38" s="198" t="s">
        <v>981</v>
      </c>
      <c r="AV38" s="198" t="s">
        <v>981</v>
      </c>
      <c r="AW38" s="198" t="s">
        <v>981</v>
      </c>
      <c r="AX38" s="198" t="s">
        <v>981</v>
      </c>
      <c r="AY38" s="198" t="s">
        <v>981</v>
      </c>
      <c r="AZ38" s="198" t="s">
        <v>981</v>
      </c>
      <c r="BA38" s="198" t="s">
        <v>981</v>
      </c>
      <c r="BB38" s="198" t="s">
        <v>981</v>
      </c>
      <c r="BC38" s="198" t="s">
        <v>981</v>
      </c>
    </row>
    <row r="39" spans="1:97" s="3" customFormat="1" ht="63.75" customHeight="1" x14ac:dyDescent="0.25">
      <c r="A39" s="79" t="s">
        <v>935</v>
      </c>
      <c r="B39" s="86" t="s">
        <v>938</v>
      </c>
      <c r="C39" s="96" t="s">
        <v>913</v>
      </c>
      <c r="D39" s="96" t="s">
        <v>981</v>
      </c>
      <c r="E39" s="96" t="s">
        <v>981</v>
      </c>
      <c r="F39" s="141" t="s">
        <v>981</v>
      </c>
      <c r="G39" s="96" t="s">
        <v>981</v>
      </c>
      <c r="H39" s="96" t="s">
        <v>981</v>
      </c>
      <c r="I39" s="96" t="s">
        <v>981</v>
      </c>
      <c r="J39" s="141" t="s">
        <v>981</v>
      </c>
      <c r="K39" s="141" t="s">
        <v>981</v>
      </c>
      <c r="L39" s="141" t="s">
        <v>981</v>
      </c>
      <c r="M39" s="141" t="s">
        <v>981</v>
      </c>
      <c r="N39" s="141" t="s">
        <v>981</v>
      </c>
      <c r="O39" s="96" t="s">
        <v>981</v>
      </c>
      <c r="P39" s="141" t="s">
        <v>981</v>
      </c>
      <c r="Q39" s="141" t="s">
        <v>981</v>
      </c>
      <c r="R39" s="141" t="s">
        <v>981</v>
      </c>
      <c r="S39" s="96" t="s">
        <v>981</v>
      </c>
      <c r="T39" s="283" t="s">
        <v>981</v>
      </c>
      <c r="U39" s="141" t="s">
        <v>981</v>
      </c>
      <c r="V39" s="283" t="s">
        <v>981</v>
      </c>
      <c r="W39" s="283" t="s">
        <v>981</v>
      </c>
      <c r="X39" s="283" t="s">
        <v>981</v>
      </c>
      <c r="Y39" s="283" t="s">
        <v>981</v>
      </c>
      <c r="Z39" s="141" t="s">
        <v>981</v>
      </c>
      <c r="AA39" s="141" t="s">
        <v>981</v>
      </c>
      <c r="AB39" s="141" t="s">
        <v>981</v>
      </c>
      <c r="AC39" s="283" t="s">
        <v>981</v>
      </c>
      <c r="AD39" s="96" t="s">
        <v>981</v>
      </c>
      <c r="AE39" s="96" t="s">
        <v>981</v>
      </c>
      <c r="AF39" s="96" t="s">
        <v>981</v>
      </c>
      <c r="AG39" s="96" t="s">
        <v>981</v>
      </c>
      <c r="AH39" s="96" t="s">
        <v>981</v>
      </c>
      <c r="AI39" s="96" t="s">
        <v>981</v>
      </c>
      <c r="AJ39" s="141" t="s">
        <v>981</v>
      </c>
      <c r="AK39" s="141" t="s">
        <v>981</v>
      </c>
      <c r="AL39" s="141" t="s">
        <v>981</v>
      </c>
      <c r="AM39" s="141" t="s">
        <v>981</v>
      </c>
      <c r="AN39" s="141" t="s">
        <v>981</v>
      </c>
      <c r="AO39" s="96" t="s">
        <v>981</v>
      </c>
      <c r="AP39" s="141" t="s">
        <v>981</v>
      </c>
      <c r="AQ39" s="141" t="s">
        <v>981</v>
      </c>
      <c r="AR39" s="141" t="s">
        <v>981</v>
      </c>
      <c r="AS39" s="96" t="s">
        <v>981</v>
      </c>
      <c r="AT39" s="283" t="s">
        <v>981</v>
      </c>
      <c r="AU39" s="283" t="s">
        <v>981</v>
      </c>
      <c r="AV39" s="283" t="s">
        <v>981</v>
      </c>
      <c r="AW39" s="283" t="s">
        <v>981</v>
      </c>
      <c r="AX39" s="283" t="s">
        <v>981</v>
      </c>
      <c r="AY39" s="283" t="s">
        <v>981</v>
      </c>
      <c r="AZ39" s="283" t="s">
        <v>981</v>
      </c>
      <c r="BA39" s="283" t="s">
        <v>981</v>
      </c>
      <c r="BB39" s="283" t="s">
        <v>981</v>
      </c>
      <c r="BC39" s="283" t="s">
        <v>981</v>
      </c>
      <c r="BD39" s="289"/>
      <c r="BE39" s="289"/>
      <c r="BF39" s="289"/>
      <c r="BG39" s="289"/>
      <c r="BH39" s="289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</row>
    <row r="40" spans="1:97" s="3" customFormat="1" ht="68.25" customHeight="1" x14ac:dyDescent="0.25">
      <c r="A40" s="79" t="s">
        <v>935</v>
      </c>
      <c r="B40" s="86" t="s">
        <v>939</v>
      </c>
      <c r="C40" s="97" t="s">
        <v>913</v>
      </c>
      <c r="D40" s="97" t="s">
        <v>981</v>
      </c>
      <c r="E40" s="97" t="s">
        <v>981</v>
      </c>
      <c r="F40" s="140" t="s">
        <v>981</v>
      </c>
      <c r="G40" s="97" t="s">
        <v>981</v>
      </c>
      <c r="H40" s="97" t="s">
        <v>981</v>
      </c>
      <c r="I40" s="97" t="s">
        <v>981</v>
      </c>
      <c r="J40" s="140" t="s">
        <v>981</v>
      </c>
      <c r="K40" s="140" t="s">
        <v>981</v>
      </c>
      <c r="L40" s="140" t="s">
        <v>981</v>
      </c>
      <c r="M40" s="140" t="s">
        <v>981</v>
      </c>
      <c r="N40" s="140" t="s">
        <v>981</v>
      </c>
      <c r="O40" s="97" t="s">
        <v>981</v>
      </c>
      <c r="P40" s="140" t="s">
        <v>981</v>
      </c>
      <c r="Q40" s="140" t="s">
        <v>981</v>
      </c>
      <c r="R40" s="140" t="s">
        <v>981</v>
      </c>
      <c r="S40" s="97" t="s">
        <v>981</v>
      </c>
      <c r="T40" s="198" t="s">
        <v>981</v>
      </c>
      <c r="U40" s="140" t="s">
        <v>981</v>
      </c>
      <c r="V40" s="198" t="s">
        <v>981</v>
      </c>
      <c r="W40" s="198" t="s">
        <v>981</v>
      </c>
      <c r="X40" s="198" t="s">
        <v>981</v>
      </c>
      <c r="Y40" s="198" t="s">
        <v>981</v>
      </c>
      <c r="Z40" s="140" t="s">
        <v>981</v>
      </c>
      <c r="AA40" s="140" t="s">
        <v>981</v>
      </c>
      <c r="AB40" s="140" t="s">
        <v>981</v>
      </c>
      <c r="AC40" s="198" t="s">
        <v>981</v>
      </c>
      <c r="AD40" s="97" t="s">
        <v>981</v>
      </c>
      <c r="AE40" s="97" t="s">
        <v>981</v>
      </c>
      <c r="AF40" s="97" t="s">
        <v>981</v>
      </c>
      <c r="AG40" s="97" t="s">
        <v>981</v>
      </c>
      <c r="AH40" s="97" t="s">
        <v>981</v>
      </c>
      <c r="AI40" s="97" t="s">
        <v>981</v>
      </c>
      <c r="AJ40" s="140" t="s">
        <v>981</v>
      </c>
      <c r="AK40" s="140" t="s">
        <v>981</v>
      </c>
      <c r="AL40" s="140" t="s">
        <v>981</v>
      </c>
      <c r="AM40" s="140" t="s">
        <v>981</v>
      </c>
      <c r="AN40" s="140" t="s">
        <v>981</v>
      </c>
      <c r="AO40" s="97" t="s">
        <v>981</v>
      </c>
      <c r="AP40" s="140" t="s">
        <v>981</v>
      </c>
      <c r="AQ40" s="140" t="s">
        <v>981</v>
      </c>
      <c r="AR40" s="140" t="s">
        <v>981</v>
      </c>
      <c r="AS40" s="97" t="s">
        <v>981</v>
      </c>
      <c r="AT40" s="198" t="s">
        <v>981</v>
      </c>
      <c r="AU40" s="198" t="s">
        <v>981</v>
      </c>
      <c r="AV40" s="198" t="s">
        <v>981</v>
      </c>
      <c r="AW40" s="198" t="s">
        <v>981</v>
      </c>
      <c r="AX40" s="198" t="s">
        <v>981</v>
      </c>
      <c r="AY40" s="198" t="s">
        <v>981</v>
      </c>
      <c r="AZ40" s="198" t="s">
        <v>981</v>
      </c>
      <c r="BA40" s="198" t="s">
        <v>981</v>
      </c>
      <c r="BB40" s="198" t="s">
        <v>981</v>
      </c>
      <c r="BC40" s="198" t="s">
        <v>981</v>
      </c>
      <c r="BD40" s="288"/>
      <c r="BE40" s="288"/>
      <c r="BF40" s="288"/>
      <c r="BG40" s="288"/>
      <c r="BH40" s="288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</row>
    <row r="41" spans="1:97" s="3" customFormat="1" ht="30" customHeight="1" x14ac:dyDescent="0.25">
      <c r="A41" s="79" t="s">
        <v>940</v>
      </c>
      <c r="B41" s="83" t="s">
        <v>936</v>
      </c>
      <c r="C41" s="79" t="s">
        <v>913</v>
      </c>
      <c r="D41" s="79" t="s">
        <v>981</v>
      </c>
      <c r="E41" s="79" t="s">
        <v>981</v>
      </c>
      <c r="F41" s="80" t="s">
        <v>981</v>
      </c>
      <c r="G41" s="79" t="s">
        <v>981</v>
      </c>
      <c r="H41" s="79" t="s">
        <v>981</v>
      </c>
      <c r="I41" s="79" t="s">
        <v>981</v>
      </c>
      <c r="J41" s="80" t="s">
        <v>981</v>
      </c>
      <c r="K41" s="80" t="s">
        <v>981</v>
      </c>
      <c r="L41" s="80" t="s">
        <v>981</v>
      </c>
      <c r="M41" s="80" t="s">
        <v>981</v>
      </c>
      <c r="N41" s="80" t="s">
        <v>981</v>
      </c>
      <c r="O41" s="79" t="s">
        <v>981</v>
      </c>
      <c r="P41" s="80" t="s">
        <v>981</v>
      </c>
      <c r="Q41" s="80" t="s">
        <v>981</v>
      </c>
      <c r="R41" s="80" t="s">
        <v>981</v>
      </c>
      <c r="S41" s="79" t="s">
        <v>981</v>
      </c>
      <c r="T41" s="92" t="s">
        <v>981</v>
      </c>
      <c r="U41" s="80" t="s">
        <v>981</v>
      </c>
      <c r="V41" s="92" t="s">
        <v>981</v>
      </c>
      <c r="W41" s="92" t="s">
        <v>981</v>
      </c>
      <c r="X41" s="92" t="s">
        <v>981</v>
      </c>
      <c r="Y41" s="92" t="s">
        <v>981</v>
      </c>
      <c r="Z41" s="80" t="s">
        <v>981</v>
      </c>
      <c r="AA41" s="80" t="s">
        <v>981</v>
      </c>
      <c r="AB41" s="80" t="s">
        <v>981</v>
      </c>
      <c r="AC41" s="92" t="s">
        <v>981</v>
      </c>
      <c r="AD41" s="79" t="s">
        <v>981</v>
      </c>
      <c r="AE41" s="79" t="s">
        <v>981</v>
      </c>
      <c r="AF41" s="79" t="s">
        <v>981</v>
      </c>
      <c r="AG41" s="79" t="s">
        <v>981</v>
      </c>
      <c r="AH41" s="79" t="s">
        <v>981</v>
      </c>
      <c r="AI41" s="79" t="s">
        <v>981</v>
      </c>
      <c r="AJ41" s="80" t="s">
        <v>981</v>
      </c>
      <c r="AK41" s="80" t="s">
        <v>981</v>
      </c>
      <c r="AL41" s="80" t="s">
        <v>981</v>
      </c>
      <c r="AM41" s="80" t="s">
        <v>981</v>
      </c>
      <c r="AN41" s="80" t="s">
        <v>981</v>
      </c>
      <c r="AO41" s="79" t="s">
        <v>981</v>
      </c>
      <c r="AP41" s="80" t="s">
        <v>981</v>
      </c>
      <c r="AQ41" s="80" t="s">
        <v>981</v>
      </c>
      <c r="AR41" s="80" t="s">
        <v>981</v>
      </c>
      <c r="AS41" s="79" t="s">
        <v>981</v>
      </c>
      <c r="AT41" s="92" t="s">
        <v>981</v>
      </c>
      <c r="AU41" s="92" t="s">
        <v>981</v>
      </c>
      <c r="AV41" s="92" t="s">
        <v>981</v>
      </c>
      <c r="AW41" s="92" t="s">
        <v>981</v>
      </c>
      <c r="AX41" s="92" t="s">
        <v>981</v>
      </c>
      <c r="AY41" s="92" t="s">
        <v>981</v>
      </c>
      <c r="AZ41" s="92" t="s">
        <v>981</v>
      </c>
      <c r="BA41" s="92" t="s">
        <v>981</v>
      </c>
      <c r="BB41" s="92" t="s">
        <v>981</v>
      </c>
      <c r="BC41" s="92" t="s">
        <v>981</v>
      </c>
      <c r="BD41" s="269"/>
      <c r="BE41" s="269"/>
      <c r="BF41" s="269"/>
      <c r="BG41" s="269"/>
      <c r="BH41" s="269"/>
      <c r="BI41" s="1"/>
    </row>
    <row r="42" spans="1:97" s="3" customFormat="1" ht="61.5" customHeight="1" x14ac:dyDescent="0.3">
      <c r="A42" s="79" t="s">
        <v>940</v>
      </c>
      <c r="B42" s="87" t="s">
        <v>937</v>
      </c>
      <c r="C42" s="98" t="s">
        <v>913</v>
      </c>
      <c r="D42" s="98" t="s">
        <v>981</v>
      </c>
      <c r="E42" s="98" t="s">
        <v>981</v>
      </c>
      <c r="F42" s="142" t="s">
        <v>981</v>
      </c>
      <c r="G42" s="98" t="s">
        <v>981</v>
      </c>
      <c r="H42" s="98" t="s">
        <v>981</v>
      </c>
      <c r="I42" s="98" t="s">
        <v>981</v>
      </c>
      <c r="J42" s="142" t="s">
        <v>981</v>
      </c>
      <c r="K42" s="142" t="s">
        <v>981</v>
      </c>
      <c r="L42" s="142" t="s">
        <v>981</v>
      </c>
      <c r="M42" s="142" t="s">
        <v>981</v>
      </c>
      <c r="N42" s="142" t="s">
        <v>981</v>
      </c>
      <c r="O42" s="98" t="s">
        <v>981</v>
      </c>
      <c r="P42" s="142" t="s">
        <v>981</v>
      </c>
      <c r="Q42" s="142" t="s">
        <v>981</v>
      </c>
      <c r="R42" s="142" t="s">
        <v>981</v>
      </c>
      <c r="S42" s="98" t="s">
        <v>981</v>
      </c>
      <c r="T42" s="284" t="s">
        <v>981</v>
      </c>
      <c r="U42" s="142" t="s">
        <v>981</v>
      </c>
      <c r="V42" s="284" t="s">
        <v>981</v>
      </c>
      <c r="W42" s="284" t="s">
        <v>981</v>
      </c>
      <c r="X42" s="284" t="s">
        <v>981</v>
      </c>
      <c r="Y42" s="284" t="s">
        <v>981</v>
      </c>
      <c r="Z42" s="142" t="s">
        <v>981</v>
      </c>
      <c r="AA42" s="142" t="s">
        <v>981</v>
      </c>
      <c r="AB42" s="142" t="s">
        <v>981</v>
      </c>
      <c r="AC42" s="284" t="s">
        <v>981</v>
      </c>
      <c r="AD42" s="98" t="s">
        <v>981</v>
      </c>
      <c r="AE42" s="98" t="s">
        <v>981</v>
      </c>
      <c r="AF42" s="98" t="s">
        <v>981</v>
      </c>
      <c r="AG42" s="98" t="s">
        <v>981</v>
      </c>
      <c r="AH42" s="98" t="s">
        <v>981</v>
      </c>
      <c r="AI42" s="98" t="s">
        <v>981</v>
      </c>
      <c r="AJ42" s="142" t="s">
        <v>981</v>
      </c>
      <c r="AK42" s="142" t="s">
        <v>981</v>
      </c>
      <c r="AL42" s="142" t="s">
        <v>981</v>
      </c>
      <c r="AM42" s="142" t="s">
        <v>981</v>
      </c>
      <c r="AN42" s="142" t="s">
        <v>981</v>
      </c>
      <c r="AO42" s="98" t="s">
        <v>981</v>
      </c>
      <c r="AP42" s="142" t="s">
        <v>981</v>
      </c>
      <c r="AQ42" s="142" t="s">
        <v>981</v>
      </c>
      <c r="AR42" s="142" t="s">
        <v>981</v>
      </c>
      <c r="AS42" s="98" t="s">
        <v>981</v>
      </c>
      <c r="AT42" s="284" t="s">
        <v>981</v>
      </c>
      <c r="AU42" s="284" t="s">
        <v>981</v>
      </c>
      <c r="AV42" s="284" t="s">
        <v>981</v>
      </c>
      <c r="AW42" s="284" t="s">
        <v>981</v>
      </c>
      <c r="AX42" s="284" t="s">
        <v>981</v>
      </c>
      <c r="AY42" s="284" t="s">
        <v>981</v>
      </c>
      <c r="AZ42" s="284" t="s">
        <v>981</v>
      </c>
      <c r="BA42" s="284" t="s">
        <v>981</v>
      </c>
      <c r="BB42" s="284" t="s">
        <v>981</v>
      </c>
      <c r="BC42" s="284" t="s">
        <v>981</v>
      </c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</row>
    <row r="43" spans="1:97" s="3" customFormat="1" ht="60" customHeight="1" x14ac:dyDescent="0.25">
      <c r="A43" s="79" t="s">
        <v>940</v>
      </c>
      <c r="B43" s="83" t="s">
        <v>938</v>
      </c>
      <c r="C43" s="79" t="s">
        <v>913</v>
      </c>
      <c r="D43" s="79" t="s">
        <v>981</v>
      </c>
      <c r="E43" s="79" t="s">
        <v>981</v>
      </c>
      <c r="F43" s="80" t="s">
        <v>981</v>
      </c>
      <c r="G43" s="79" t="s">
        <v>981</v>
      </c>
      <c r="H43" s="79" t="s">
        <v>981</v>
      </c>
      <c r="I43" s="79" t="s">
        <v>981</v>
      </c>
      <c r="J43" s="80" t="s">
        <v>981</v>
      </c>
      <c r="K43" s="80" t="s">
        <v>981</v>
      </c>
      <c r="L43" s="80" t="s">
        <v>981</v>
      </c>
      <c r="M43" s="80" t="s">
        <v>981</v>
      </c>
      <c r="N43" s="80" t="s">
        <v>981</v>
      </c>
      <c r="O43" s="79" t="s">
        <v>981</v>
      </c>
      <c r="P43" s="80" t="s">
        <v>981</v>
      </c>
      <c r="Q43" s="80" t="s">
        <v>981</v>
      </c>
      <c r="R43" s="80" t="s">
        <v>981</v>
      </c>
      <c r="S43" s="79" t="s">
        <v>981</v>
      </c>
      <c r="T43" s="92" t="s">
        <v>981</v>
      </c>
      <c r="U43" s="80" t="s">
        <v>981</v>
      </c>
      <c r="V43" s="92" t="s">
        <v>981</v>
      </c>
      <c r="W43" s="92" t="s">
        <v>981</v>
      </c>
      <c r="X43" s="92" t="s">
        <v>981</v>
      </c>
      <c r="Y43" s="92" t="s">
        <v>981</v>
      </c>
      <c r="Z43" s="80" t="s">
        <v>981</v>
      </c>
      <c r="AA43" s="80" t="s">
        <v>981</v>
      </c>
      <c r="AB43" s="80" t="s">
        <v>981</v>
      </c>
      <c r="AC43" s="92" t="s">
        <v>981</v>
      </c>
      <c r="AD43" s="79" t="s">
        <v>981</v>
      </c>
      <c r="AE43" s="79" t="s">
        <v>981</v>
      </c>
      <c r="AF43" s="79" t="s">
        <v>981</v>
      </c>
      <c r="AG43" s="79" t="s">
        <v>981</v>
      </c>
      <c r="AH43" s="79" t="s">
        <v>981</v>
      </c>
      <c r="AI43" s="79" t="s">
        <v>981</v>
      </c>
      <c r="AJ43" s="80" t="s">
        <v>981</v>
      </c>
      <c r="AK43" s="80" t="s">
        <v>981</v>
      </c>
      <c r="AL43" s="80" t="s">
        <v>981</v>
      </c>
      <c r="AM43" s="80" t="s">
        <v>981</v>
      </c>
      <c r="AN43" s="80" t="s">
        <v>981</v>
      </c>
      <c r="AO43" s="79" t="s">
        <v>981</v>
      </c>
      <c r="AP43" s="80" t="s">
        <v>981</v>
      </c>
      <c r="AQ43" s="80" t="s">
        <v>981</v>
      </c>
      <c r="AR43" s="80" t="s">
        <v>981</v>
      </c>
      <c r="AS43" s="79" t="s">
        <v>981</v>
      </c>
      <c r="AT43" s="92" t="s">
        <v>981</v>
      </c>
      <c r="AU43" s="92" t="s">
        <v>981</v>
      </c>
      <c r="AV43" s="92" t="s">
        <v>981</v>
      </c>
      <c r="AW43" s="92" t="s">
        <v>981</v>
      </c>
      <c r="AX43" s="92" t="s">
        <v>981</v>
      </c>
      <c r="AY43" s="92" t="s">
        <v>981</v>
      </c>
      <c r="AZ43" s="92" t="s">
        <v>981</v>
      </c>
      <c r="BA43" s="92" t="s">
        <v>981</v>
      </c>
      <c r="BB43" s="92" t="s">
        <v>981</v>
      </c>
      <c r="BC43" s="92" t="s">
        <v>981</v>
      </c>
    </row>
    <row r="44" spans="1:97" s="3" customFormat="1" ht="63" customHeight="1" x14ac:dyDescent="0.25">
      <c r="A44" s="79" t="s">
        <v>940</v>
      </c>
      <c r="B44" s="83" t="s">
        <v>941</v>
      </c>
      <c r="C44" s="79" t="s">
        <v>913</v>
      </c>
      <c r="D44" s="79" t="s">
        <v>981</v>
      </c>
      <c r="E44" s="79" t="s">
        <v>981</v>
      </c>
      <c r="F44" s="80" t="s">
        <v>981</v>
      </c>
      <c r="G44" s="79" t="s">
        <v>981</v>
      </c>
      <c r="H44" s="79" t="s">
        <v>981</v>
      </c>
      <c r="I44" s="79" t="s">
        <v>981</v>
      </c>
      <c r="J44" s="80" t="s">
        <v>981</v>
      </c>
      <c r="K44" s="80" t="s">
        <v>981</v>
      </c>
      <c r="L44" s="80" t="s">
        <v>981</v>
      </c>
      <c r="M44" s="80" t="s">
        <v>981</v>
      </c>
      <c r="N44" s="80" t="s">
        <v>981</v>
      </c>
      <c r="O44" s="79" t="s">
        <v>981</v>
      </c>
      <c r="P44" s="80" t="s">
        <v>981</v>
      </c>
      <c r="Q44" s="80" t="s">
        <v>981</v>
      </c>
      <c r="R44" s="80" t="s">
        <v>981</v>
      </c>
      <c r="S44" s="79" t="s">
        <v>981</v>
      </c>
      <c r="T44" s="92" t="s">
        <v>981</v>
      </c>
      <c r="U44" s="80" t="s">
        <v>981</v>
      </c>
      <c r="V44" s="92" t="s">
        <v>981</v>
      </c>
      <c r="W44" s="92" t="s">
        <v>981</v>
      </c>
      <c r="X44" s="92" t="s">
        <v>981</v>
      </c>
      <c r="Y44" s="92" t="s">
        <v>981</v>
      </c>
      <c r="Z44" s="80" t="s">
        <v>981</v>
      </c>
      <c r="AA44" s="80" t="s">
        <v>981</v>
      </c>
      <c r="AB44" s="80" t="s">
        <v>981</v>
      </c>
      <c r="AC44" s="92" t="s">
        <v>981</v>
      </c>
      <c r="AD44" s="79" t="s">
        <v>981</v>
      </c>
      <c r="AE44" s="79" t="s">
        <v>981</v>
      </c>
      <c r="AF44" s="79" t="s">
        <v>981</v>
      </c>
      <c r="AG44" s="79" t="s">
        <v>981</v>
      </c>
      <c r="AH44" s="79" t="s">
        <v>981</v>
      </c>
      <c r="AI44" s="79" t="s">
        <v>981</v>
      </c>
      <c r="AJ44" s="80" t="s">
        <v>981</v>
      </c>
      <c r="AK44" s="80" t="s">
        <v>981</v>
      </c>
      <c r="AL44" s="80" t="s">
        <v>981</v>
      </c>
      <c r="AM44" s="80" t="s">
        <v>981</v>
      </c>
      <c r="AN44" s="80" t="s">
        <v>981</v>
      </c>
      <c r="AO44" s="79" t="s">
        <v>981</v>
      </c>
      <c r="AP44" s="80" t="s">
        <v>981</v>
      </c>
      <c r="AQ44" s="80" t="s">
        <v>981</v>
      </c>
      <c r="AR44" s="80" t="s">
        <v>981</v>
      </c>
      <c r="AS44" s="79" t="s">
        <v>981</v>
      </c>
      <c r="AT44" s="92" t="s">
        <v>981</v>
      </c>
      <c r="AU44" s="92" t="s">
        <v>981</v>
      </c>
      <c r="AV44" s="92" t="s">
        <v>981</v>
      </c>
      <c r="AW44" s="92" t="s">
        <v>981</v>
      </c>
      <c r="AX44" s="92" t="s">
        <v>981</v>
      </c>
      <c r="AY44" s="92" t="s">
        <v>981</v>
      </c>
      <c r="AZ44" s="92" t="s">
        <v>981</v>
      </c>
      <c r="BA44" s="92" t="s">
        <v>981</v>
      </c>
      <c r="BB44" s="92" t="s">
        <v>981</v>
      </c>
      <c r="BC44" s="92" t="s">
        <v>981</v>
      </c>
    </row>
    <row r="45" spans="1:97" s="3" customFormat="1" ht="43.5" customHeight="1" x14ac:dyDescent="0.25">
      <c r="A45" s="79" t="s">
        <v>942</v>
      </c>
      <c r="B45" s="83" t="s">
        <v>943</v>
      </c>
      <c r="C45" s="79" t="s">
        <v>913</v>
      </c>
      <c r="D45" s="79" t="s">
        <v>981</v>
      </c>
      <c r="E45" s="79" t="s">
        <v>981</v>
      </c>
      <c r="F45" s="80" t="s">
        <v>981</v>
      </c>
      <c r="G45" s="79" t="s">
        <v>981</v>
      </c>
      <c r="H45" s="79" t="s">
        <v>981</v>
      </c>
      <c r="I45" s="79" t="s">
        <v>981</v>
      </c>
      <c r="J45" s="80" t="s">
        <v>981</v>
      </c>
      <c r="K45" s="80" t="s">
        <v>981</v>
      </c>
      <c r="L45" s="80" t="s">
        <v>981</v>
      </c>
      <c r="M45" s="80" t="s">
        <v>981</v>
      </c>
      <c r="N45" s="80" t="s">
        <v>981</v>
      </c>
      <c r="O45" s="79" t="s">
        <v>981</v>
      </c>
      <c r="P45" s="80" t="s">
        <v>981</v>
      </c>
      <c r="Q45" s="80" t="s">
        <v>981</v>
      </c>
      <c r="R45" s="80" t="s">
        <v>981</v>
      </c>
      <c r="S45" s="79" t="s">
        <v>981</v>
      </c>
      <c r="T45" s="92" t="s">
        <v>981</v>
      </c>
      <c r="U45" s="80" t="s">
        <v>981</v>
      </c>
      <c r="V45" s="92" t="s">
        <v>981</v>
      </c>
      <c r="W45" s="92" t="s">
        <v>981</v>
      </c>
      <c r="X45" s="92" t="s">
        <v>981</v>
      </c>
      <c r="Y45" s="92" t="s">
        <v>981</v>
      </c>
      <c r="Z45" s="80" t="s">
        <v>981</v>
      </c>
      <c r="AA45" s="80" t="s">
        <v>981</v>
      </c>
      <c r="AB45" s="80" t="s">
        <v>981</v>
      </c>
      <c r="AC45" s="92" t="s">
        <v>981</v>
      </c>
      <c r="AD45" s="79" t="s">
        <v>981</v>
      </c>
      <c r="AE45" s="79" t="s">
        <v>981</v>
      </c>
      <c r="AF45" s="79" t="s">
        <v>981</v>
      </c>
      <c r="AG45" s="79" t="s">
        <v>981</v>
      </c>
      <c r="AH45" s="79" t="s">
        <v>981</v>
      </c>
      <c r="AI45" s="79" t="s">
        <v>981</v>
      </c>
      <c r="AJ45" s="80" t="s">
        <v>981</v>
      </c>
      <c r="AK45" s="80" t="s">
        <v>981</v>
      </c>
      <c r="AL45" s="80" t="s">
        <v>981</v>
      </c>
      <c r="AM45" s="80" t="s">
        <v>981</v>
      </c>
      <c r="AN45" s="80" t="s">
        <v>981</v>
      </c>
      <c r="AO45" s="79" t="s">
        <v>981</v>
      </c>
      <c r="AP45" s="80" t="s">
        <v>981</v>
      </c>
      <c r="AQ45" s="80" t="s">
        <v>981</v>
      </c>
      <c r="AR45" s="80" t="s">
        <v>981</v>
      </c>
      <c r="AS45" s="79" t="s">
        <v>981</v>
      </c>
      <c r="AT45" s="92" t="s">
        <v>981</v>
      </c>
      <c r="AU45" s="92" t="s">
        <v>981</v>
      </c>
      <c r="AV45" s="92" t="s">
        <v>981</v>
      </c>
      <c r="AW45" s="92" t="s">
        <v>981</v>
      </c>
      <c r="AX45" s="92" t="s">
        <v>981</v>
      </c>
      <c r="AY45" s="92" t="s">
        <v>981</v>
      </c>
      <c r="AZ45" s="92" t="s">
        <v>981</v>
      </c>
      <c r="BA45" s="92" t="s">
        <v>981</v>
      </c>
      <c r="BB45" s="92" t="s">
        <v>981</v>
      </c>
      <c r="BC45" s="92" t="s">
        <v>981</v>
      </c>
    </row>
    <row r="46" spans="1:97" s="3" customFormat="1" ht="45" customHeight="1" x14ac:dyDescent="0.25">
      <c r="A46" s="79" t="s">
        <v>944</v>
      </c>
      <c r="B46" s="83" t="s">
        <v>945</v>
      </c>
      <c r="C46" s="79" t="s">
        <v>913</v>
      </c>
      <c r="D46" s="79" t="s">
        <v>981</v>
      </c>
      <c r="E46" s="79" t="s">
        <v>981</v>
      </c>
      <c r="F46" s="80" t="s">
        <v>981</v>
      </c>
      <c r="G46" s="79" t="s">
        <v>981</v>
      </c>
      <c r="H46" s="79" t="s">
        <v>981</v>
      </c>
      <c r="I46" s="79" t="s">
        <v>981</v>
      </c>
      <c r="J46" s="80" t="s">
        <v>981</v>
      </c>
      <c r="K46" s="80" t="s">
        <v>981</v>
      </c>
      <c r="L46" s="80" t="s">
        <v>981</v>
      </c>
      <c r="M46" s="80" t="s">
        <v>981</v>
      </c>
      <c r="N46" s="80" t="s">
        <v>981</v>
      </c>
      <c r="O46" s="79" t="s">
        <v>981</v>
      </c>
      <c r="P46" s="80" t="s">
        <v>981</v>
      </c>
      <c r="Q46" s="80" t="s">
        <v>981</v>
      </c>
      <c r="R46" s="80" t="s">
        <v>981</v>
      </c>
      <c r="S46" s="79" t="s">
        <v>981</v>
      </c>
      <c r="T46" s="92" t="s">
        <v>981</v>
      </c>
      <c r="U46" s="80" t="s">
        <v>981</v>
      </c>
      <c r="V46" s="92" t="s">
        <v>981</v>
      </c>
      <c r="W46" s="92" t="s">
        <v>981</v>
      </c>
      <c r="X46" s="92" t="s">
        <v>981</v>
      </c>
      <c r="Y46" s="92" t="s">
        <v>981</v>
      </c>
      <c r="Z46" s="80" t="s">
        <v>981</v>
      </c>
      <c r="AA46" s="80" t="s">
        <v>981</v>
      </c>
      <c r="AB46" s="80" t="s">
        <v>981</v>
      </c>
      <c r="AC46" s="92" t="s">
        <v>981</v>
      </c>
      <c r="AD46" s="79" t="s">
        <v>981</v>
      </c>
      <c r="AE46" s="79" t="s">
        <v>981</v>
      </c>
      <c r="AF46" s="79" t="s">
        <v>981</v>
      </c>
      <c r="AG46" s="79" t="s">
        <v>981</v>
      </c>
      <c r="AH46" s="79" t="s">
        <v>981</v>
      </c>
      <c r="AI46" s="79" t="s">
        <v>981</v>
      </c>
      <c r="AJ46" s="80" t="s">
        <v>981</v>
      </c>
      <c r="AK46" s="80" t="s">
        <v>981</v>
      </c>
      <c r="AL46" s="80" t="s">
        <v>981</v>
      </c>
      <c r="AM46" s="80" t="s">
        <v>981</v>
      </c>
      <c r="AN46" s="80" t="s">
        <v>981</v>
      </c>
      <c r="AO46" s="79" t="s">
        <v>981</v>
      </c>
      <c r="AP46" s="80" t="s">
        <v>981</v>
      </c>
      <c r="AQ46" s="80" t="s">
        <v>981</v>
      </c>
      <c r="AR46" s="80" t="s">
        <v>981</v>
      </c>
      <c r="AS46" s="79" t="s">
        <v>981</v>
      </c>
      <c r="AT46" s="92" t="s">
        <v>981</v>
      </c>
      <c r="AU46" s="92" t="s">
        <v>981</v>
      </c>
      <c r="AV46" s="92" t="s">
        <v>981</v>
      </c>
      <c r="AW46" s="92" t="s">
        <v>981</v>
      </c>
      <c r="AX46" s="92" t="s">
        <v>981</v>
      </c>
      <c r="AY46" s="92" t="s">
        <v>981</v>
      </c>
      <c r="AZ46" s="92" t="s">
        <v>981</v>
      </c>
      <c r="BA46" s="92" t="s">
        <v>981</v>
      </c>
      <c r="BB46" s="92" t="s">
        <v>981</v>
      </c>
      <c r="BC46" s="92" t="s">
        <v>981</v>
      </c>
    </row>
    <row r="47" spans="1:97" s="3" customFormat="1" ht="49.5" customHeight="1" x14ac:dyDescent="0.25">
      <c r="A47" s="79" t="s">
        <v>946</v>
      </c>
      <c r="B47" s="83" t="s">
        <v>947</v>
      </c>
      <c r="C47" s="79" t="s">
        <v>913</v>
      </c>
      <c r="D47" s="79" t="s">
        <v>981</v>
      </c>
      <c r="E47" s="79" t="s">
        <v>981</v>
      </c>
      <c r="F47" s="80" t="s">
        <v>981</v>
      </c>
      <c r="G47" s="79" t="s">
        <v>981</v>
      </c>
      <c r="H47" s="79" t="s">
        <v>981</v>
      </c>
      <c r="I47" s="79" t="s">
        <v>981</v>
      </c>
      <c r="J47" s="80" t="s">
        <v>981</v>
      </c>
      <c r="K47" s="80" t="s">
        <v>981</v>
      </c>
      <c r="L47" s="80" t="s">
        <v>981</v>
      </c>
      <c r="M47" s="80" t="s">
        <v>981</v>
      </c>
      <c r="N47" s="80" t="s">
        <v>981</v>
      </c>
      <c r="O47" s="79" t="s">
        <v>981</v>
      </c>
      <c r="P47" s="80" t="s">
        <v>981</v>
      </c>
      <c r="Q47" s="80" t="s">
        <v>981</v>
      </c>
      <c r="R47" s="80" t="s">
        <v>981</v>
      </c>
      <c r="S47" s="79" t="s">
        <v>981</v>
      </c>
      <c r="T47" s="92" t="s">
        <v>981</v>
      </c>
      <c r="U47" s="80" t="s">
        <v>981</v>
      </c>
      <c r="V47" s="92" t="s">
        <v>981</v>
      </c>
      <c r="W47" s="92" t="s">
        <v>981</v>
      </c>
      <c r="X47" s="92" t="s">
        <v>981</v>
      </c>
      <c r="Y47" s="92" t="s">
        <v>981</v>
      </c>
      <c r="Z47" s="80" t="s">
        <v>981</v>
      </c>
      <c r="AA47" s="80" t="s">
        <v>981</v>
      </c>
      <c r="AB47" s="80" t="s">
        <v>981</v>
      </c>
      <c r="AC47" s="92" t="s">
        <v>981</v>
      </c>
      <c r="AD47" s="79" t="s">
        <v>981</v>
      </c>
      <c r="AE47" s="79" t="s">
        <v>981</v>
      </c>
      <c r="AF47" s="79" t="s">
        <v>981</v>
      </c>
      <c r="AG47" s="79" t="s">
        <v>981</v>
      </c>
      <c r="AH47" s="79" t="s">
        <v>981</v>
      </c>
      <c r="AI47" s="79" t="s">
        <v>981</v>
      </c>
      <c r="AJ47" s="80" t="s">
        <v>981</v>
      </c>
      <c r="AK47" s="80" t="s">
        <v>981</v>
      </c>
      <c r="AL47" s="80" t="s">
        <v>981</v>
      </c>
      <c r="AM47" s="80" t="s">
        <v>981</v>
      </c>
      <c r="AN47" s="80" t="s">
        <v>981</v>
      </c>
      <c r="AO47" s="79" t="s">
        <v>981</v>
      </c>
      <c r="AP47" s="80" t="s">
        <v>981</v>
      </c>
      <c r="AQ47" s="80" t="s">
        <v>981</v>
      </c>
      <c r="AR47" s="80" t="s">
        <v>981</v>
      </c>
      <c r="AS47" s="79" t="s">
        <v>981</v>
      </c>
      <c r="AT47" s="92" t="s">
        <v>981</v>
      </c>
      <c r="AU47" s="92" t="s">
        <v>981</v>
      </c>
      <c r="AV47" s="92" t="s">
        <v>981</v>
      </c>
      <c r="AW47" s="92" t="s">
        <v>981</v>
      </c>
      <c r="AX47" s="92" t="s">
        <v>981</v>
      </c>
      <c r="AY47" s="92" t="s">
        <v>981</v>
      </c>
      <c r="AZ47" s="92" t="s">
        <v>981</v>
      </c>
      <c r="BA47" s="92" t="s">
        <v>981</v>
      </c>
      <c r="BB47" s="92" t="s">
        <v>981</v>
      </c>
      <c r="BC47" s="92" t="s">
        <v>981</v>
      </c>
    </row>
    <row r="48" spans="1:97" s="3" customFormat="1" ht="30" x14ac:dyDescent="0.25">
      <c r="A48" s="79" t="s">
        <v>190</v>
      </c>
      <c r="B48" s="83" t="s">
        <v>948</v>
      </c>
      <c r="C48" s="79" t="s">
        <v>913</v>
      </c>
      <c r="D48" s="91">
        <f t="shared" ref="D48:S48" si="16">D49+D54+D90</f>
        <v>13.423999999999999</v>
      </c>
      <c r="E48" s="91">
        <f t="shared" si="16"/>
        <v>7.222999999999999</v>
      </c>
      <c r="F48" s="80">
        <f t="shared" si="16"/>
        <v>0</v>
      </c>
      <c r="G48" s="91">
        <f t="shared" si="16"/>
        <v>2.1130000000000004</v>
      </c>
      <c r="H48" s="91">
        <f t="shared" si="16"/>
        <v>4.4450000000000003</v>
      </c>
      <c r="I48" s="91">
        <f t="shared" si="16"/>
        <v>0.66500000000000037</v>
      </c>
      <c r="J48" s="80">
        <f t="shared" si="16"/>
        <v>0</v>
      </c>
      <c r="K48" s="80">
        <f t="shared" si="16"/>
        <v>0</v>
      </c>
      <c r="L48" s="80">
        <f t="shared" si="16"/>
        <v>0</v>
      </c>
      <c r="M48" s="80">
        <f t="shared" si="16"/>
        <v>0</v>
      </c>
      <c r="N48" s="80">
        <f t="shared" si="16"/>
        <v>0</v>
      </c>
      <c r="O48" s="91">
        <f t="shared" si="16"/>
        <v>7.222999999999999</v>
      </c>
      <c r="P48" s="80">
        <v>0</v>
      </c>
      <c r="Q48" s="91">
        <f t="shared" si="16"/>
        <v>2.1130000000000004</v>
      </c>
      <c r="R48" s="91">
        <f t="shared" si="16"/>
        <v>4.4450000000000003</v>
      </c>
      <c r="S48" s="91">
        <f t="shared" si="16"/>
        <v>0.66500000000000037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100">
        <f t="shared" ref="AD48:AI48" si="17">AD49+AD54+AD90</f>
        <v>11.186</v>
      </c>
      <c r="AE48" s="91">
        <f t="shared" si="17"/>
        <v>6.0190000000000001</v>
      </c>
      <c r="AF48" s="92">
        <f t="shared" si="17"/>
        <v>0</v>
      </c>
      <c r="AG48" s="91">
        <f t="shared" si="17"/>
        <v>1.7590000000000003</v>
      </c>
      <c r="AH48" s="91">
        <f t="shared" si="17"/>
        <v>3.7050000000000001</v>
      </c>
      <c r="AI48" s="91">
        <f t="shared" si="17"/>
        <v>0.55500000000000016</v>
      </c>
      <c r="AJ48" s="80">
        <v>0</v>
      </c>
      <c r="AK48" s="80">
        <v>0</v>
      </c>
      <c r="AL48" s="80">
        <v>0</v>
      </c>
      <c r="AM48" s="80">
        <v>0</v>
      </c>
      <c r="AN48" s="80">
        <v>0</v>
      </c>
      <c r="AO48" s="91">
        <f t="shared" ref="AO48:AS48" si="18">AO49+AO54+AO90</f>
        <v>6.0190000000000001</v>
      </c>
      <c r="AP48" s="92">
        <f t="shared" si="18"/>
        <v>0</v>
      </c>
      <c r="AQ48" s="91">
        <f t="shared" si="18"/>
        <v>1.7590000000000003</v>
      </c>
      <c r="AR48" s="91">
        <f t="shared" si="18"/>
        <v>3.7050000000000001</v>
      </c>
      <c r="AS48" s="91">
        <f t="shared" si="18"/>
        <v>0.55500000000000016</v>
      </c>
      <c r="AT48" s="80">
        <v>0</v>
      </c>
      <c r="AU48" s="80">
        <v>0</v>
      </c>
      <c r="AV48" s="80">
        <v>0</v>
      </c>
      <c r="AW48" s="80">
        <v>0</v>
      </c>
      <c r="AX48" s="80">
        <v>0</v>
      </c>
      <c r="AY48" s="80">
        <v>0</v>
      </c>
      <c r="AZ48" s="80">
        <v>0</v>
      </c>
      <c r="BA48" s="80">
        <v>0</v>
      </c>
      <c r="BB48" s="80">
        <v>0</v>
      </c>
      <c r="BC48" s="80">
        <v>0</v>
      </c>
    </row>
    <row r="49" spans="1:55" s="3" customFormat="1" ht="45" x14ac:dyDescent="0.25">
      <c r="A49" s="79" t="s">
        <v>191</v>
      </c>
      <c r="B49" s="83" t="s">
        <v>949</v>
      </c>
      <c r="C49" s="79" t="s">
        <v>913</v>
      </c>
      <c r="D49" s="91">
        <f>D50+D52</f>
        <v>0.65500000000000003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91">
        <f>AD50+AD52</f>
        <v>0.54600000000000004</v>
      </c>
      <c r="AE49" s="80">
        <v>0</v>
      </c>
      <c r="AF49" s="80">
        <v>0</v>
      </c>
      <c r="AG49" s="80">
        <v>0</v>
      </c>
      <c r="AH49" s="80">
        <v>0</v>
      </c>
      <c r="AI49" s="80">
        <v>0</v>
      </c>
      <c r="AJ49" s="80">
        <v>0</v>
      </c>
      <c r="AK49" s="80">
        <v>0</v>
      </c>
      <c r="AL49" s="80">
        <v>0</v>
      </c>
      <c r="AM49" s="80">
        <v>0</v>
      </c>
      <c r="AN49" s="80">
        <v>0</v>
      </c>
      <c r="AO49" s="80">
        <v>0</v>
      </c>
      <c r="AP49" s="80">
        <v>0</v>
      </c>
      <c r="AQ49" s="80">
        <v>0</v>
      </c>
      <c r="AR49" s="80">
        <v>0</v>
      </c>
      <c r="AS49" s="80">
        <v>0</v>
      </c>
      <c r="AT49" s="80">
        <v>0</v>
      </c>
      <c r="AU49" s="80">
        <v>0</v>
      </c>
      <c r="AV49" s="80">
        <v>0</v>
      </c>
      <c r="AW49" s="80">
        <v>0</v>
      </c>
      <c r="AX49" s="80">
        <v>0</v>
      </c>
      <c r="AY49" s="80">
        <v>0</v>
      </c>
      <c r="AZ49" s="80">
        <v>0</v>
      </c>
      <c r="BA49" s="80">
        <v>0</v>
      </c>
      <c r="BB49" s="80">
        <v>0</v>
      </c>
      <c r="BC49" s="80">
        <v>0</v>
      </c>
    </row>
    <row r="50" spans="1:55" s="3" customFormat="1" ht="30" x14ac:dyDescent="0.25">
      <c r="A50" s="79" t="s">
        <v>192</v>
      </c>
      <c r="B50" s="83" t="s">
        <v>950</v>
      </c>
      <c r="C50" s="79" t="s">
        <v>913</v>
      </c>
      <c r="D50" s="91">
        <f>D51</f>
        <v>0.157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91">
        <f>AD51</f>
        <v>0.13100000000000001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80">
        <v>0</v>
      </c>
      <c r="AN50" s="80">
        <v>0</v>
      </c>
      <c r="AO50" s="80">
        <v>0</v>
      </c>
      <c r="AP50" s="80">
        <v>0</v>
      </c>
      <c r="AQ50" s="80">
        <v>0</v>
      </c>
      <c r="AR50" s="80">
        <v>0</v>
      </c>
      <c r="AS50" s="80">
        <v>0</v>
      </c>
      <c r="AT50" s="80">
        <v>0</v>
      </c>
      <c r="AU50" s="80">
        <v>0</v>
      </c>
      <c r="AV50" s="80">
        <v>0</v>
      </c>
      <c r="AW50" s="80">
        <v>0</v>
      </c>
      <c r="AX50" s="80">
        <v>0</v>
      </c>
      <c r="AY50" s="80">
        <v>0</v>
      </c>
      <c r="AZ50" s="80">
        <v>0</v>
      </c>
      <c r="BA50" s="80">
        <v>0</v>
      </c>
      <c r="BB50" s="80">
        <v>0</v>
      </c>
      <c r="BC50" s="80">
        <v>0</v>
      </c>
    </row>
    <row r="51" spans="1:55" s="3" customFormat="1" ht="24" customHeight="1" x14ac:dyDescent="0.25">
      <c r="A51" s="123" t="s">
        <v>192</v>
      </c>
      <c r="B51" s="267" t="s">
        <v>1065</v>
      </c>
      <c r="C51" s="213" t="s">
        <v>1066</v>
      </c>
      <c r="D51" s="218">
        <v>0.157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72">
        <v>0.13100000000000001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80">
        <v>0</v>
      </c>
      <c r="AN51" s="80">
        <v>0</v>
      </c>
      <c r="AO51" s="80">
        <v>0</v>
      </c>
      <c r="AP51" s="80">
        <v>0</v>
      </c>
      <c r="AQ51" s="80">
        <v>0</v>
      </c>
      <c r="AR51" s="80">
        <v>0</v>
      </c>
      <c r="AS51" s="80">
        <v>0</v>
      </c>
      <c r="AT51" s="80">
        <v>0</v>
      </c>
      <c r="AU51" s="80">
        <v>0</v>
      </c>
      <c r="AV51" s="80">
        <v>0</v>
      </c>
      <c r="AW51" s="80">
        <v>0</v>
      </c>
      <c r="AX51" s="80">
        <v>0</v>
      </c>
      <c r="AY51" s="80">
        <v>0</v>
      </c>
      <c r="AZ51" s="80">
        <v>0</v>
      </c>
      <c r="BA51" s="80">
        <v>0</v>
      </c>
      <c r="BB51" s="80">
        <v>0</v>
      </c>
      <c r="BC51" s="80">
        <v>0</v>
      </c>
    </row>
    <row r="52" spans="1:55" s="3" customFormat="1" ht="31.5" customHeight="1" x14ac:dyDescent="0.25">
      <c r="A52" s="79" t="s">
        <v>193</v>
      </c>
      <c r="B52" s="83" t="s">
        <v>951</v>
      </c>
      <c r="C52" s="79" t="s">
        <v>913</v>
      </c>
      <c r="D52" s="79">
        <f>D53</f>
        <v>0.498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80">
        <v>0</v>
      </c>
      <c r="AD52" s="91">
        <f>AD53</f>
        <v>0.41499999999999998</v>
      </c>
      <c r="AE52" s="80">
        <v>0</v>
      </c>
      <c r="AF52" s="80">
        <v>0</v>
      </c>
      <c r="AG52" s="80">
        <v>0</v>
      </c>
      <c r="AH52" s="80">
        <v>0</v>
      </c>
      <c r="AI52" s="80">
        <v>0</v>
      </c>
      <c r="AJ52" s="80">
        <v>0</v>
      </c>
      <c r="AK52" s="80">
        <v>0</v>
      </c>
      <c r="AL52" s="80">
        <v>0</v>
      </c>
      <c r="AM52" s="80">
        <v>0</v>
      </c>
      <c r="AN52" s="80">
        <v>0</v>
      </c>
      <c r="AO52" s="80">
        <v>0</v>
      </c>
      <c r="AP52" s="80">
        <v>0</v>
      </c>
      <c r="AQ52" s="80">
        <v>0</v>
      </c>
      <c r="AR52" s="80">
        <v>0</v>
      </c>
      <c r="AS52" s="80">
        <v>0</v>
      </c>
      <c r="AT52" s="80">
        <v>0</v>
      </c>
      <c r="AU52" s="80">
        <v>0</v>
      </c>
      <c r="AV52" s="80">
        <v>0</v>
      </c>
      <c r="AW52" s="80">
        <v>0</v>
      </c>
      <c r="AX52" s="80">
        <v>0</v>
      </c>
      <c r="AY52" s="80">
        <v>0</v>
      </c>
      <c r="AZ52" s="80">
        <v>0</v>
      </c>
      <c r="BA52" s="80">
        <v>0</v>
      </c>
      <c r="BB52" s="80">
        <v>0</v>
      </c>
      <c r="BC52" s="80">
        <v>0</v>
      </c>
    </row>
    <row r="53" spans="1:55" s="3" customFormat="1" ht="31.5" x14ac:dyDescent="0.25">
      <c r="A53" s="214" t="s">
        <v>193</v>
      </c>
      <c r="B53" s="267" t="s">
        <v>1036</v>
      </c>
      <c r="C53" s="213" t="s">
        <v>1049</v>
      </c>
      <c r="D53" s="72">
        <v>0.498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0">
        <v>0</v>
      </c>
      <c r="AD53" s="218">
        <v>0.41499999999999998</v>
      </c>
      <c r="AE53" s="80">
        <v>0</v>
      </c>
      <c r="AF53" s="80">
        <v>0</v>
      </c>
      <c r="AG53" s="80">
        <v>0</v>
      </c>
      <c r="AH53" s="80">
        <v>0</v>
      </c>
      <c r="AI53" s="80">
        <v>0</v>
      </c>
      <c r="AJ53" s="80">
        <v>0</v>
      </c>
      <c r="AK53" s="80">
        <v>0</v>
      </c>
      <c r="AL53" s="80">
        <v>0</v>
      </c>
      <c r="AM53" s="80">
        <v>0</v>
      </c>
      <c r="AN53" s="80">
        <v>0</v>
      </c>
      <c r="AO53" s="80">
        <v>0</v>
      </c>
      <c r="AP53" s="80">
        <v>0</v>
      </c>
      <c r="AQ53" s="80">
        <v>0</v>
      </c>
      <c r="AR53" s="80">
        <v>0</v>
      </c>
      <c r="AS53" s="80">
        <v>0</v>
      </c>
      <c r="AT53" s="80">
        <v>0</v>
      </c>
      <c r="AU53" s="80">
        <v>0</v>
      </c>
      <c r="AV53" s="80">
        <v>0</v>
      </c>
      <c r="AW53" s="80">
        <v>0</v>
      </c>
      <c r="AX53" s="80">
        <v>0</v>
      </c>
      <c r="AY53" s="80">
        <v>0</v>
      </c>
      <c r="AZ53" s="80">
        <v>0</v>
      </c>
      <c r="BA53" s="80">
        <v>0</v>
      </c>
      <c r="BB53" s="80">
        <v>0</v>
      </c>
      <c r="BC53" s="80">
        <v>0</v>
      </c>
    </row>
    <row r="54" spans="1:55" s="3" customFormat="1" ht="30" x14ac:dyDescent="0.25">
      <c r="A54" s="79" t="s">
        <v>201</v>
      </c>
      <c r="B54" s="83" t="s">
        <v>952</v>
      </c>
      <c r="C54" s="79" t="s">
        <v>913</v>
      </c>
      <c r="D54" s="91">
        <f>D55</f>
        <v>6.528999999999999</v>
      </c>
      <c r="E54" s="91">
        <f>E55</f>
        <v>6.528999999999999</v>
      </c>
      <c r="F54" s="80">
        <v>0</v>
      </c>
      <c r="G54" s="91">
        <f t="shared" ref="G54:I54" si="19">G55</f>
        <v>2.1130000000000004</v>
      </c>
      <c r="H54" s="91">
        <f t="shared" si="19"/>
        <v>3.7510000000000003</v>
      </c>
      <c r="I54" s="91">
        <f t="shared" si="19"/>
        <v>0.66500000000000037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91">
        <f>O55</f>
        <v>6.528999999999999</v>
      </c>
      <c r="P54" s="80">
        <v>0</v>
      </c>
      <c r="Q54" s="91">
        <f t="shared" ref="Q54:S54" si="20">Q55</f>
        <v>2.1130000000000004</v>
      </c>
      <c r="R54" s="91">
        <f t="shared" si="20"/>
        <v>3.7510000000000003</v>
      </c>
      <c r="S54" s="91">
        <f t="shared" si="20"/>
        <v>0.66500000000000037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80">
        <v>0</v>
      </c>
      <c r="AD54" s="100">
        <f>AD55</f>
        <v>5.44</v>
      </c>
      <c r="AE54" s="100">
        <f>AE55</f>
        <v>5.44</v>
      </c>
      <c r="AF54" s="94">
        <f t="shared" ref="AF54:AI54" si="21">AF55</f>
        <v>0</v>
      </c>
      <c r="AG54" s="100">
        <f t="shared" si="21"/>
        <v>1.7590000000000003</v>
      </c>
      <c r="AH54" s="100">
        <f t="shared" si="21"/>
        <v>3.1260000000000003</v>
      </c>
      <c r="AI54" s="100">
        <f t="shared" si="21"/>
        <v>0.55500000000000016</v>
      </c>
      <c r="AJ54" s="80">
        <v>0</v>
      </c>
      <c r="AK54" s="80">
        <v>0</v>
      </c>
      <c r="AL54" s="80">
        <v>0</v>
      </c>
      <c r="AM54" s="80">
        <v>0</v>
      </c>
      <c r="AN54" s="80">
        <v>0</v>
      </c>
      <c r="AO54" s="100">
        <f>AO55</f>
        <v>5.44</v>
      </c>
      <c r="AP54" s="94">
        <f t="shared" ref="AP54:AS54" si="22">AP55</f>
        <v>0</v>
      </c>
      <c r="AQ54" s="100">
        <f t="shared" si="22"/>
        <v>1.7590000000000003</v>
      </c>
      <c r="AR54" s="100">
        <f t="shared" si="22"/>
        <v>3.1260000000000003</v>
      </c>
      <c r="AS54" s="100">
        <f t="shared" si="22"/>
        <v>0.55500000000000016</v>
      </c>
      <c r="AT54" s="80">
        <v>0</v>
      </c>
      <c r="AU54" s="80">
        <v>0</v>
      </c>
      <c r="AV54" s="80">
        <v>0</v>
      </c>
      <c r="AW54" s="80">
        <v>0</v>
      </c>
      <c r="AX54" s="80">
        <v>0</v>
      </c>
      <c r="AY54" s="80">
        <v>0</v>
      </c>
      <c r="AZ54" s="80">
        <v>0</v>
      </c>
      <c r="BA54" s="80">
        <v>0</v>
      </c>
      <c r="BB54" s="80">
        <v>0</v>
      </c>
      <c r="BC54" s="80">
        <v>0</v>
      </c>
    </row>
    <row r="55" spans="1:55" s="3" customFormat="1" ht="27.75" customHeight="1" x14ac:dyDescent="0.25">
      <c r="A55" s="79" t="s">
        <v>953</v>
      </c>
      <c r="B55" s="83" t="s">
        <v>954</v>
      </c>
      <c r="C55" s="79" t="s">
        <v>913</v>
      </c>
      <c r="D55" s="91">
        <f>SUM(D56:D88)</f>
        <v>6.528999999999999</v>
      </c>
      <c r="E55" s="91">
        <f>SUM(E56:E88)</f>
        <v>6.528999999999999</v>
      </c>
      <c r="F55" s="80">
        <v>0</v>
      </c>
      <c r="G55" s="91">
        <f t="shared" ref="G55:I55" si="23">SUM(G56:G88)</f>
        <v>2.1130000000000004</v>
      </c>
      <c r="H55" s="91">
        <f t="shared" si="23"/>
        <v>3.7510000000000003</v>
      </c>
      <c r="I55" s="91">
        <f t="shared" si="23"/>
        <v>0.66500000000000037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91">
        <f>SUM(O56:O88)</f>
        <v>6.528999999999999</v>
      </c>
      <c r="P55" s="80">
        <v>0</v>
      </c>
      <c r="Q55" s="91">
        <f t="shared" ref="Q55:S55" si="24">SUM(Q56:Q88)</f>
        <v>2.1130000000000004</v>
      </c>
      <c r="R55" s="91">
        <f t="shared" si="24"/>
        <v>3.7510000000000003</v>
      </c>
      <c r="S55" s="91">
        <f t="shared" si="24"/>
        <v>0.66500000000000037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91">
        <f>SUM(AD56:AD88)</f>
        <v>5.44</v>
      </c>
      <c r="AE55" s="91">
        <f>SUM(AE56:AE88)</f>
        <v>5.44</v>
      </c>
      <c r="AF55" s="92">
        <f t="shared" ref="AF55:AI55" si="25">SUM(AF56:AF88)</f>
        <v>0</v>
      </c>
      <c r="AG55" s="91">
        <f t="shared" si="25"/>
        <v>1.7590000000000003</v>
      </c>
      <c r="AH55" s="91">
        <f t="shared" si="25"/>
        <v>3.1260000000000003</v>
      </c>
      <c r="AI55" s="91">
        <f t="shared" si="25"/>
        <v>0.55500000000000016</v>
      </c>
      <c r="AJ55" s="80">
        <v>0</v>
      </c>
      <c r="AK55" s="80">
        <v>0</v>
      </c>
      <c r="AL55" s="80">
        <v>0</v>
      </c>
      <c r="AM55" s="80">
        <v>0</v>
      </c>
      <c r="AN55" s="80">
        <v>0</v>
      </c>
      <c r="AO55" s="91">
        <f>SUM(AO56:AO88)</f>
        <v>5.44</v>
      </c>
      <c r="AP55" s="92">
        <f t="shared" ref="AP55:AS55" si="26">SUM(AP56:AP88)</f>
        <v>0</v>
      </c>
      <c r="AQ55" s="91">
        <f t="shared" si="26"/>
        <v>1.7590000000000003</v>
      </c>
      <c r="AR55" s="91">
        <f t="shared" si="26"/>
        <v>3.1260000000000003</v>
      </c>
      <c r="AS55" s="91">
        <f t="shared" si="26"/>
        <v>0.55500000000000016</v>
      </c>
      <c r="AT55" s="80">
        <v>0</v>
      </c>
      <c r="AU55" s="80">
        <v>0</v>
      </c>
      <c r="AV55" s="80">
        <v>0</v>
      </c>
      <c r="AW55" s="80">
        <v>0</v>
      </c>
      <c r="AX55" s="80">
        <v>0</v>
      </c>
      <c r="AY55" s="80">
        <v>0</v>
      </c>
      <c r="AZ55" s="80">
        <v>0</v>
      </c>
      <c r="BA55" s="80">
        <v>0</v>
      </c>
      <c r="BB55" s="80">
        <v>0</v>
      </c>
      <c r="BC55" s="80">
        <v>0</v>
      </c>
    </row>
    <row r="56" spans="1:55" s="3" customFormat="1" ht="29.25" customHeight="1" x14ac:dyDescent="0.25">
      <c r="A56" s="214" t="s">
        <v>953</v>
      </c>
      <c r="B56" s="219" t="s">
        <v>1067</v>
      </c>
      <c r="C56" s="213" t="s">
        <v>1068</v>
      </c>
      <c r="D56" s="218">
        <v>0.434</v>
      </c>
      <c r="E56" s="100">
        <v>0.434</v>
      </c>
      <c r="F56" s="80">
        <v>0</v>
      </c>
      <c r="G56" s="91">
        <v>0.14299999999999999</v>
      </c>
      <c r="H56" s="91">
        <v>0.248</v>
      </c>
      <c r="I56" s="91">
        <v>4.2999999999999997E-2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100">
        <v>0.434</v>
      </c>
      <c r="P56" s="80">
        <v>0</v>
      </c>
      <c r="Q56" s="91">
        <v>0.14299999999999999</v>
      </c>
      <c r="R56" s="91">
        <v>0.248</v>
      </c>
      <c r="S56" s="91">
        <v>4.2999999999999997E-2</v>
      </c>
      <c r="T56" s="73">
        <v>0</v>
      </c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80">
        <v>0</v>
      </c>
      <c r="AD56" s="218">
        <v>0.36099999999999999</v>
      </c>
      <c r="AE56" s="100">
        <v>0.36099999999999999</v>
      </c>
      <c r="AF56" s="71">
        <v>0</v>
      </c>
      <c r="AG56" s="72">
        <v>0.11899999999999999</v>
      </c>
      <c r="AH56" s="72">
        <v>0.20599999999999999</v>
      </c>
      <c r="AI56" s="72">
        <v>3.6000000000000004E-2</v>
      </c>
      <c r="AJ56" s="80">
        <v>0</v>
      </c>
      <c r="AK56" s="80">
        <v>0</v>
      </c>
      <c r="AL56" s="80">
        <v>0</v>
      </c>
      <c r="AM56" s="80">
        <v>0</v>
      </c>
      <c r="AN56" s="80">
        <v>0</v>
      </c>
      <c r="AO56" s="100">
        <f>AQ56+AR56+AS56</f>
        <v>0.36099999999999999</v>
      </c>
      <c r="AP56" s="71">
        <v>0</v>
      </c>
      <c r="AQ56" s="72">
        <v>0.11899999999999999</v>
      </c>
      <c r="AR56" s="72">
        <v>0.20599999999999999</v>
      </c>
      <c r="AS56" s="72">
        <v>3.6000000000000004E-2</v>
      </c>
      <c r="AT56" s="80">
        <v>0</v>
      </c>
      <c r="AU56" s="80">
        <v>0</v>
      </c>
      <c r="AV56" s="80">
        <v>0</v>
      </c>
      <c r="AW56" s="80">
        <v>0</v>
      </c>
      <c r="AX56" s="80">
        <v>0</v>
      </c>
      <c r="AY56" s="80">
        <v>0</v>
      </c>
      <c r="AZ56" s="80">
        <v>0</v>
      </c>
      <c r="BA56" s="80">
        <v>0</v>
      </c>
      <c r="BB56" s="80">
        <v>0</v>
      </c>
      <c r="BC56" s="80">
        <v>0</v>
      </c>
    </row>
    <row r="57" spans="1:55" s="3" customFormat="1" ht="25.5" customHeight="1" x14ac:dyDescent="0.25">
      <c r="A57" s="214" t="s">
        <v>953</v>
      </c>
      <c r="B57" s="219" t="s">
        <v>1069</v>
      </c>
      <c r="C57" s="213" t="s">
        <v>1070</v>
      </c>
      <c r="D57" s="218">
        <v>0.245</v>
      </c>
      <c r="E57" s="100">
        <v>0.245</v>
      </c>
      <c r="F57" s="80">
        <v>0</v>
      </c>
      <c r="G57" s="91">
        <v>8.3000000000000004E-2</v>
      </c>
      <c r="H57" s="91">
        <v>0.13700000000000001</v>
      </c>
      <c r="I57" s="91">
        <v>2.5000000000000001E-2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100">
        <v>0.245</v>
      </c>
      <c r="P57" s="80">
        <v>0</v>
      </c>
      <c r="Q57" s="91">
        <v>8.3000000000000004E-2</v>
      </c>
      <c r="R57" s="91">
        <v>0.13700000000000001</v>
      </c>
      <c r="S57" s="91">
        <v>2.5000000000000001E-2</v>
      </c>
      <c r="T57" s="73">
        <v>0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80">
        <v>0</v>
      </c>
      <c r="AC57" s="80">
        <v>0</v>
      </c>
      <c r="AD57" s="218">
        <v>0.20399999999999999</v>
      </c>
      <c r="AE57" s="91">
        <v>0.20399999999999999</v>
      </c>
      <c r="AF57" s="71">
        <v>0</v>
      </c>
      <c r="AG57" s="72">
        <v>6.9000000000000006E-2</v>
      </c>
      <c r="AH57" s="72">
        <v>0.114</v>
      </c>
      <c r="AI57" s="72">
        <v>2.0999999999999977E-2</v>
      </c>
      <c r="AJ57" s="80">
        <v>0</v>
      </c>
      <c r="AK57" s="80">
        <v>0</v>
      </c>
      <c r="AL57" s="80">
        <v>0</v>
      </c>
      <c r="AM57" s="80">
        <v>0</v>
      </c>
      <c r="AN57" s="80">
        <v>0</v>
      </c>
      <c r="AO57" s="100">
        <f t="shared" ref="AO57:AO88" si="27">AQ57+AR57+AS57</f>
        <v>0.20399999999999996</v>
      </c>
      <c r="AP57" s="71">
        <v>0</v>
      </c>
      <c r="AQ57" s="72">
        <v>6.9000000000000006E-2</v>
      </c>
      <c r="AR57" s="72">
        <v>0.114</v>
      </c>
      <c r="AS57" s="72">
        <v>2.0999999999999977E-2</v>
      </c>
      <c r="AT57" s="80">
        <v>0</v>
      </c>
      <c r="AU57" s="80">
        <v>0</v>
      </c>
      <c r="AV57" s="80">
        <v>0</v>
      </c>
      <c r="AW57" s="80">
        <v>0</v>
      </c>
      <c r="AX57" s="80">
        <v>0</v>
      </c>
      <c r="AY57" s="80">
        <v>0</v>
      </c>
      <c r="AZ57" s="80">
        <v>0</v>
      </c>
      <c r="BA57" s="80">
        <v>0</v>
      </c>
      <c r="BB57" s="80">
        <v>0</v>
      </c>
      <c r="BC57" s="80">
        <v>0</v>
      </c>
    </row>
    <row r="58" spans="1:55" s="3" customFormat="1" ht="28.5" customHeight="1" x14ac:dyDescent="0.25">
      <c r="A58" s="214" t="s">
        <v>953</v>
      </c>
      <c r="B58" s="219" t="s">
        <v>1071</v>
      </c>
      <c r="C58" s="213" t="s">
        <v>1072</v>
      </c>
      <c r="D58" s="218">
        <v>0.13400000000000001</v>
      </c>
      <c r="E58" s="100">
        <v>0.13400000000000001</v>
      </c>
      <c r="F58" s="80">
        <v>0</v>
      </c>
      <c r="G58" s="91">
        <v>4.1000000000000002E-2</v>
      </c>
      <c r="H58" s="91">
        <v>7.9000000000000001E-2</v>
      </c>
      <c r="I58" s="91">
        <v>1.4E-2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100">
        <v>0.13400000000000001</v>
      </c>
      <c r="P58" s="80">
        <v>0</v>
      </c>
      <c r="Q58" s="91">
        <v>4.1000000000000002E-2</v>
      </c>
      <c r="R58" s="91">
        <v>7.9000000000000001E-2</v>
      </c>
      <c r="S58" s="91">
        <v>1.4E-2</v>
      </c>
      <c r="T58" s="73">
        <v>0</v>
      </c>
      <c r="U58" s="80">
        <v>0</v>
      </c>
      <c r="V58" s="80">
        <v>0</v>
      </c>
      <c r="W58" s="80">
        <v>0</v>
      </c>
      <c r="X58" s="80">
        <v>0</v>
      </c>
      <c r="Y58" s="80">
        <v>0</v>
      </c>
      <c r="Z58" s="80">
        <v>0</v>
      </c>
      <c r="AA58" s="80">
        <v>0</v>
      </c>
      <c r="AB58" s="80">
        <v>0</v>
      </c>
      <c r="AC58" s="80">
        <v>0</v>
      </c>
      <c r="AD58" s="218">
        <v>0.112</v>
      </c>
      <c r="AE58" s="100">
        <v>0.112</v>
      </c>
      <c r="AF58" s="71">
        <v>0</v>
      </c>
      <c r="AG58" s="72">
        <v>3.4000000000000002E-2</v>
      </c>
      <c r="AH58" s="72">
        <v>6.6000000000000003E-2</v>
      </c>
      <c r="AI58" s="72">
        <v>1.1999999999999997E-2</v>
      </c>
      <c r="AJ58" s="80">
        <v>0</v>
      </c>
      <c r="AK58" s="80">
        <v>0</v>
      </c>
      <c r="AL58" s="80">
        <v>0</v>
      </c>
      <c r="AM58" s="80">
        <v>0</v>
      </c>
      <c r="AN58" s="80">
        <v>0</v>
      </c>
      <c r="AO58" s="100">
        <f t="shared" si="27"/>
        <v>0.112</v>
      </c>
      <c r="AP58" s="71">
        <v>0</v>
      </c>
      <c r="AQ58" s="72">
        <v>3.4000000000000002E-2</v>
      </c>
      <c r="AR58" s="72">
        <v>6.6000000000000003E-2</v>
      </c>
      <c r="AS58" s="72">
        <v>1.1999999999999997E-2</v>
      </c>
      <c r="AT58" s="80">
        <v>0</v>
      </c>
      <c r="AU58" s="80">
        <v>0</v>
      </c>
      <c r="AV58" s="80">
        <v>0</v>
      </c>
      <c r="AW58" s="80">
        <v>0</v>
      </c>
      <c r="AX58" s="80">
        <v>0</v>
      </c>
      <c r="AY58" s="80">
        <v>0</v>
      </c>
      <c r="AZ58" s="80">
        <v>0</v>
      </c>
      <c r="BA58" s="80">
        <v>0</v>
      </c>
      <c r="BB58" s="80">
        <v>0</v>
      </c>
      <c r="BC58" s="80">
        <v>0</v>
      </c>
    </row>
    <row r="59" spans="1:55" s="3" customFormat="1" ht="26.25" customHeight="1" x14ac:dyDescent="0.25">
      <c r="A59" s="214" t="s">
        <v>953</v>
      </c>
      <c r="B59" s="219" t="s">
        <v>1073</v>
      </c>
      <c r="C59" s="213" t="s">
        <v>1074</v>
      </c>
      <c r="D59" s="218">
        <v>0.16300000000000001</v>
      </c>
      <c r="E59" s="100">
        <v>0.16300000000000001</v>
      </c>
      <c r="F59" s="80">
        <v>0</v>
      </c>
      <c r="G59" s="91">
        <v>4.9000000000000002E-2</v>
      </c>
      <c r="H59" s="91">
        <v>9.7000000000000003E-2</v>
      </c>
      <c r="I59" s="91">
        <v>1.7000000000000001E-2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100">
        <v>0.16300000000000001</v>
      </c>
      <c r="P59" s="80">
        <v>0</v>
      </c>
      <c r="Q59" s="91">
        <v>4.9000000000000002E-2</v>
      </c>
      <c r="R59" s="91">
        <v>9.7000000000000003E-2</v>
      </c>
      <c r="S59" s="91">
        <v>1.7000000000000001E-2</v>
      </c>
      <c r="T59" s="73">
        <v>0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218">
        <v>0.13600000000000001</v>
      </c>
      <c r="AE59" s="100">
        <v>0.13600000000000001</v>
      </c>
      <c r="AF59" s="71">
        <v>0</v>
      </c>
      <c r="AG59" s="72">
        <v>4.1000000000000002E-2</v>
      </c>
      <c r="AH59" s="72">
        <v>8.1000000000000003E-2</v>
      </c>
      <c r="AI59" s="72">
        <v>1.3999999999999999E-2</v>
      </c>
      <c r="AJ59" s="80">
        <v>0</v>
      </c>
      <c r="AK59" s="80">
        <v>0</v>
      </c>
      <c r="AL59" s="80">
        <v>0</v>
      </c>
      <c r="AM59" s="80">
        <v>0</v>
      </c>
      <c r="AN59" s="80">
        <v>0</v>
      </c>
      <c r="AO59" s="100">
        <f t="shared" si="27"/>
        <v>0.13600000000000001</v>
      </c>
      <c r="AP59" s="71">
        <v>0</v>
      </c>
      <c r="AQ59" s="72">
        <v>4.1000000000000002E-2</v>
      </c>
      <c r="AR59" s="72">
        <v>8.1000000000000003E-2</v>
      </c>
      <c r="AS59" s="72">
        <v>1.3999999999999999E-2</v>
      </c>
      <c r="AT59" s="80">
        <v>0</v>
      </c>
      <c r="AU59" s="80">
        <v>0</v>
      </c>
      <c r="AV59" s="80">
        <v>0</v>
      </c>
      <c r="AW59" s="80">
        <v>0</v>
      </c>
      <c r="AX59" s="80">
        <v>0</v>
      </c>
      <c r="AY59" s="80">
        <v>0</v>
      </c>
      <c r="AZ59" s="80">
        <v>0</v>
      </c>
      <c r="BA59" s="80">
        <v>0</v>
      </c>
      <c r="BB59" s="80">
        <v>0</v>
      </c>
      <c r="BC59" s="80">
        <v>0</v>
      </c>
    </row>
    <row r="60" spans="1:55" s="3" customFormat="1" ht="24.75" customHeight="1" x14ac:dyDescent="0.25">
      <c r="A60" s="214" t="s">
        <v>953</v>
      </c>
      <c r="B60" s="219" t="s">
        <v>1075</v>
      </c>
      <c r="C60" s="213" t="s">
        <v>1076</v>
      </c>
      <c r="D60" s="218">
        <v>0.27300000000000002</v>
      </c>
      <c r="E60" s="100">
        <v>0.27300000000000002</v>
      </c>
      <c r="F60" s="80">
        <v>0</v>
      </c>
      <c r="G60" s="91">
        <v>9.5000000000000001E-2</v>
      </c>
      <c r="H60" s="91">
        <v>0.15</v>
      </c>
      <c r="I60" s="91">
        <v>2.8000000000000001E-2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100">
        <v>0.27300000000000002</v>
      </c>
      <c r="P60" s="80">
        <v>0</v>
      </c>
      <c r="Q60" s="91">
        <v>9.5000000000000001E-2</v>
      </c>
      <c r="R60" s="91">
        <v>0.15</v>
      </c>
      <c r="S60" s="91">
        <v>2.8000000000000001E-2</v>
      </c>
      <c r="T60" s="73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80">
        <v>0</v>
      </c>
      <c r="AC60" s="80">
        <v>0</v>
      </c>
      <c r="AD60" s="218">
        <v>0.22700000000000001</v>
      </c>
      <c r="AE60" s="100">
        <v>0.22700000000000001</v>
      </c>
      <c r="AF60" s="71">
        <v>0</v>
      </c>
      <c r="AG60" s="72">
        <v>7.9000000000000001E-2</v>
      </c>
      <c r="AH60" s="72">
        <v>0.125</v>
      </c>
      <c r="AI60" s="72">
        <v>2.300000000000002E-2</v>
      </c>
      <c r="AJ60" s="80">
        <v>0</v>
      </c>
      <c r="AK60" s="80">
        <v>0</v>
      </c>
      <c r="AL60" s="80">
        <v>0</v>
      </c>
      <c r="AM60" s="80">
        <v>0</v>
      </c>
      <c r="AN60" s="80">
        <v>0</v>
      </c>
      <c r="AO60" s="100">
        <f t="shared" si="27"/>
        <v>0.22700000000000004</v>
      </c>
      <c r="AP60" s="71">
        <v>0</v>
      </c>
      <c r="AQ60" s="72">
        <v>7.9000000000000001E-2</v>
      </c>
      <c r="AR60" s="72">
        <v>0.125</v>
      </c>
      <c r="AS60" s="72">
        <v>2.300000000000002E-2</v>
      </c>
      <c r="AT60" s="80">
        <v>0</v>
      </c>
      <c r="AU60" s="80">
        <v>0</v>
      </c>
      <c r="AV60" s="80">
        <v>0</v>
      </c>
      <c r="AW60" s="80">
        <v>0</v>
      </c>
      <c r="AX60" s="80">
        <v>0</v>
      </c>
      <c r="AY60" s="80">
        <v>0</v>
      </c>
      <c r="AZ60" s="80">
        <v>0</v>
      </c>
      <c r="BA60" s="80">
        <v>0</v>
      </c>
      <c r="BB60" s="80">
        <v>0</v>
      </c>
      <c r="BC60" s="80">
        <v>0</v>
      </c>
    </row>
    <row r="61" spans="1:55" s="3" customFormat="1" ht="33" customHeight="1" x14ac:dyDescent="0.25">
      <c r="A61" s="214" t="s">
        <v>953</v>
      </c>
      <c r="B61" s="219" t="s">
        <v>1077</v>
      </c>
      <c r="C61" s="213" t="s">
        <v>1078</v>
      </c>
      <c r="D61" s="218">
        <v>0.373</v>
      </c>
      <c r="E61" s="100">
        <v>0.373</v>
      </c>
      <c r="F61" s="80">
        <v>0</v>
      </c>
      <c r="G61" s="91">
        <v>0.121</v>
      </c>
      <c r="H61" s="91">
        <v>0.215</v>
      </c>
      <c r="I61" s="91">
        <v>3.6999999999999998E-2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100">
        <v>0.373</v>
      </c>
      <c r="P61" s="80">
        <v>0</v>
      </c>
      <c r="Q61" s="91">
        <v>0.121</v>
      </c>
      <c r="R61" s="91">
        <v>0.215</v>
      </c>
      <c r="S61" s="91">
        <v>3.6999999999999998E-2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80">
        <v>0</v>
      </c>
      <c r="AC61" s="80">
        <v>0</v>
      </c>
      <c r="AD61" s="218">
        <v>0.311</v>
      </c>
      <c r="AE61" s="100">
        <v>0.311</v>
      </c>
      <c r="AF61" s="71">
        <v>0</v>
      </c>
      <c r="AG61" s="72">
        <v>0.10100000000000001</v>
      </c>
      <c r="AH61" s="72">
        <v>0.17899999999999999</v>
      </c>
      <c r="AI61" s="72">
        <v>3.1E-2</v>
      </c>
      <c r="AJ61" s="80">
        <v>0</v>
      </c>
      <c r="AK61" s="80">
        <v>0</v>
      </c>
      <c r="AL61" s="80">
        <v>0</v>
      </c>
      <c r="AM61" s="80">
        <v>0</v>
      </c>
      <c r="AN61" s="80">
        <v>0</v>
      </c>
      <c r="AO61" s="100">
        <f t="shared" si="27"/>
        <v>0.31100000000000005</v>
      </c>
      <c r="AP61" s="71">
        <v>0</v>
      </c>
      <c r="AQ61" s="72">
        <v>0.10100000000000001</v>
      </c>
      <c r="AR61" s="72">
        <v>0.17899999999999999</v>
      </c>
      <c r="AS61" s="72">
        <v>3.1E-2</v>
      </c>
      <c r="AT61" s="80">
        <v>0</v>
      </c>
      <c r="AU61" s="80">
        <v>0</v>
      </c>
      <c r="AV61" s="80">
        <v>0</v>
      </c>
      <c r="AW61" s="80">
        <v>0</v>
      </c>
      <c r="AX61" s="80">
        <v>0</v>
      </c>
      <c r="AY61" s="80">
        <v>0</v>
      </c>
      <c r="AZ61" s="80">
        <v>0</v>
      </c>
      <c r="BA61" s="80">
        <v>0</v>
      </c>
      <c r="BB61" s="80">
        <v>0</v>
      </c>
      <c r="BC61" s="80">
        <v>0</v>
      </c>
    </row>
    <row r="62" spans="1:55" s="3" customFormat="1" ht="34.5" customHeight="1" x14ac:dyDescent="0.25">
      <c r="A62" s="214" t="s">
        <v>953</v>
      </c>
      <c r="B62" s="219" t="s">
        <v>1079</v>
      </c>
      <c r="C62" s="213" t="s">
        <v>1080</v>
      </c>
      <c r="D62" s="218">
        <v>0.159</v>
      </c>
      <c r="E62" s="100">
        <v>0.159</v>
      </c>
      <c r="F62" s="80">
        <v>0</v>
      </c>
      <c r="G62" s="91">
        <v>4.8000000000000001E-2</v>
      </c>
      <c r="H62" s="91">
        <v>9.5000000000000001E-2</v>
      </c>
      <c r="I62" s="91">
        <v>1.6E-2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100">
        <v>0.159</v>
      </c>
      <c r="P62" s="80">
        <v>0</v>
      </c>
      <c r="Q62" s="91">
        <v>4.8000000000000001E-2</v>
      </c>
      <c r="R62" s="91">
        <v>9.5000000000000001E-2</v>
      </c>
      <c r="S62" s="91">
        <v>1.6E-2</v>
      </c>
      <c r="T62" s="80">
        <v>0</v>
      </c>
      <c r="U62" s="80">
        <v>0</v>
      </c>
      <c r="V62" s="80">
        <v>0</v>
      </c>
      <c r="W62" s="80">
        <v>0</v>
      </c>
      <c r="X62" s="80">
        <v>0</v>
      </c>
      <c r="Y62" s="80">
        <v>0</v>
      </c>
      <c r="Z62" s="80">
        <v>0</v>
      </c>
      <c r="AA62" s="80">
        <v>0</v>
      </c>
      <c r="AB62" s="80">
        <v>0</v>
      </c>
      <c r="AC62" s="80">
        <v>0</v>
      </c>
      <c r="AD62" s="218">
        <v>0.13300000000000001</v>
      </c>
      <c r="AE62" s="100">
        <v>0.13300000000000001</v>
      </c>
      <c r="AF62" s="71">
        <v>0</v>
      </c>
      <c r="AG62" s="72">
        <v>0.04</v>
      </c>
      <c r="AH62" s="72">
        <v>7.9000000000000001E-2</v>
      </c>
      <c r="AI62" s="72">
        <v>1.3999999999999999E-2</v>
      </c>
      <c r="AJ62" s="80">
        <v>0</v>
      </c>
      <c r="AK62" s="80">
        <v>0</v>
      </c>
      <c r="AL62" s="80">
        <v>0</v>
      </c>
      <c r="AM62" s="80">
        <v>0</v>
      </c>
      <c r="AN62" s="80">
        <v>0</v>
      </c>
      <c r="AO62" s="100">
        <f t="shared" si="27"/>
        <v>0.13300000000000001</v>
      </c>
      <c r="AP62" s="71">
        <v>0</v>
      </c>
      <c r="AQ62" s="72">
        <v>0.04</v>
      </c>
      <c r="AR62" s="72">
        <v>7.9000000000000001E-2</v>
      </c>
      <c r="AS62" s="72">
        <v>1.3999999999999999E-2</v>
      </c>
      <c r="AT62" s="80">
        <v>0</v>
      </c>
      <c r="AU62" s="80">
        <v>0</v>
      </c>
      <c r="AV62" s="80">
        <v>0</v>
      </c>
      <c r="AW62" s="80">
        <v>0</v>
      </c>
      <c r="AX62" s="80">
        <v>0</v>
      </c>
      <c r="AY62" s="80">
        <v>0</v>
      </c>
      <c r="AZ62" s="80">
        <v>0</v>
      </c>
      <c r="BA62" s="80">
        <v>0</v>
      </c>
      <c r="BB62" s="80">
        <v>0</v>
      </c>
      <c r="BC62" s="80">
        <v>0</v>
      </c>
    </row>
    <row r="63" spans="1:55" s="3" customFormat="1" ht="23.25" customHeight="1" x14ac:dyDescent="0.25">
      <c r="A63" s="214" t="s">
        <v>953</v>
      </c>
      <c r="B63" s="219" t="s">
        <v>1081</v>
      </c>
      <c r="C63" s="213" t="s">
        <v>1082</v>
      </c>
      <c r="D63" s="218">
        <v>0.21199999999999999</v>
      </c>
      <c r="E63" s="100">
        <v>0.21199999999999999</v>
      </c>
      <c r="F63" s="80">
        <v>0</v>
      </c>
      <c r="G63" s="91">
        <v>7.1999999999999995E-2</v>
      </c>
      <c r="H63" s="91">
        <v>0.11799999999999999</v>
      </c>
      <c r="I63" s="91">
        <v>2.1999999999999999E-2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100">
        <v>0.21199999999999999</v>
      </c>
      <c r="P63" s="80">
        <v>0</v>
      </c>
      <c r="Q63" s="91">
        <v>7.1999999999999995E-2</v>
      </c>
      <c r="R63" s="91">
        <v>0.11799999999999999</v>
      </c>
      <c r="S63" s="91">
        <v>2.1999999999999999E-2</v>
      </c>
      <c r="T63" s="80">
        <v>0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0</v>
      </c>
      <c r="AC63" s="80">
        <v>0</v>
      </c>
      <c r="AD63" s="218">
        <v>0.17599999999999999</v>
      </c>
      <c r="AE63" s="100">
        <v>0.17599999999999999</v>
      </c>
      <c r="AF63" s="71">
        <v>0</v>
      </c>
      <c r="AG63" s="72">
        <v>0.06</v>
      </c>
      <c r="AH63" s="72">
        <v>9.8000000000000004E-2</v>
      </c>
      <c r="AI63" s="72">
        <v>1.7999999999999988E-2</v>
      </c>
      <c r="AJ63" s="80">
        <v>0</v>
      </c>
      <c r="AK63" s="80">
        <v>0</v>
      </c>
      <c r="AL63" s="80">
        <v>0</v>
      </c>
      <c r="AM63" s="80">
        <v>0</v>
      </c>
      <c r="AN63" s="80">
        <v>0</v>
      </c>
      <c r="AO63" s="100">
        <f t="shared" si="27"/>
        <v>0.17599999999999999</v>
      </c>
      <c r="AP63" s="71">
        <v>0</v>
      </c>
      <c r="AQ63" s="72">
        <v>0.06</v>
      </c>
      <c r="AR63" s="72">
        <v>9.8000000000000004E-2</v>
      </c>
      <c r="AS63" s="72">
        <v>1.7999999999999988E-2</v>
      </c>
      <c r="AT63" s="80">
        <v>0</v>
      </c>
      <c r="AU63" s="80">
        <v>0</v>
      </c>
      <c r="AV63" s="80">
        <v>0</v>
      </c>
      <c r="AW63" s="80">
        <v>0</v>
      </c>
      <c r="AX63" s="80">
        <v>0</v>
      </c>
      <c r="AY63" s="80">
        <v>0</v>
      </c>
      <c r="AZ63" s="80">
        <v>0</v>
      </c>
      <c r="BA63" s="80">
        <v>0</v>
      </c>
      <c r="BB63" s="80">
        <v>0</v>
      </c>
      <c r="BC63" s="80">
        <v>0</v>
      </c>
    </row>
    <row r="64" spans="1:55" s="3" customFormat="1" ht="36.75" customHeight="1" x14ac:dyDescent="0.25">
      <c r="A64" s="214" t="s">
        <v>953</v>
      </c>
      <c r="B64" s="219" t="s">
        <v>1083</v>
      </c>
      <c r="C64" s="213" t="s">
        <v>1084</v>
      </c>
      <c r="D64" s="218">
        <v>0.216</v>
      </c>
      <c r="E64" s="100">
        <v>0.216</v>
      </c>
      <c r="F64" s="80">
        <v>0</v>
      </c>
      <c r="G64" s="91">
        <v>7.0999999999999994E-2</v>
      </c>
      <c r="H64" s="91">
        <v>0.122</v>
      </c>
      <c r="I64" s="91">
        <v>2.3E-2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100">
        <v>0.216</v>
      </c>
      <c r="P64" s="80">
        <v>0</v>
      </c>
      <c r="Q64" s="91">
        <v>7.0999999999999994E-2</v>
      </c>
      <c r="R64" s="91">
        <v>0.122</v>
      </c>
      <c r="S64" s="91">
        <v>2.3E-2</v>
      </c>
      <c r="T64" s="80">
        <v>0</v>
      </c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80">
        <v>0</v>
      </c>
      <c r="AA64" s="80">
        <v>0</v>
      </c>
      <c r="AB64" s="80">
        <v>0</v>
      </c>
      <c r="AC64" s="80">
        <v>0</v>
      </c>
      <c r="AD64" s="218">
        <v>0.18</v>
      </c>
      <c r="AE64" s="100">
        <v>0.18</v>
      </c>
      <c r="AF64" s="71">
        <v>0</v>
      </c>
      <c r="AG64" s="72">
        <v>5.8999999999999997E-2</v>
      </c>
      <c r="AH64" s="72">
        <v>0.10199999999999999</v>
      </c>
      <c r="AI64" s="72">
        <v>1.9000000000000003E-2</v>
      </c>
      <c r="AJ64" s="80">
        <v>0</v>
      </c>
      <c r="AK64" s="80">
        <v>0</v>
      </c>
      <c r="AL64" s="80">
        <v>0</v>
      </c>
      <c r="AM64" s="80">
        <v>0</v>
      </c>
      <c r="AN64" s="80">
        <v>0</v>
      </c>
      <c r="AO64" s="100">
        <f t="shared" si="27"/>
        <v>0.18</v>
      </c>
      <c r="AP64" s="71">
        <v>0</v>
      </c>
      <c r="AQ64" s="72">
        <v>5.8999999999999997E-2</v>
      </c>
      <c r="AR64" s="72">
        <v>0.10199999999999999</v>
      </c>
      <c r="AS64" s="72">
        <v>1.9000000000000003E-2</v>
      </c>
      <c r="AT64" s="80">
        <v>0</v>
      </c>
      <c r="AU64" s="80">
        <v>0</v>
      </c>
      <c r="AV64" s="80">
        <v>0</v>
      </c>
      <c r="AW64" s="80">
        <v>0</v>
      </c>
      <c r="AX64" s="80">
        <v>0</v>
      </c>
      <c r="AY64" s="80">
        <v>0</v>
      </c>
      <c r="AZ64" s="80">
        <v>0</v>
      </c>
      <c r="BA64" s="80">
        <v>0</v>
      </c>
      <c r="BB64" s="80">
        <v>0</v>
      </c>
      <c r="BC64" s="80">
        <v>0</v>
      </c>
    </row>
    <row r="65" spans="1:55" s="3" customFormat="1" ht="37.5" customHeight="1" x14ac:dyDescent="0.25">
      <c r="A65" s="214" t="s">
        <v>953</v>
      </c>
      <c r="B65" s="219" t="s">
        <v>1085</v>
      </c>
      <c r="C65" s="213" t="s">
        <v>1086</v>
      </c>
      <c r="D65" s="218">
        <v>0.17100000000000001</v>
      </c>
      <c r="E65" s="100">
        <v>0.17100000000000001</v>
      </c>
      <c r="F65" s="80">
        <v>0</v>
      </c>
      <c r="G65" s="91">
        <v>5.1999999999999998E-2</v>
      </c>
      <c r="H65" s="91">
        <v>0.10199999999999999</v>
      </c>
      <c r="I65" s="91">
        <v>1.7000000000000001E-2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100">
        <v>0.17100000000000001</v>
      </c>
      <c r="P65" s="80">
        <v>0</v>
      </c>
      <c r="Q65" s="91">
        <v>5.1999999999999998E-2</v>
      </c>
      <c r="R65" s="91">
        <v>0.10199999999999999</v>
      </c>
      <c r="S65" s="91">
        <v>1.7000000000000001E-2</v>
      </c>
      <c r="T65" s="136">
        <v>0</v>
      </c>
      <c r="U65" s="136">
        <v>0</v>
      </c>
      <c r="V65" s="136">
        <v>0</v>
      </c>
      <c r="W65" s="136">
        <v>0</v>
      </c>
      <c r="X65" s="136">
        <v>0</v>
      </c>
      <c r="Y65" s="136">
        <v>0</v>
      </c>
      <c r="Z65" s="136">
        <v>0</v>
      </c>
      <c r="AA65" s="136">
        <v>0</v>
      </c>
      <c r="AB65" s="136">
        <v>0</v>
      </c>
      <c r="AC65" s="136">
        <v>0</v>
      </c>
      <c r="AD65" s="218">
        <v>0.14199999999999999</v>
      </c>
      <c r="AE65" s="100">
        <v>0.14199999999999999</v>
      </c>
      <c r="AF65" s="71">
        <v>0</v>
      </c>
      <c r="AG65" s="72">
        <v>4.2999999999999997E-2</v>
      </c>
      <c r="AH65" s="72">
        <v>8.5000000000000006E-2</v>
      </c>
      <c r="AI65" s="72">
        <v>1.3999999999999985E-2</v>
      </c>
      <c r="AJ65" s="80">
        <v>0</v>
      </c>
      <c r="AK65" s="80">
        <v>0</v>
      </c>
      <c r="AL65" s="80">
        <v>0</v>
      </c>
      <c r="AM65" s="80">
        <v>0</v>
      </c>
      <c r="AN65" s="80">
        <v>0</v>
      </c>
      <c r="AO65" s="100">
        <f t="shared" si="27"/>
        <v>0.14199999999999999</v>
      </c>
      <c r="AP65" s="71">
        <v>0</v>
      </c>
      <c r="AQ65" s="72">
        <v>4.2999999999999997E-2</v>
      </c>
      <c r="AR65" s="72">
        <v>8.5000000000000006E-2</v>
      </c>
      <c r="AS65" s="72">
        <v>1.3999999999999985E-2</v>
      </c>
      <c r="AT65" s="80">
        <v>0</v>
      </c>
      <c r="AU65" s="80">
        <v>0</v>
      </c>
      <c r="AV65" s="80">
        <v>0</v>
      </c>
      <c r="AW65" s="80">
        <v>0</v>
      </c>
      <c r="AX65" s="80">
        <v>0</v>
      </c>
      <c r="AY65" s="80">
        <v>0</v>
      </c>
      <c r="AZ65" s="80">
        <v>0</v>
      </c>
      <c r="BA65" s="80">
        <v>0</v>
      </c>
      <c r="BB65" s="80">
        <v>0</v>
      </c>
      <c r="BC65" s="80">
        <v>0</v>
      </c>
    </row>
    <row r="66" spans="1:55" s="3" customFormat="1" ht="24.75" customHeight="1" x14ac:dyDescent="0.25">
      <c r="A66" s="214" t="s">
        <v>953</v>
      </c>
      <c r="B66" s="219" t="s">
        <v>1087</v>
      </c>
      <c r="C66" s="213" t="s">
        <v>1088</v>
      </c>
      <c r="D66" s="218">
        <v>0.13100000000000001</v>
      </c>
      <c r="E66" s="100">
        <v>0.13100000000000001</v>
      </c>
      <c r="F66" s="80">
        <v>0</v>
      </c>
      <c r="G66" s="91">
        <v>4.4999999999999998E-2</v>
      </c>
      <c r="H66" s="91">
        <v>7.2999999999999995E-2</v>
      </c>
      <c r="I66" s="91">
        <v>1.2999999999999999E-2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100">
        <v>0.13100000000000001</v>
      </c>
      <c r="P66" s="80">
        <v>0</v>
      </c>
      <c r="Q66" s="91">
        <v>4.4999999999999998E-2</v>
      </c>
      <c r="R66" s="91">
        <v>7.2999999999999995E-2</v>
      </c>
      <c r="S66" s="91">
        <v>1.2999999999999999E-2</v>
      </c>
      <c r="T66" s="136">
        <v>0</v>
      </c>
      <c r="U66" s="136">
        <v>0</v>
      </c>
      <c r="V66" s="136">
        <v>0</v>
      </c>
      <c r="W66" s="136">
        <v>0</v>
      </c>
      <c r="X66" s="136">
        <v>0</v>
      </c>
      <c r="Y66" s="136">
        <v>0</v>
      </c>
      <c r="Z66" s="136">
        <v>0</v>
      </c>
      <c r="AA66" s="136">
        <v>0</v>
      </c>
      <c r="AB66" s="136">
        <v>0</v>
      </c>
      <c r="AC66" s="136">
        <v>0</v>
      </c>
      <c r="AD66" s="218">
        <v>0.109</v>
      </c>
      <c r="AE66" s="100">
        <v>0.109</v>
      </c>
      <c r="AF66" s="71">
        <v>0</v>
      </c>
      <c r="AG66" s="72">
        <v>3.6999999999999998E-2</v>
      </c>
      <c r="AH66" s="72">
        <v>6.0999999999999999E-2</v>
      </c>
      <c r="AI66" s="72">
        <v>1.100000000000001E-2</v>
      </c>
      <c r="AJ66" s="80">
        <v>0</v>
      </c>
      <c r="AK66" s="80">
        <v>0</v>
      </c>
      <c r="AL66" s="80">
        <v>0</v>
      </c>
      <c r="AM66" s="80">
        <v>0</v>
      </c>
      <c r="AN66" s="80">
        <v>0</v>
      </c>
      <c r="AO66" s="100">
        <f t="shared" si="27"/>
        <v>0.10900000000000001</v>
      </c>
      <c r="AP66" s="71">
        <v>0</v>
      </c>
      <c r="AQ66" s="72">
        <v>3.6999999999999998E-2</v>
      </c>
      <c r="AR66" s="72">
        <v>6.0999999999999999E-2</v>
      </c>
      <c r="AS66" s="72">
        <v>1.100000000000001E-2</v>
      </c>
      <c r="AT66" s="80">
        <v>0</v>
      </c>
      <c r="AU66" s="80">
        <v>0</v>
      </c>
      <c r="AV66" s="80">
        <v>0</v>
      </c>
      <c r="AW66" s="80">
        <v>0</v>
      </c>
      <c r="AX66" s="80">
        <v>0</v>
      </c>
      <c r="AY66" s="80">
        <v>0</v>
      </c>
      <c r="AZ66" s="80">
        <v>0</v>
      </c>
      <c r="BA66" s="80">
        <v>0</v>
      </c>
      <c r="BB66" s="80">
        <v>0</v>
      </c>
      <c r="BC66" s="80">
        <v>0</v>
      </c>
    </row>
    <row r="67" spans="1:55" s="3" customFormat="1" ht="26.25" customHeight="1" x14ac:dyDescent="0.25">
      <c r="A67" s="214" t="s">
        <v>953</v>
      </c>
      <c r="B67" s="219" t="s">
        <v>1089</v>
      </c>
      <c r="C67" s="213" t="s">
        <v>1090</v>
      </c>
      <c r="D67" s="218">
        <v>0.121</v>
      </c>
      <c r="E67" s="100">
        <v>0.121</v>
      </c>
      <c r="F67" s="80">
        <v>0</v>
      </c>
      <c r="G67" s="91">
        <v>3.5999999999999997E-2</v>
      </c>
      <c r="H67" s="91">
        <v>7.3999999999999996E-2</v>
      </c>
      <c r="I67" s="91">
        <v>1.0999999999999999E-2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100">
        <v>0.121</v>
      </c>
      <c r="P67" s="80">
        <v>0</v>
      </c>
      <c r="Q67" s="91">
        <v>3.5999999999999997E-2</v>
      </c>
      <c r="R67" s="91">
        <v>7.3999999999999996E-2</v>
      </c>
      <c r="S67" s="91">
        <v>1.0999999999999999E-2</v>
      </c>
      <c r="T67" s="136">
        <v>0</v>
      </c>
      <c r="U67" s="136">
        <v>0</v>
      </c>
      <c r="V67" s="136">
        <v>0</v>
      </c>
      <c r="W67" s="136">
        <v>0</v>
      </c>
      <c r="X67" s="136">
        <v>0</v>
      </c>
      <c r="Y67" s="136">
        <v>0</v>
      </c>
      <c r="Z67" s="136">
        <v>0</v>
      </c>
      <c r="AA67" s="136">
        <v>0</v>
      </c>
      <c r="AB67" s="136">
        <v>0</v>
      </c>
      <c r="AC67" s="136">
        <v>0</v>
      </c>
      <c r="AD67" s="218">
        <v>0.10100000000000001</v>
      </c>
      <c r="AE67" s="100">
        <v>0.10100000000000001</v>
      </c>
      <c r="AF67" s="71">
        <v>0</v>
      </c>
      <c r="AG67" s="72">
        <v>0.03</v>
      </c>
      <c r="AH67" s="72">
        <v>6.2E-2</v>
      </c>
      <c r="AI67" s="72">
        <v>9.000000000000008E-3</v>
      </c>
      <c r="AJ67" s="80">
        <v>0</v>
      </c>
      <c r="AK67" s="80">
        <v>0</v>
      </c>
      <c r="AL67" s="80">
        <v>0</v>
      </c>
      <c r="AM67" s="80">
        <v>0</v>
      </c>
      <c r="AN67" s="80">
        <v>0</v>
      </c>
      <c r="AO67" s="100">
        <f t="shared" si="27"/>
        <v>0.10100000000000001</v>
      </c>
      <c r="AP67" s="71">
        <v>0</v>
      </c>
      <c r="AQ67" s="72">
        <v>0.03</v>
      </c>
      <c r="AR67" s="72">
        <v>6.2E-2</v>
      </c>
      <c r="AS67" s="72">
        <v>9.000000000000008E-3</v>
      </c>
      <c r="AT67" s="80">
        <v>0</v>
      </c>
      <c r="AU67" s="80">
        <v>0</v>
      </c>
      <c r="AV67" s="80">
        <v>0</v>
      </c>
      <c r="AW67" s="80">
        <v>0</v>
      </c>
      <c r="AX67" s="80">
        <v>0</v>
      </c>
      <c r="AY67" s="80">
        <v>0</v>
      </c>
      <c r="AZ67" s="80">
        <v>0</v>
      </c>
      <c r="BA67" s="80">
        <v>0</v>
      </c>
      <c r="BB67" s="80">
        <v>0</v>
      </c>
      <c r="BC67" s="80">
        <v>0</v>
      </c>
    </row>
    <row r="68" spans="1:55" s="3" customFormat="1" ht="25.5" customHeight="1" x14ac:dyDescent="0.25">
      <c r="A68" s="214" t="s">
        <v>953</v>
      </c>
      <c r="B68" s="219" t="s">
        <v>1091</v>
      </c>
      <c r="C68" s="213" t="s">
        <v>1092</v>
      </c>
      <c r="D68" s="218">
        <v>0.104</v>
      </c>
      <c r="E68" s="100">
        <v>0.104</v>
      </c>
      <c r="F68" s="80">
        <v>0</v>
      </c>
      <c r="G68" s="91">
        <v>3.4000000000000002E-2</v>
      </c>
      <c r="H68" s="91">
        <v>5.8999999999999997E-2</v>
      </c>
      <c r="I68" s="91">
        <v>1.0999999999999999E-2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100">
        <v>0.104</v>
      </c>
      <c r="P68" s="80">
        <v>0</v>
      </c>
      <c r="Q68" s="91">
        <v>3.4000000000000002E-2</v>
      </c>
      <c r="R68" s="91">
        <v>5.8999999999999997E-2</v>
      </c>
      <c r="S68" s="91">
        <v>1.0999999999999999E-2</v>
      </c>
      <c r="T68" s="136">
        <v>0</v>
      </c>
      <c r="U68" s="136">
        <v>0</v>
      </c>
      <c r="V68" s="136">
        <v>0</v>
      </c>
      <c r="W68" s="136">
        <v>0</v>
      </c>
      <c r="X68" s="136">
        <v>0</v>
      </c>
      <c r="Y68" s="136">
        <v>0</v>
      </c>
      <c r="Z68" s="136">
        <v>0</v>
      </c>
      <c r="AA68" s="136">
        <v>0</v>
      </c>
      <c r="AB68" s="136">
        <v>0</v>
      </c>
      <c r="AC68" s="136">
        <v>0</v>
      </c>
      <c r="AD68" s="218">
        <v>8.6999999999999994E-2</v>
      </c>
      <c r="AE68" s="100">
        <v>8.6999999999999994E-2</v>
      </c>
      <c r="AF68" s="71">
        <v>0</v>
      </c>
      <c r="AG68" s="72">
        <v>2.9000000000000001E-2</v>
      </c>
      <c r="AH68" s="72">
        <v>4.9000000000000002E-2</v>
      </c>
      <c r="AI68" s="72">
        <v>8.9999999999999941E-3</v>
      </c>
      <c r="AJ68" s="80">
        <v>0</v>
      </c>
      <c r="AK68" s="80">
        <v>0</v>
      </c>
      <c r="AL68" s="80">
        <v>0</v>
      </c>
      <c r="AM68" s="80">
        <v>0</v>
      </c>
      <c r="AN68" s="80">
        <v>0</v>
      </c>
      <c r="AO68" s="100">
        <f t="shared" si="27"/>
        <v>8.6999999999999994E-2</v>
      </c>
      <c r="AP68" s="71">
        <v>0</v>
      </c>
      <c r="AQ68" s="72">
        <v>2.9000000000000001E-2</v>
      </c>
      <c r="AR68" s="72">
        <v>4.9000000000000002E-2</v>
      </c>
      <c r="AS68" s="72">
        <v>8.9999999999999941E-3</v>
      </c>
      <c r="AT68" s="80">
        <v>0</v>
      </c>
      <c r="AU68" s="80">
        <v>0</v>
      </c>
      <c r="AV68" s="80">
        <v>0</v>
      </c>
      <c r="AW68" s="80">
        <v>0</v>
      </c>
      <c r="AX68" s="80">
        <v>0</v>
      </c>
      <c r="AY68" s="80">
        <v>0</v>
      </c>
      <c r="AZ68" s="80">
        <v>0</v>
      </c>
      <c r="BA68" s="80">
        <v>0</v>
      </c>
      <c r="BB68" s="80">
        <v>0</v>
      </c>
      <c r="BC68" s="80">
        <v>0</v>
      </c>
    </row>
    <row r="69" spans="1:55" s="3" customFormat="1" ht="29.25" customHeight="1" x14ac:dyDescent="0.25">
      <c r="A69" s="214" t="s">
        <v>953</v>
      </c>
      <c r="B69" s="219" t="s">
        <v>1093</v>
      </c>
      <c r="C69" s="213" t="s">
        <v>1094</v>
      </c>
      <c r="D69" s="218">
        <v>0.14000000000000001</v>
      </c>
      <c r="E69" s="100">
        <v>0.14000000000000001</v>
      </c>
      <c r="F69" s="80">
        <v>0</v>
      </c>
      <c r="G69" s="91">
        <v>5.2999999999999999E-2</v>
      </c>
      <c r="H69" s="91">
        <v>7.1999999999999995E-2</v>
      </c>
      <c r="I69" s="91">
        <v>1.4999999999999999E-2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100">
        <v>0.14000000000000001</v>
      </c>
      <c r="P69" s="80">
        <v>0</v>
      </c>
      <c r="Q69" s="91">
        <v>5.2999999999999999E-2</v>
      </c>
      <c r="R69" s="91">
        <v>7.1999999999999995E-2</v>
      </c>
      <c r="S69" s="91">
        <v>1.4999999999999999E-2</v>
      </c>
      <c r="T69" s="136">
        <v>0</v>
      </c>
      <c r="U69" s="136">
        <v>0</v>
      </c>
      <c r="V69" s="136">
        <v>0</v>
      </c>
      <c r="W69" s="136">
        <v>0</v>
      </c>
      <c r="X69" s="136">
        <v>0</v>
      </c>
      <c r="Y69" s="136">
        <v>0</v>
      </c>
      <c r="Z69" s="136">
        <v>0</v>
      </c>
      <c r="AA69" s="136">
        <v>0</v>
      </c>
      <c r="AB69" s="136">
        <v>0</v>
      </c>
      <c r="AC69" s="136">
        <v>0</v>
      </c>
      <c r="AD69" s="218">
        <v>0.11600000000000001</v>
      </c>
      <c r="AE69" s="100">
        <v>0.11600000000000001</v>
      </c>
      <c r="AF69" s="71">
        <v>0</v>
      </c>
      <c r="AG69" s="72">
        <v>4.3999999999999997E-2</v>
      </c>
      <c r="AH69" s="72">
        <v>0.06</v>
      </c>
      <c r="AI69" s="72">
        <v>1.2000000000000011E-2</v>
      </c>
      <c r="AJ69" s="80">
        <v>0</v>
      </c>
      <c r="AK69" s="80">
        <v>0</v>
      </c>
      <c r="AL69" s="80">
        <v>0</v>
      </c>
      <c r="AM69" s="80">
        <v>0</v>
      </c>
      <c r="AN69" s="80">
        <v>0</v>
      </c>
      <c r="AO69" s="100">
        <f t="shared" si="27"/>
        <v>0.11600000000000001</v>
      </c>
      <c r="AP69" s="71">
        <v>0</v>
      </c>
      <c r="AQ69" s="72">
        <v>4.3999999999999997E-2</v>
      </c>
      <c r="AR69" s="72">
        <v>0.06</v>
      </c>
      <c r="AS69" s="72">
        <v>1.2000000000000011E-2</v>
      </c>
      <c r="AT69" s="80">
        <v>0</v>
      </c>
      <c r="AU69" s="80">
        <v>0</v>
      </c>
      <c r="AV69" s="80">
        <v>0</v>
      </c>
      <c r="AW69" s="80">
        <v>0</v>
      </c>
      <c r="AX69" s="80">
        <v>0</v>
      </c>
      <c r="AY69" s="80">
        <v>0</v>
      </c>
      <c r="AZ69" s="80">
        <v>0</v>
      </c>
      <c r="BA69" s="80">
        <v>0</v>
      </c>
      <c r="BB69" s="80">
        <v>0</v>
      </c>
      <c r="BC69" s="80">
        <v>0</v>
      </c>
    </row>
    <row r="70" spans="1:55" s="3" customFormat="1" ht="25.5" customHeight="1" x14ac:dyDescent="0.25">
      <c r="A70" s="214" t="s">
        <v>953</v>
      </c>
      <c r="B70" s="219" t="s">
        <v>1095</v>
      </c>
      <c r="C70" s="213" t="s">
        <v>1096</v>
      </c>
      <c r="D70" s="218">
        <v>0.185</v>
      </c>
      <c r="E70" s="100">
        <v>0.185</v>
      </c>
      <c r="F70" s="80">
        <v>0</v>
      </c>
      <c r="G70" s="91">
        <v>4.8000000000000001E-2</v>
      </c>
      <c r="H70" s="91">
        <v>0.109</v>
      </c>
      <c r="I70" s="91">
        <v>2.8000000000000001E-2</v>
      </c>
      <c r="J70" s="80">
        <f t="shared" ref="J70:N70" si="28">J71+J76+J112</f>
        <v>0</v>
      </c>
      <c r="K70" s="80">
        <f t="shared" si="28"/>
        <v>0</v>
      </c>
      <c r="L70" s="80">
        <f t="shared" si="28"/>
        <v>0</v>
      </c>
      <c r="M70" s="80">
        <f t="shared" si="28"/>
        <v>0</v>
      </c>
      <c r="N70" s="80">
        <f t="shared" si="28"/>
        <v>0</v>
      </c>
      <c r="O70" s="100">
        <v>0.185</v>
      </c>
      <c r="P70" s="80">
        <v>0</v>
      </c>
      <c r="Q70" s="91">
        <v>4.8000000000000001E-2</v>
      </c>
      <c r="R70" s="91">
        <v>0.109</v>
      </c>
      <c r="S70" s="91">
        <v>2.8000000000000001E-2</v>
      </c>
      <c r="T70" s="136">
        <v>0</v>
      </c>
      <c r="U70" s="136">
        <v>0</v>
      </c>
      <c r="V70" s="136">
        <v>0</v>
      </c>
      <c r="W70" s="136">
        <v>0</v>
      </c>
      <c r="X70" s="136">
        <v>0</v>
      </c>
      <c r="Y70" s="136">
        <v>0</v>
      </c>
      <c r="Z70" s="136">
        <v>0</v>
      </c>
      <c r="AA70" s="136">
        <v>0</v>
      </c>
      <c r="AB70" s="136">
        <v>0</v>
      </c>
      <c r="AC70" s="136">
        <v>0</v>
      </c>
      <c r="AD70" s="218">
        <v>0.154</v>
      </c>
      <c r="AE70" s="100">
        <v>0.154</v>
      </c>
      <c r="AF70" s="71">
        <v>0</v>
      </c>
      <c r="AG70" s="72">
        <v>0.04</v>
      </c>
      <c r="AH70" s="72">
        <v>9.0999999999999998E-2</v>
      </c>
      <c r="AI70" s="72">
        <v>2.2999999999999993E-2</v>
      </c>
      <c r="AJ70" s="80">
        <v>0</v>
      </c>
      <c r="AK70" s="80">
        <v>0</v>
      </c>
      <c r="AL70" s="80">
        <v>0</v>
      </c>
      <c r="AM70" s="80">
        <v>0</v>
      </c>
      <c r="AN70" s="80">
        <v>0</v>
      </c>
      <c r="AO70" s="100">
        <f t="shared" si="27"/>
        <v>0.154</v>
      </c>
      <c r="AP70" s="71">
        <v>0</v>
      </c>
      <c r="AQ70" s="72">
        <v>0.04</v>
      </c>
      <c r="AR70" s="72">
        <v>9.0999999999999998E-2</v>
      </c>
      <c r="AS70" s="72">
        <v>2.2999999999999993E-2</v>
      </c>
      <c r="AT70" s="80">
        <v>0</v>
      </c>
      <c r="AU70" s="80">
        <v>0</v>
      </c>
      <c r="AV70" s="80">
        <v>0</v>
      </c>
      <c r="AW70" s="80">
        <v>0</v>
      </c>
      <c r="AX70" s="80">
        <v>0</v>
      </c>
      <c r="AY70" s="80">
        <v>0</v>
      </c>
      <c r="AZ70" s="80">
        <v>0</v>
      </c>
      <c r="BA70" s="80">
        <v>0</v>
      </c>
      <c r="BB70" s="80">
        <v>0</v>
      </c>
      <c r="BC70" s="80">
        <v>0</v>
      </c>
    </row>
    <row r="71" spans="1:55" s="3" customFormat="1" ht="27" customHeight="1" x14ac:dyDescent="0.25">
      <c r="A71" s="214" t="s">
        <v>953</v>
      </c>
      <c r="B71" s="219" t="s">
        <v>1097</v>
      </c>
      <c r="C71" s="213" t="s">
        <v>1098</v>
      </c>
      <c r="D71" s="218">
        <v>0.217</v>
      </c>
      <c r="E71" s="100">
        <v>0.217</v>
      </c>
      <c r="F71" s="80">
        <v>0</v>
      </c>
      <c r="G71" s="91">
        <v>0.06</v>
      </c>
      <c r="H71" s="91">
        <v>0.13700000000000001</v>
      </c>
      <c r="I71" s="91">
        <v>0.02</v>
      </c>
      <c r="J71" s="80">
        <f t="shared" ref="J71:N71" si="29">J72+J77+J113</f>
        <v>0</v>
      </c>
      <c r="K71" s="80">
        <f t="shared" si="29"/>
        <v>0</v>
      </c>
      <c r="L71" s="80">
        <f t="shared" si="29"/>
        <v>0</v>
      </c>
      <c r="M71" s="80">
        <f t="shared" si="29"/>
        <v>0</v>
      </c>
      <c r="N71" s="80">
        <f t="shared" si="29"/>
        <v>0</v>
      </c>
      <c r="O71" s="100">
        <v>0.217</v>
      </c>
      <c r="P71" s="80">
        <v>0</v>
      </c>
      <c r="Q71" s="91">
        <v>0.06</v>
      </c>
      <c r="R71" s="91">
        <v>0.13700000000000001</v>
      </c>
      <c r="S71" s="91">
        <v>0.02</v>
      </c>
      <c r="T71" s="136">
        <v>0</v>
      </c>
      <c r="U71" s="136">
        <v>0</v>
      </c>
      <c r="V71" s="136">
        <v>0</v>
      </c>
      <c r="W71" s="136">
        <v>0</v>
      </c>
      <c r="X71" s="136">
        <v>0</v>
      </c>
      <c r="Y71" s="136">
        <v>0</v>
      </c>
      <c r="Z71" s="136">
        <v>0</v>
      </c>
      <c r="AA71" s="136">
        <v>0</v>
      </c>
      <c r="AB71" s="136">
        <v>0</v>
      </c>
      <c r="AC71" s="136">
        <v>0</v>
      </c>
      <c r="AD71" s="218">
        <v>0.18099999999999999</v>
      </c>
      <c r="AE71" s="100">
        <v>0.18099999999999999</v>
      </c>
      <c r="AF71" s="71">
        <v>0</v>
      </c>
      <c r="AG71" s="72">
        <v>0.05</v>
      </c>
      <c r="AH71" s="72">
        <v>0.114</v>
      </c>
      <c r="AI71" s="72">
        <v>1.7000000000000001E-2</v>
      </c>
      <c r="AJ71" s="80">
        <v>0</v>
      </c>
      <c r="AK71" s="80">
        <v>0</v>
      </c>
      <c r="AL71" s="80">
        <v>0</v>
      </c>
      <c r="AM71" s="80">
        <v>0</v>
      </c>
      <c r="AN71" s="80">
        <v>0</v>
      </c>
      <c r="AO71" s="100">
        <f t="shared" si="27"/>
        <v>0.18099999999999999</v>
      </c>
      <c r="AP71" s="71">
        <v>0</v>
      </c>
      <c r="AQ71" s="72">
        <v>0.05</v>
      </c>
      <c r="AR71" s="72">
        <v>0.114</v>
      </c>
      <c r="AS71" s="72">
        <v>1.7000000000000001E-2</v>
      </c>
      <c r="AT71" s="80">
        <v>0</v>
      </c>
      <c r="AU71" s="80">
        <v>0</v>
      </c>
      <c r="AV71" s="80">
        <v>0</v>
      </c>
      <c r="AW71" s="80">
        <v>0</v>
      </c>
      <c r="AX71" s="80">
        <v>0</v>
      </c>
      <c r="AY71" s="80">
        <v>0</v>
      </c>
      <c r="AZ71" s="80">
        <v>0</v>
      </c>
      <c r="BA71" s="80">
        <v>0</v>
      </c>
      <c r="BB71" s="80">
        <v>0</v>
      </c>
      <c r="BC71" s="80">
        <v>0</v>
      </c>
    </row>
    <row r="72" spans="1:55" s="3" customFormat="1" ht="23.25" customHeight="1" x14ac:dyDescent="0.25">
      <c r="A72" s="214" t="s">
        <v>953</v>
      </c>
      <c r="B72" s="219" t="s">
        <v>1099</v>
      </c>
      <c r="C72" s="213" t="s">
        <v>1100</v>
      </c>
      <c r="D72" s="218">
        <v>0.13500000000000001</v>
      </c>
      <c r="E72" s="100">
        <v>0.13500000000000001</v>
      </c>
      <c r="F72" s="80">
        <v>0</v>
      </c>
      <c r="G72" s="91">
        <v>3.7999999999999999E-2</v>
      </c>
      <c r="H72" s="91">
        <v>8.4000000000000005E-2</v>
      </c>
      <c r="I72" s="91">
        <v>1.2999999999999999E-2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100">
        <v>0.13500000000000001</v>
      </c>
      <c r="P72" s="80">
        <v>0</v>
      </c>
      <c r="Q72" s="91">
        <v>3.7999999999999999E-2</v>
      </c>
      <c r="R72" s="91">
        <v>8.4000000000000005E-2</v>
      </c>
      <c r="S72" s="91">
        <v>1.2999999999999999E-2</v>
      </c>
      <c r="T72" s="136">
        <v>0</v>
      </c>
      <c r="U72" s="136">
        <v>0</v>
      </c>
      <c r="V72" s="136">
        <v>0</v>
      </c>
      <c r="W72" s="136">
        <v>0</v>
      </c>
      <c r="X72" s="136">
        <v>0</v>
      </c>
      <c r="Y72" s="136">
        <v>0</v>
      </c>
      <c r="Z72" s="136">
        <v>0</v>
      </c>
      <c r="AA72" s="136">
        <v>0</v>
      </c>
      <c r="AB72" s="136">
        <v>0</v>
      </c>
      <c r="AC72" s="136">
        <v>0</v>
      </c>
      <c r="AD72" s="218">
        <v>0.113</v>
      </c>
      <c r="AE72" s="100">
        <v>0.113</v>
      </c>
      <c r="AF72" s="71">
        <v>0</v>
      </c>
      <c r="AG72" s="72">
        <v>3.2000000000000001E-2</v>
      </c>
      <c r="AH72" s="72">
        <v>7.0000000000000007E-2</v>
      </c>
      <c r="AI72" s="72">
        <v>1.0999999999999996E-2</v>
      </c>
      <c r="AJ72" s="80">
        <v>0</v>
      </c>
      <c r="AK72" s="80">
        <v>0</v>
      </c>
      <c r="AL72" s="80">
        <v>0</v>
      </c>
      <c r="AM72" s="80">
        <v>0</v>
      </c>
      <c r="AN72" s="80">
        <v>0</v>
      </c>
      <c r="AO72" s="100">
        <f t="shared" si="27"/>
        <v>0.113</v>
      </c>
      <c r="AP72" s="71">
        <v>0</v>
      </c>
      <c r="AQ72" s="72">
        <v>3.2000000000000001E-2</v>
      </c>
      <c r="AR72" s="72">
        <v>7.0000000000000007E-2</v>
      </c>
      <c r="AS72" s="72">
        <v>1.0999999999999996E-2</v>
      </c>
      <c r="AT72" s="80">
        <v>0</v>
      </c>
      <c r="AU72" s="80">
        <v>0</v>
      </c>
      <c r="AV72" s="80">
        <v>0</v>
      </c>
      <c r="AW72" s="80">
        <v>0</v>
      </c>
      <c r="AX72" s="80">
        <v>0</v>
      </c>
      <c r="AY72" s="80">
        <v>0</v>
      </c>
      <c r="AZ72" s="80">
        <v>0</v>
      </c>
      <c r="BA72" s="80">
        <v>0</v>
      </c>
      <c r="BB72" s="80">
        <v>0</v>
      </c>
      <c r="BC72" s="80">
        <v>0</v>
      </c>
    </row>
    <row r="73" spans="1:55" s="3" customFormat="1" ht="28.5" customHeight="1" x14ac:dyDescent="0.25">
      <c r="A73" s="214" t="s">
        <v>953</v>
      </c>
      <c r="B73" s="219" t="s">
        <v>1101</v>
      </c>
      <c r="C73" s="213" t="s">
        <v>1102</v>
      </c>
      <c r="D73" s="218">
        <v>0.19700000000000001</v>
      </c>
      <c r="E73" s="100">
        <v>0.19700000000000001</v>
      </c>
      <c r="F73" s="80">
        <v>0</v>
      </c>
      <c r="G73" s="91">
        <v>6.4000000000000001E-2</v>
      </c>
      <c r="H73" s="91">
        <v>0.114</v>
      </c>
      <c r="I73" s="91">
        <v>1.9E-2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100">
        <v>0.19700000000000001</v>
      </c>
      <c r="P73" s="80">
        <v>0</v>
      </c>
      <c r="Q73" s="91">
        <v>6.4000000000000001E-2</v>
      </c>
      <c r="R73" s="91">
        <v>0.114</v>
      </c>
      <c r="S73" s="91">
        <v>1.9E-2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  <c r="AA73" s="136">
        <v>0</v>
      </c>
      <c r="AB73" s="136">
        <v>0</v>
      </c>
      <c r="AC73" s="136">
        <v>0</v>
      </c>
      <c r="AD73" s="218">
        <v>0.16400000000000001</v>
      </c>
      <c r="AE73" s="100">
        <v>0.16400000000000001</v>
      </c>
      <c r="AF73" s="71">
        <v>0</v>
      </c>
      <c r="AG73" s="72">
        <v>5.2999999999999999E-2</v>
      </c>
      <c r="AH73" s="72">
        <v>9.5000000000000001E-2</v>
      </c>
      <c r="AI73" s="72">
        <v>1.6000000000000014E-2</v>
      </c>
      <c r="AJ73" s="80">
        <v>0</v>
      </c>
      <c r="AK73" s="80">
        <v>0</v>
      </c>
      <c r="AL73" s="80">
        <v>0</v>
      </c>
      <c r="AM73" s="80">
        <v>0</v>
      </c>
      <c r="AN73" s="80">
        <v>0</v>
      </c>
      <c r="AO73" s="100">
        <f t="shared" si="27"/>
        <v>0.16400000000000001</v>
      </c>
      <c r="AP73" s="71">
        <v>0</v>
      </c>
      <c r="AQ73" s="72">
        <v>5.2999999999999999E-2</v>
      </c>
      <c r="AR73" s="72">
        <v>9.5000000000000001E-2</v>
      </c>
      <c r="AS73" s="72">
        <v>1.6000000000000014E-2</v>
      </c>
      <c r="AT73" s="80">
        <v>0</v>
      </c>
      <c r="AU73" s="80">
        <v>0</v>
      </c>
      <c r="AV73" s="80">
        <v>0</v>
      </c>
      <c r="AW73" s="80">
        <v>0</v>
      </c>
      <c r="AX73" s="80">
        <v>0</v>
      </c>
      <c r="AY73" s="80">
        <v>0</v>
      </c>
      <c r="AZ73" s="80">
        <v>0</v>
      </c>
      <c r="BA73" s="80">
        <v>0</v>
      </c>
      <c r="BB73" s="80">
        <v>0</v>
      </c>
      <c r="BC73" s="80">
        <v>0</v>
      </c>
    </row>
    <row r="74" spans="1:55" s="3" customFormat="1" ht="29.25" customHeight="1" x14ac:dyDescent="0.25">
      <c r="A74" s="214" t="s">
        <v>953</v>
      </c>
      <c r="B74" s="219" t="s">
        <v>1103</v>
      </c>
      <c r="C74" s="213" t="s">
        <v>1104</v>
      </c>
      <c r="D74" s="218">
        <v>0.28799999999999998</v>
      </c>
      <c r="E74" s="100">
        <v>0.28799999999999998</v>
      </c>
      <c r="F74" s="80">
        <v>0</v>
      </c>
      <c r="G74" s="91">
        <v>9.8000000000000004E-2</v>
      </c>
      <c r="H74" s="91">
        <v>0.159</v>
      </c>
      <c r="I74" s="91">
        <v>3.1E-2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100">
        <v>0.28799999999999998</v>
      </c>
      <c r="P74" s="80">
        <v>0</v>
      </c>
      <c r="Q74" s="91">
        <v>9.8000000000000004E-2</v>
      </c>
      <c r="R74" s="91">
        <v>0.159</v>
      </c>
      <c r="S74" s="91">
        <v>3.1E-2</v>
      </c>
      <c r="T74" s="136">
        <v>0</v>
      </c>
      <c r="U74" s="136">
        <v>0</v>
      </c>
      <c r="V74" s="136">
        <v>0</v>
      </c>
      <c r="W74" s="136">
        <v>0</v>
      </c>
      <c r="X74" s="136">
        <v>0</v>
      </c>
      <c r="Y74" s="136">
        <v>0</v>
      </c>
      <c r="Z74" s="136">
        <v>0</v>
      </c>
      <c r="AA74" s="136">
        <v>0</v>
      </c>
      <c r="AB74" s="136">
        <v>0</v>
      </c>
      <c r="AC74" s="136">
        <v>0</v>
      </c>
      <c r="AD74" s="218">
        <v>0.24</v>
      </c>
      <c r="AE74" s="100">
        <v>0.24</v>
      </c>
      <c r="AF74" s="71">
        <v>0</v>
      </c>
      <c r="AG74" s="72">
        <v>8.2000000000000003E-2</v>
      </c>
      <c r="AH74" s="72">
        <v>0.13200000000000001</v>
      </c>
      <c r="AI74" s="72">
        <v>2.5999999999999968E-2</v>
      </c>
      <c r="AJ74" s="80">
        <v>0</v>
      </c>
      <c r="AK74" s="80">
        <v>0</v>
      </c>
      <c r="AL74" s="80">
        <v>0</v>
      </c>
      <c r="AM74" s="80">
        <v>0</v>
      </c>
      <c r="AN74" s="80">
        <v>0</v>
      </c>
      <c r="AO74" s="100">
        <f t="shared" si="27"/>
        <v>0.24</v>
      </c>
      <c r="AP74" s="71">
        <v>0</v>
      </c>
      <c r="AQ74" s="72">
        <v>8.2000000000000003E-2</v>
      </c>
      <c r="AR74" s="72">
        <v>0.13200000000000001</v>
      </c>
      <c r="AS74" s="72">
        <v>2.5999999999999968E-2</v>
      </c>
      <c r="AT74" s="80">
        <v>0</v>
      </c>
      <c r="AU74" s="80">
        <v>0</v>
      </c>
      <c r="AV74" s="80">
        <v>0</v>
      </c>
      <c r="AW74" s="80">
        <v>0</v>
      </c>
      <c r="AX74" s="80">
        <v>0</v>
      </c>
      <c r="AY74" s="80">
        <v>0</v>
      </c>
      <c r="AZ74" s="80">
        <v>0</v>
      </c>
      <c r="BA74" s="80">
        <v>0</v>
      </c>
      <c r="BB74" s="80">
        <v>0</v>
      </c>
      <c r="BC74" s="80">
        <v>0</v>
      </c>
    </row>
    <row r="75" spans="1:55" s="3" customFormat="1" ht="25.5" customHeight="1" x14ac:dyDescent="0.25">
      <c r="A75" s="214" t="s">
        <v>953</v>
      </c>
      <c r="B75" s="219" t="s">
        <v>1105</v>
      </c>
      <c r="C75" s="213" t="s">
        <v>1106</v>
      </c>
      <c r="D75" s="218">
        <v>0.124</v>
      </c>
      <c r="E75" s="100">
        <v>0.124</v>
      </c>
      <c r="F75" s="80">
        <v>0</v>
      </c>
      <c r="G75" s="91">
        <v>3.5999999999999997E-2</v>
      </c>
      <c r="H75" s="91">
        <v>7.8E-2</v>
      </c>
      <c r="I75" s="91">
        <v>0.01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100">
        <v>0.124</v>
      </c>
      <c r="P75" s="80">
        <v>0</v>
      </c>
      <c r="Q75" s="91">
        <v>3.5999999999999997E-2</v>
      </c>
      <c r="R75" s="91">
        <v>7.8E-2</v>
      </c>
      <c r="S75" s="91">
        <v>0.01</v>
      </c>
      <c r="T75" s="136">
        <v>0</v>
      </c>
      <c r="U75" s="136">
        <v>0</v>
      </c>
      <c r="V75" s="136">
        <v>0</v>
      </c>
      <c r="W75" s="136">
        <v>0</v>
      </c>
      <c r="X75" s="136">
        <v>0</v>
      </c>
      <c r="Y75" s="136">
        <v>0</v>
      </c>
      <c r="Z75" s="136">
        <v>0</v>
      </c>
      <c r="AA75" s="136">
        <v>0</v>
      </c>
      <c r="AB75" s="136">
        <v>0</v>
      </c>
      <c r="AC75" s="136">
        <v>0</v>
      </c>
      <c r="AD75" s="218">
        <v>0.104</v>
      </c>
      <c r="AE75" s="100">
        <v>0.104</v>
      </c>
      <c r="AF75" s="71">
        <v>0</v>
      </c>
      <c r="AG75" s="72">
        <v>0.03</v>
      </c>
      <c r="AH75" s="72">
        <v>6.5000000000000002E-2</v>
      </c>
      <c r="AI75" s="72">
        <v>8.9999999999999941E-3</v>
      </c>
      <c r="AJ75" s="80">
        <v>0</v>
      </c>
      <c r="AK75" s="80">
        <v>0</v>
      </c>
      <c r="AL75" s="80">
        <v>0</v>
      </c>
      <c r="AM75" s="80">
        <v>0</v>
      </c>
      <c r="AN75" s="80">
        <v>0</v>
      </c>
      <c r="AO75" s="100">
        <f t="shared" si="27"/>
        <v>0.104</v>
      </c>
      <c r="AP75" s="71">
        <v>0</v>
      </c>
      <c r="AQ75" s="72">
        <v>0.03</v>
      </c>
      <c r="AR75" s="72">
        <v>6.5000000000000002E-2</v>
      </c>
      <c r="AS75" s="72">
        <v>8.9999999999999941E-3</v>
      </c>
      <c r="AT75" s="80">
        <v>0</v>
      </c>
      <c r="AU75" s="80">
        <v>0</v>
      </c>
      <c r="AV75" s="80">
        <v>0</v>
      </c>
      <c r="AW75" s="80">
        <v>0</v>
      </c>
      <c r="AX75" s="80">
        <v>0</v>
      </c>
      <c r="AY75" s="80">
        <v>0</v>
      </c>
      <c r="AZ75" s="80">
        <v>0</v>
      </c>
      <c r="BA75" s="80">
        <v>0</v>
      </c>
      <c r="BB75" s="80">
        <v>0</v>
      </c>
      <c r="BC75" s="80">
        <v>0</v>
      </c>
    </row>
    <row r="76" spans="1:55" s="3" customFormat="1" ht="29.25" customHeight="1" x14ac:dyDescent="0.25">
      <c r="A76" s="214" t="s">
        <v>953</v>
      </c>
      <c r="B76" s="219" t="s">
        <v>1107</v>
      </c>
      <c r="C76" s="213" t="s">
        <v>1108</v>
      </c>
      <c r="D76" s="218">
        <v>0.13200000000000001</v>
      </c>
      <c r="E76" s="100">
        <v>0.13200000000000001</v>
      </c>
      <c r="F76" s="80">
        <v>0</v>
      </c>
      <c r="G76" s="91">
        <v>4.7E-2</v>
      </c>
      <c r="H76" s="91">
        <v>7.1999999999999995E-2</v>
      </c>
      <c r="I76" s="91">
        <v>1.2999999999999999E-2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00">
        <v>0.13200000000000001</v>
      </c>
      <c r="P76" s="80">
        <v>0</v>
      </c>
      <c r="Q76" s="91">
        <v>4.7E-2</v>
      </c>
      <c r="R76" s="91">
        <v>7.1999999999999995E-2</v>
      </c>
      <c r="S76" s="91">
        <v>1.2999999999999999E-2</v>
      </c>
      <c r="T76" s="136">
        <v>0</v>
      </c>
      <c r="U76" s="136">
        <v>0</v>
      </c>
      <c r="V76" s="136">
        <v>0</v>
      </c>
      <c r="W76" s="136">
        <v>0</v>
      </c>
      <c r="X76" s="136">
        <v>0</v>
      </c>
      <c r="Y76" s="136">
        <v>0</v>
      </c>
      <c r="Z76" s="136">
        <v>0</v>
      </c>
      <c r="AA76" s="136">
        <v>0</v>
      </c>
      <c r="AB76" s="136">
        <v>0</v>
      </c>
      <c r="AC76" s="136">
        <v>0</v>
      </c>
      <c r="AD76" s="218">
        <v>0.11</v>
      </c>
      <c r="AE76" s="100">
        <v>0.11</v>
      </c>
      <c r="AF76" s="71">
        <v>0</v>
      </c>
      <c r="AG76" s="72">
        <v>3.9E-2</v>
      </c>
      <c r="AH76" s="72">
        <v>0.06</v>
      </c>
      <c r="AI76" s="72">
        <v>1.100000000000001E-2</v>
      </c>
      <c r="AJ76" s="80">
        <v>0</v>
      </c>
      <c r="AK76" s="80">
        <v>0</v>
      </c>
      <c r="AL76" s="80">
        <v>0</v>
      </c>
      <c r="AM76" s="80">
        <v>0</v>
      </c>
      <c r="AN76" s="80">
        <v>0</v>
      </c>
      <c r="AO76" s="100">
        <f t="shared" si="27"/>
        <v>0.11000000000000001</v>
      </c>
      <c r="AP76" s="71">
        <v>0</v>
      </c>
      <c r="AQ76" s="72">
        <v>3.9E-2</v>
      </c>
      <c r="AR76" s="72">
        <v>0.06</v>
      </c>
      <c r="AS76" s="72">
        <v>1.100000000000001E-2</v>
      </c>
      <c r="AT76" s="80">
        <v>0</v>
      </c>
      <c r="AU76" s="80">
        <v>0</v>
      </c>
      <c r="AV76" s="80">
        <v>0</v>
      </c>
      <c r="AW76" s="80">
        <v>0</v>
      </c>
      <c r="AX76" s="80">
        <v>0</v>
      </c>
      <c r="AY76" s="80">
        <v>0</v>
      </c>
      <c r="AZ76" s="80">
        <v>0</v>
      </c>
      <c r="BA76" s="80">
        <v>0</v>
      </c>
      <c r="BB76" s="80">
        <v>0</v>
      </c>
      <c r="BC76" s="80">
        <v>0</v>
      </c>
    </row>
    <row r="77" spans="1:55" s="3" customFormat="1" ht="38.25" customHeight="1" x14ac:dyDescent="0.25">
      <c r="A77" s="214" t="s">
        <v>953</v>
      </c>
      <c r="B77" s="219" t="s">
        <v>1109</v>
      </c>
      <c r="C77" s="213" t="s">
        <v>1110</v>
      </c>
      <c r="D77" s="218">
        <v>0.114</v>
      </c>
      <c r="E77" s="100">
        <v>0.114</v>
      </c>
      <c r="F77" s="80">
        <v>0</v>
      </c>
      <c r="G77" s="91">
        <v>4.5999999999999999E-2</v>
      </c>
      <c r="H77" s="91">
        <v>5.6000000000000001E-2</v>
      </c>
      <c r="I77" s="91">
        <v>1.2E-2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100">
        <v>0.114</v>
      </c>
      <c r="P77" s="80">
        <v>0</v>
      </c>
      <c r="Q77" s="91">
        <v>4.5999999999999999E-2</v>
      </c>
      <c r="R77" s="91">
        <v>5.6000000000000001E-2</v>
      </c>
      <c r="S77" s="91">
        <v>1.2E-2</v>
      </c>
      <c r="T77" s="136">
        <v>0</v>
      </c>
      <c r="U77" s="136">
        <v>0</v>
      </c>
      <c r="V77" s="136">
        <v>0</v>
      </c>
      <c r="W77" s="136">
        <v>0</v>
      </c>
      <c r="X77" s="136">
        <v>0</v>
      </c>
      <c r="Y77" s="136">
        <v>0</v>
      </c>
      <c r="Z77" s="136">
        <v>0</v>
      </c>
      <c r="AA77" s="136">
        <v>0</v>
      </c>
      <c r="AB77" s="136">
        <v>0</v>
      </c>
      <c r="AC77" s="136">
        <v>0</v>
      </c>
      <c r="AD77" s="218">
        <v>9.5000000000000001E-2</v>
      </c>
      <c r="AE77" s="100">
        <v>9.5000000000000001E-2</v>
      </c>
      <c r="AF77" s="71">
        <v>0</v>
      </c>
      <c r="AG77" s="72">
        <v>3.7999999999999999E-2</v>
      </c>
      <c r="AH77" s="72">
        <v>4.7E-2</v>
      </c>
      <c r="AI77" s="72">
        <v>1.0000000000000002E-2</v>
      </c>
      <c r="AJ77" s="80">
        <v>0</v>
      </c>
      <c r="AK77" s="80">
        <v>0</v>
      </c>
      <c r="AL77" s="80">
        <v>0</v>
      </c>
      <c r="AM77" s="80">
        <v>0</v>
      </c>
      <c r="AN77" s="80">
        <v>0</v>
      </c>
      <c r="AO77" s="100">
        <f t="shared" si="27"/>
        <v>9.5000000000000001E-2</v>
      </c>
      <c r="AP77" s="71">
        <v>0</v>
      </c>
      <c r="AQ77" s="72">
        <v>3.7999999999999999E-2</v>
      </c>
      <c r="AR77" s="72">
        <v>4.7E-2</v>
      </c>
      <c r="AS77" s="72">
        <v>1.0000000000000002E-2</v>
      </c>
      <c r="AT77" s="80">
        <v>0</v>
      </c>
      <c r="AU77" s="80">
        <v>0</v>
      </c>
      <c r="AV77" s="80">
        <v>0</v>
      </c>
      <c r="AW77" s="80">
        <v>0</v>
      </c>
      <c r="AX77" s="80">
        <v>0</v>
      </c>
      <c r="AY77" s="80">
        <v>0</v>
      </c>
      <c r="AZ77" s="80">
        <v>0</v>
      </c>
      <c r="BA77" s="80">
        <v>0</v>
      </c>
      <c r="BB77" s="80">
        <v>0</v>
      </c>
      <c r="BC77" s="80">
        <v>0</v>
      </c>
    </row>
    <row r="78" spans="1:55" s="3" customFormat="1" ht="30.75" customHeight="1" x14ac:dyDescent="0.25">
      <c r="A78" s="214" t="s">
        <v>953</v>
      </c>
      <c r="B78" s="219" t="s">
        <v>1111</v>
      </c>
      <c r="C78" s="213" t="s">
        <v>1112</v>
      </c>
      <c r="D78" s="218">
        <v>0.27700000000000002</v>
      </c>
      <c r="E78" s="100">
        <v>0.27700000000000002</v>
      </c>
      <c r="F78" s="80">
        <v>0</v>
      </c>
      <c r="G78" s="91">
        <v>9.5000000000000001E-2</v>
      </c>
      <c r="H78" s="91">
        <v>0.155</v>
      </c>
      <c r="I78" s="91">
        <v>2.7E-2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100">
        <v>0.27700000000000002</v>
      </c>
      <c r="P78" s="80">
        <v>0</v>
      </c>
      <c r="Q78" s="91">
        <v>9.5000000000000001E-2</v>
      </c>
      <c r="R78" s="91">
        <v>0.155</v>
      </c>
      <c r="S78" s="91">
        <v>2.7E-2</v>
      </c>
      <c r="T78" s="136">
        <v>0</v>
      </c>
      <c r="U78" s="136">
        <v>0</v>
      </c>
      <c r="V78" s="136">
        <v>0</v>
      </c>
      <c r="W78" s="136">
        <v>0</v>
      </c>
      <c r="X78" s="136">
        <v>0</v>
      </c>
      <c r="Y78" s="136">
        <v>0</v>
      </c>
      <c r="Z78" s="136">
        <v>0</v>
      </c>
      <c r="AA78" s="136">
        <v>0</v>
      </c>
      <c r="AB78" s="136">
        <v>0</v>
      </c>
      <c r="AC78" s="136">
        <v>0</v>
      </c>
      <c r="AD78" s="218">
        <v>0.23100000000000001</v>
      </c>
      <c r="AE78" s="100">
        <v>0.23100000000000001</v>
      </c>
      <c r="AF78" s="71">
        <v>0</v>
      </c>
      <c r="AG78" s="72">
        <v>7.9000000000000001E-2</v>
      </c>
      <c r="AH78" s="72">
        <v>0.129</v>
      </c>
      <c r="AI78" s="72">
        <v>2.300000000000002E-2</v>
      </c>
      <c r="AJ78" s="80">
        <v>0</v>
      </c>
      <c r="AK78" s="80">
        <v>0</v>
      </c>
      <c r="AL78" s="80">
        <v>0</v>
      </c>
      <c r="AM78" s="80">
        <v>0</v>
      </c>
      <c r="AN78" s="80">
        <v>0</v>
      </c>
      <c r="AO78" s="100">
        <f t="shared" si="27"/>
        <v>0.23100000000000004</v>
      </c>
      <c r="AP78" s="71">
        <v>0</v>
      </c>
      <c r="AQ78" s="72">
        <v>7.9000000000000001E-2</v>
      </c>
      <c r="AR78" s="72">
        <v>0.129</v>
      </c>
      <c r="AS78" s="72">
        <v>2.300000000000002E-2</v>
      </c>
      <c r="AT78" s="80">
        <v>0</v>
      </c>
      <c r="AU78" s="80">
        <v>0</v>
      </c>
      <c r="AV78" s="80">
        <v>0</v>
      </c>
      <c r="AW78" s="80">
        <v>0</v>
      </c>
      <c r="AX78" s="80">
        <v>0</v>
      </c>
      <c r="AY78" s="80">
        <v>0</v>
      </c>
      <c r="AZ78" s="80">
        <v>0</v>
      </c>
      <c r="BA78" s="80">
        <v>0</v>
      </c>
      <c r="BB78" s="80">
        <v>0</v>
      </c>
      <c r="BC78" s="80">
        <v>0</v>
      </c>
    </row>
    <row r="79" spans="1:55" s="3" customFormat="1" ht="24.75" customHeight="1" x14ac:dyDescent="0.25">
      <c r="A79" s="214" t="s">
        <v>953</v>
      </c>
      <c r="B79" s="219" t="s">
        <v>1113</v>
      </c>
      <c r="C79" s="213" t="s">
        <v>1114</v>
      </c>
      <c r="D79" s="218">
        <v>0.19700000000000001</v>
      </c>
      <c r="E79" s="100">
        <v>0.19700000000000001</v>
      </c>
      <c r="F79" s="80">
        <v>0</v>
      </c>
      <c r="G79" s="91">
        <v>7.1999999999999995E-2</v>
      </c>
      <c r="H79" s="91">
        <v>0.10299999999999999</v>
      </c>
      <c r="I79" s="91">
        <v>2.1999999999999999E-2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100">
        <v>0.19700000000000001</v>
      </c>
      <c r="P79" s="80">
        <v>0</v>
      </c>
      <c r="Q79" s="91">
        <v>7.1999999999999995E-2</v>
      </c>
      <c r="R79" s="91">
        <v>0.10299999999999999</v>
      </c>
      <c r="S79" s="91">
        <v>2.1999999999999999E-2</v>
      </c>
      <c r="T79" s="136">
        <v>0</v>
      </c>
      <c r="U79" s="136">
        <v>0</v>
      </c>
      <c r="V79" s="136">
        <v>0</v>
      </c>
      <c r="W79" s="136">
        <v>0</v>
      </c>
      <c r="X79" s="136">
        <v>0</v>
      </c>
      <c r="Y79" s="136">
        <v>0</v>
      </c>
      <c r="Z79" s="136">
        <v>0</v>
      </c>
      <c r="AA79" s="136">
        <v>0</v>
      </c>
      <c r="AB79" s="136">
        <v>0</v>
      </c>
      <c r="AC79" s="136">
        <v>0</v>
      </c>
      <c r="AD79" s="218">
        <v>0.16400000000000001</v>
      </c>
      <c r="AE79" s="100">
        <v>0.16400000000000001</v>
      </c>
      <c r="AF79" s="71">
        <v>0</v>
      </c>
      <c r="AG79" s="72">
        <v>0.06</v>
      </c>
      <c r="AH79" s="72">
        <v>8.5999999999999993E-2</v>
      </c>
      <c r="AI79" s="72">
        <v>1.8000000000000016E-2</v>
      </c>
      <c r="AJ79" s="80">
        <v>0</v>
      </c>
      <c r="AK79" s="80">
        <v>0</v>
      </c>
      <c r="AL79" s="80">
        <v>0</v>
      </c>
      <c r="AM79" s="80">
        <v>0</v>
      </c>
      <c r="AN79" s="80">
        <v>0</v>
      </c>
      <c r="AO79" s="100">
        <f t="shared" si="27"/>
        <v>0.16400000000000001</v>
      </c>
      <c r="AP79" s="71">
        <v>0</v>
      </c>
      <c r="AQ79" s="72">
        <v>0.06</v>
      </c>
      <c r="AR79" s="72">
        <v>8.5999999999999993E-2</v>
      </c>
      <c r="AS79" s="72">
        <v>1.8000000000000016E-2</v>
      </c>
      <c r="AT79" s="80">
        <v>0</v>
      </c>
      <c r="AU79" s="80">
        <v>0</v>
      </c>
      <c r="AV79" s="80">
        <v>0</v>
      </c>
      <c r="AW79" s="80">
        <v>0</v>
      </c>
      <c r="AX79" s="80">
        <v>0</v>
      </c>
      <c r="AY79" s="80">
        <v>0</v>
      </c>
      <c r="AZ79" s="80">
        <v>0</v>
      </c>
      <c r="BA79" s="80">
        <v>0</v>
      </c>
      <c r="BB79" s="80">
        <v>0</v>
      </c>
      <c r="BC79" s="80">
        <v>0</v>
      </c>
    </row>
    <row r="80" spans="1:55" s="3" customFormat="1" ht="33" customHeight="1" x14ac:dyDescent="0.25">
      <c r="A80" s="214" t="s">
        <v>953</v>
      </c>
      <c r="B80" s="219" t="s">
        <v>1115</v>
      </c>
      <c r="C80" s="213" t="s">
        <v>1116</v>
      </c>
      <c r="D80" s="218">
        <v>0.17499999999999999</v>
      </c>
      <c r="E80" s="100">
        <v>0.17499999999999999</v>
      </c>
      <c r="F80" s="80">
        <v>0</v>
      </c>
      <c r="G80" s="91">
        <v>5.1999999999999998E-2</v>
      </c>
      <c r="H80" s="91">
        <v>0.108</v>
      </c>
      <c r="I80" s="91">
        <v>1.4999999999999999E-2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100">
        <v>0.17499999999999999</v>
      </c>
      <c r="P80" s="80">
        <v>0</v>
      </c>
      <c r="Q80" s="91">
        <v>5.1999999999999998E-2</v>
      </c>
      <c r="R80" s="91">
        <v>0.108</v>
      </c>
      <c r="S80" s="91">
        <v>1.4999999999999999E-2</v>
      </c>
      <c r="T80" s="136">
        <v>0</v>
      </c>
      <c r="U80" s="136">
        <v>0</v>
      </c>
      <c r="V80" s="136">
        <v>0</v>
      </c>
      <c r="W80" s="136">
        <v>0</v>
      </c>
      <c r="X80" s="136">
        <v>0</v>
      </c>
      <c r="Y80" s="136">
        <v>0</v>
      </c>
      <c r="Z80" s="136">
        <v>0</v>
      </c>
      <c r="AA80" s="136">
        <v>0</v>
      </c>
      <c r="AB80" s="136">
        <v>0</v>
      </c>
      <c r="AC80" s="136">
        <v>0</v>
      </c>
      <c r="AD80" s="218">
        <v>0.14599999999999999</v>
      </c>
      <c r="AE80" s="100">
        <v>0.14599999999999999</v>
      </c>
      <c r="AF80" s="71">
        <v>0</v>
      </c>
      <c r="AG80" s="72">
        <v>4.2999999999999997E-2</v>
      </c>
      <c r="AH80" s="72">
        <v>0.09</v>
      </c>
      <c r="AI80" s="72">
        <v>1.2999999999999998E-2</v>
      </c>
      <c r="AJ80" s="80">
        <v>0</v>
      </c>
      <c r="AK80" s="80">
        <v>0</v>
      </c>
      <c r="AL80" s="80">
        <v>0</v>
      </c>
      <c r="AM80" s="80">
        <v>0</v>
      </c>
      <c r="AN80" s="80">
        <v>0</v>
      </c>
      <c r="AO80" s="100">
        <f t="shared" si="27"/>
        <v>0.14600000000000002</v>
      </c>
      <c r="AP80" s="71">
        <v>0</v>
      </c>
      <c r="AQ80" s="72">
        <v>4.2999999999999997E-2</v>
      </c>
      <c r="AR80" s="72">
        <v>0.09</v>
      </c>
      <c r="AS80" s="72">
        <v>1.2999999999999998E-2</v>
      </c>
      <c r="AT80" s="80">
        <v>0</v>
      </c>
      <c r="AU80" s="80">
        <v>0</v>
      </c>
      <c r="AV80" s="80">
        <v>0</v>
      </c>
      <c r="AW80" s="80">
        <v>0</v>
      </c>
      <c r="AX80" s="80">
        <v>0</v>
      </c>
      <c r="AY80" s="80">
        <v>0</v>
      </c>
      <c r="AZ80" s="80">
        <v>0</v>
      </c>
      <c r="BA80" s="80">
        <v>0</v>
      </c>
      <c r="BB80" s="80">
        <v>0</v>
      </c>
      <c r="BC80" s="80">
        <v>0</v>
      </c>
    </row>
    <row r="81" spans="1:55" s="3" customFormat="1" ht="39" customHeight="1" x14ac:dyDescent="0.25">
      <c r="A81" s="214" t="s">
        <v>953</v>
      </c>
      <c r="B81" s="219" t="s">
        <v>1117</v>
      </c>
      <c r="C81" s="213" t="s">
        <v>1118</v>
      </c>
      <c r="D81" s="218">
        <v>0.191</v>
      </c>
      <c r="E81" s="100">
        <v>0.191</v>
      </c>
      <c r="F81" s="80">
        <v>0</v>
      </c>
      <c r="G81" s="91">
        <v>5.6000000000000001E-2</v>
      </c>
      <c r="H81" s="91">
        <v>0.11799999999999999</v>
      </c>
      <c r="I81" s="91">
        <v>1.7000000000000001E-2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100">
        <v>0.191</v>
      </c>
      <c r="P81" s="80">
        <v>0</v>
      </c>
      <c r="Q81" s="91">
        <v>5.6000000000000001E-2</v>
      </c>
      <c r="R81" s="91">
        <v>0.11799999999999999</v>
      </c>
      <c r="S81" s="91">
        <v>1.7000000000000001E-2</v>
      </c>
      <c r="T81" s="136">
        <v>0</v>
      </c>
      <c r="U81" s="136">
        <v>0</v>
      </c>
      <c r="V81" s="136">
        <v>0</v>
      </c>
      <c r="W81" s="136">
        <v>0</v>
      </c>
      <c r="X81" s="136">
        <v>0</v>
      </c>
      <c r="Y81" s="136">
        <v>0</v>
      </c>
      <c r="Z81" s="136">
        <v>0</v>
      </c>
      <c r="AA81" s="136">
        <v>0</v>
      </c>
      <c r="AB81" s="136">
        <v>0</v>
      </c>
      <c r="AC81" s="136">
        <v>0</v>
      </c>
      <c r="AD81" s="218">
        <v>0.159</v>
      </c>
      <c r="AE81" s="100">
        <v>0.159</v>
      </c>
      <c r="AF81" s="71">
        <v>0</v>
      </c>
      <c r="AG81" s="72">
        <v>4.7E-2</v>
      </c>
      <c r="AH81" s="72">
        <v>9.8000000000000004E-2</v>
      </c>
      <c r="AI81" s="72">
        <v>1.3999999999999999E-2</v>
      </c>
      <c r="AJ81" s="80">
        <v>0</v>
      </c>
      <c r="AK81" s="80">
        <v>0</v>
      </c>
      <c r="AL81" s="80">
        <v>0</v>
      </c>
      <c r="AM81" s="80">
        <v>0</v>
      </c>
      <c r="AN81" s="80">
        <v>0</v>
      </c>
      <c r="AO81" s="100">
        <f t="shared" si="27"/>
        <v>0.15900000000000003</v>
      </c>
      <c r="AP81" s="71">
        <v>0</v>
      </c>
      <c r="AQ81" s="72">
        <v>4.7E-2</v>
      </c>
      <c r="AR81" s="72">
        <v>9.8000000000000004E-2</v>
      </c>
      <c r="AS81" s="72">
        <v>1.3999999999999999E-2</v>
      </c>
      <c r="AT81" s="80">
        <v>0</v>
      </c>
      <c r="AU81" s="80">
        <v>0</v>
      </c>
      <c r="AV81" s="80">
        <v>0</v>
      </c>
      <c r="AW81" s="80">
        <v>0</v>
      </c>
      <c r="AX81" s="80">
        <v>0</v>
      </c>
      <c r="AY81" s="80">
        <v>0</v>
      </c>
      <c r="AZ81" s="80">
        <v>0</v>
      </c>
      <c r="BA81" s="80">
        <v>0</v>
      </c>
      <c r="BB81" s="80">
        <v>0</v>
      </c>
      <c r="BC81" s="80">
        <v>0</v>
      </c>
    </row>
    <row r="82" spans="1:55" s="3" customFormat="1" ht="24.75" customHeight="1" x14ac:dyDescent="0.25">
      <c r="A82" s="214" t="s">
        <v>953</v>
      </c>
      <c r="B82" s="219" t="s">
        <v>1119</v>
      </c>
      <c r="C82" s="213" t="s">
        <v>1120</v>
      </c>
      <c r="D82" s="218">
        <v>0.30299999999999999</v>
      </c>
      <c r="E82" s="100">
        <v>0.30299999999999999</v>
      </c>
      <c r="F82" s="80">
        <v>0</v>
      </c>
      <c r="G82" s="91">
        <v>9.0999999999999998E-2</v>
      </c>
      <c r="H82" s="91">
        <v>0.182</v>
      </c>
      <c r="I82" s="91">
        <v>0.03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100">
        <v>0.30299999999999999</v>
      </c>
      <c r="P82" s="80">
        <v>0</v>
      </c>
      <c r="Q82" s="91">
        <v>9.0999999999999998E-2</v>
      </c>
      <c r="R82" s="91">
        <v>0.182</v>
      </c>
      <c r="S82" s="91">
        <v>0.03</v>
      </c>
      <c r="T82" s="136">
        <v>0</v>
      </c>
      <c r="U82" s="136">
        <v>0</v>
      </c>
      <c r="V82" s="136">
        <v>0</v>
      </c>
      <c r="W82" s="136">
        <v>0</v>
      </c>
      <c r="X82" s="136">
        <v>0</v>
      </c>
      <c r="Y82" s="136">
        <v>0</v>
      </c>
      <c r="Z82" s="136">
        <v>0</v>
      </c>
      <c r="AA82" s="136">
        <v>0</v>
      </c>
      <c r="AB82" s="136">
        <v>0</v>
      </c>
      <c r="AC82" s="136">
        <v>0</v>
      </c>
      <c r="AD82" s="218">
        <v>0.253</v>
      </c>
      <c r="AE82" s="100">
        <v>0.253</v>
      </c>
      <c r="AF82" s="71">
        <v>0</v>
      </c>
      <c r="AG82" s="72">
        <v>7.5999999999999998E-2</v>
      </c>
      <c r="AH82" s="72">
        <v>0.152</v>
      </c>
      <c r="AI82" s="72">
        <v>2.4999999999999994E-2</v>
      </c>
      <c r="AJ82" s="80">
        <v>0</v>
      </c>
      <c r="AK82" s="80">
        <v>0</v>
      </c>
      <c r="AL82" s="80">
        <v>0</v>
      </c>
      <c r="AM82" s="80">
        <v>0</v>
      </c>
      <c r="AN82" s="80">
        <v>0</v>
      </c>
      <c r="AO82" s="100">
        <f t="shared" si="27"/>
        <v>0.253</v>
      </c>
      <c r="AP82" s="71">
        <v>0</v>
      </c>
      <c r="AQ82" s="72">
        <v>7.5999999999999998E-2</v>
      </c>
      <c r="AR82" s="72">
        <v>0.152</v>
      </c>
      <c r="AS82" s="72">
        <v>2.4999999999999994E-2</v>
      </c>
      <c r="AT82" s="80">
        <v>0</v>
      </c>
      <c r="AU82" s="80">
        <v>0</v>
      </c>
      <c r="AV82" s="80">
        <v>0</v>
      </c>
      <c r="AW82" s="80">
        <v>0</v>
      </c>
      <c r="AX82" s="80">
        <v>0</v>
      </c>
      <c r="AY82" s="80">
        <v>0</v>
      </c>
      <c r="AZ82" s="80">
        <v>0</v>
      </c>
      <c r="BA82" s="80">
        <v>0</v>
      </c>
      <c r="BB82" s="80">
        <v>0</v>
      </c>
      <c r="BC82" s="80">
        <v>0</v>
      </c>
    </row>
    <row r="83" spans="1:55" s="3" customFormat="1" ht="25.5" customHeight="1" x14ac:dyDescent="0.25">
      <c r="A83" s="214" t="s">
        <v>953</v>
      </c>
      <c r="B83" s="219" t="s">
        <v>1121</v>
      </c>
      <c r="C83" s="213" t="s">
        <v>1122</v>
      </c>
      <c r="D83" s="218">
        <v>0.187</v>
      </c>
      <c r="E83" s="100">
        <v>0.187</v>
      </c>
      <c r="F83" s="80">
        <v>0</v>
      </c>
      <c r="G83" s="91">
        <v>0.06</v>
      </c>
      <c r="H83" s="91">
        <v>0.108</v>
      </c>
      <c r="I83" s="91">
        <v>1.9E-2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100">
        <v>0.187</v>
      </c>
      <c r="P83" s="80">
        <v>0</v>
      </c>
      <c r="Q83" s="91">
        <v>0.06</v>
      </c>
      <c r="R83" s="91">
        <v>0.108</v>
      </c>
      <c r="S83" s="91">
        <v>1.9E-2</v>
      </c>
      <c r="T83" s="136">
        <v>0</v>
      </c>
      <c r="U83" s="136">
        <v>0</v>
      </c>
      <c r="V83" s="136">
        <v>0</v>
      </c>
      <c r="W83" s="136">
        <v>0</v>
      </c>
      <c r="X83" s="136">
        <v>0</v>
      </c>
      <c r="Y83" s="136">
        <v>0</v>
      </c>
      <c r="Z83" s="136">
        <v>0</v>
      </c>
      <c r="AA83" s="136">
        <v>0</v>
      </c>
      <c r="AB83" s="136">
        <v>0</v>
      </c>
      <c r="AC83" s="136">
        <v>0</v>
      </c>
      <c r="AD83" s="218">
        <v>0.156</v>
      </c>
      <c r="AE83" s="100">
        <v>0.156</v>
      </c>
      <c r="AF83" s="71">
        <v>0</v>
      </c>
      <c r="AG83" s="72">
        <v>0.05</v>
      </c>
      <c r="AH83" s="72">
        <v>0.09</v>
      </c>
      <c r="AI83" s="72">
        <v>1.6E-2</v>
      </c>
      <c r="AJ83" s="80">
        <v>0</v>
      </c>
      <c r="AK83" s="80">
        <v>0</v>
      </c>
      <c r="AL83" s="80">
        <v>0</v>
      </c>
      <c r="AM83" s="80">
        <v>0</v>
      </c>
      <c r="AN83" s="80">
        <v>0</v>
      </c>
      <c r="AO83" s="100">
        <f t="shared" si="27"/>
        <v>0.15600000000000003</v>
      </c>
      <c r="AP83" s="71">
        <v>0</v>
      </c>
      <c r="AQ83" s="72">
        <v>0.05</v>
      </c>
      <c r="AR83" s="72">
        <v>0.09</v>
      </c>
      <c r="AS83" s="72">
        <v>1.6E-2</v>
      </c>
      <c r="AT83" s="80">
        <v>0</v>
      </c>
      <c r="AU83" s="80">
        <v>0</v>
      </c>
      <c r="AV83" s="80">
        <v>0</v>
      </c>
      <c r="AW83" s="80">
        <v>0</v>
      </c>
      <c r="AX83" s="80">
        <v>0</v>
      </c>
      <c r="AY83" s="80">
        <v>0</v>
      </c>
      <c r="AZ83" s="80">
        <v>0</v>
      </c>
      <c r="BA83" s="80">
        <v>0</v>
      </c>
      <c r="BB83" s="80">
        <v>0</v>
      </c>
      <c r="BC83" s="80">
        <v>0</v>
      </c>
    </row>
    <row r="84" spans="1:55" s="3" customFormat="1" ht="30.75" customHeight="1" x14ac:dyDescent="0.25">
      <c r="A84" s="214" t="s">
        <v>953</v>
      </c>
      <c r="B84" s="219" t="s">
        <v>1123</v>
      </c>
      <c r="C84" s="213" t="s">
        <v>1124</v>
      </c>
      <c r="D84" s="218">
        <v>0.193</v>
      </c>
      <c r="E84" s="100">
        <v>0.193</v>
      </c>
      <c r="F84" s="80">
        <v>0</v>
      </c>
      <c r="G84" s="91">
        <v>7.8E-2</v>
      </c>
      <c r="H84" s="91">
        <v>9.1999999999999998E-2</v>
      </c>
      <c r="I84" s="91">
        <v>2.3E-2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100">
        <v>0.193</v>
      </c>
      <c r="P84" s="80">
        <v>0</v>
      </c>
      <c r="Q84" s="91">
        <v>7.8E-2</v>
      </c>
      <c r="R84" s="91">
        <v>9.1999999999999998E-2</v>
      </c>
      <c r="S84" s="91">
        <v>2.3E-2</v>
      </c>
      <c r="T84" s="136">
        <v>0</v>
      </c>
      <c r="U84" s="136">
        <v>0</v>
      </c>
      <c r="V84" s="136">
        <v>0</v>
      </c>
      <c r="W84" s="136">
        <v>0</v>
      </c>
      <c r="X84" s="136">
        <v>0</v>
      </c>
      <c r="Y84" s="136">
        <v>0</v>
      </c>
      <c r="Z84" s="136">
        <v>0</v>
      </c>
      <c r="AA84" s="136">
        <v>0</v>
      </c>
      <c r="AB84" s="136">
        <v>0</v>
      </c>
      <c r="AC84" s="136">
        <v>0</v>
      </c>
      <c r="AD84" s="218">
        <v>0.161</v>
      </c>
      <c r="AE84" s="100">
        <v>0.161</v>
      </c>
      <c r="AF84" s="71">
        <v>0</v>
      </c>
      <c r="AG84" s="72">
        <v>6.5000000000000002E-2</v>
      </c>
      <c r="AH84" s="72">
        <v>7.6999999999999999E-2</v>
      </c>
      <c r="AI84" s="72">
        <v>1.9000000000000003E-2</v>
      </c>
      <c r="AJ84" s="80">
        <v>0</v>
      </c>
      <c r="AK84" s="80">
        <v>0</v>
      </c>
      <c r="AL84" s="80">
        <v>0</v>
      </c>
      <c r="AM84" s="80">
        <v>0</v>
      </c>
      <c r="AN84" s="80">
        <v>0</v>
      </c>
      <c r="AO84" s="100">
        <f t="shared" si="27"/>
        <v>0.16100000000000003</v>
      </c>
      <c r="AP84" s="71">
        <v>0</v>
      </c>
      <c r="AQ84" s="72">
        <v>6.5000000000000002E-2</v>
      </c>
      <c r="AR84" s="72">
        <v>7.6999999999999999E-2</v>
      </c>
      <c r="AS84" s="72">
        <v>1.9000000000000003E-2</v>
      </c>
      <c r="AT84" s="80">
        <v>0</v>
      </c>
      <c r="AU84" s="80">
        <v>0</v>
      </c>
      <c r="AV84" s="80">
        <v>0</v>
      </c>
      <c r="AW84" s="80">
        <v>0</v>
      </c>
      <c r="AX84" s="80">
        <v>0</v>
      </c>
      <c r="AY84" s="80">
        <v>0</v>
      </c>
      <c r="AZ84" s="80">
        <v>0</v>
      </c>
      <c r="BA84" s="80">
        <v>0</v>
      </c>
      <c r="BB84" s="80">
        <v>0</v>
      </c>
      <c r="BC84" s="80">
        <v>0</v>
      </c>
    </row>
    <row r="85" spans="1:55" s="3" customFormat="1" ht="31.5" customHeight="1" x14ac:dyDescent="0.25">
      <c r="A85" s="214" t="s">
        <v>953</v>
      </c>
      <c r="B85" s="219" t="s">
        <v>1125</v>
      </c>
      <c r="C85" s="213" t="s">
        <v>1126</v>
      </c>
      <c r="D85" s="218">
        <v>0.17699999999999999</v>
      </c>
      <c r="E85" s="100">
        <v>0.17699999999999999</v>
      </c>
      <c r="F85" s="80">
        <v>0</v>
      </c>
      <c r="G85" s="91">
        <v>5.2999999999999999E-2</v>
      </c>
      <c r="H85" s="91">
        <v>0.107</v>
      </c>
      <c r="I85" s="91">
        <v>1.7000000000000001E-2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100">
        <v>0.17699999999999999</v>
      </c>
      <c r="P85" s="80">
        <v>0</v>
      </c>
      <c r="Q85" s="91">
        <v>5.2999999999999999E-2</v>
      </c>
      <c r="R85" s="91">
        <v>0.107</v>
      </c>
      <c r="S85" s="91">
        <v>1.7000000000000001E-2</v>
      </c>
      <c r="T85" s="136">
        <v>0</v>
      </c>
      <c r="U85" s="136">
        <v>0</v>
      </c>
      <c r="V85" s="136">
        <v>0</v>
      </c>
      <c r="W85" s="136">
        <v>0</v>
      </c>
      <c r="X85" s="136">
        <v>0</v>
      </c>
      <c r="Y85" s="136">
        <v>0</v>
      </c>
      <c r="Z85" s="136">
        <v>0</v>
      </c>
      <c r="AA85" s="136">
        <v>0</v>
      </c>
      <c r="AB85" s="136">
        <v>0</v>
      </c>
      <c r="AC85" s="136">
        <v>0</v>
      </c>
      <c r="AD85" s="218">
        <v>0.14699999999999999</v>
      </c>
      <c r="AE85" s="100">
        <v>0.14699999999999999</v>
      </c>
      <c r="AF85" s="71">
        <v>0</v>
      </c>
      <c r="AG85" s="72">
        <v>4.3999999999999997E-2</v>
      </c>
      <c r="AH85" s="72">
        <v>8.8999999999999996E-2</v>
      </c>
      <c r="AI85" s="72">
        <v>1.3999999999999999E-2</v>
      </c>
      <c r="AJ85" s="80">
        <v>0</v>
      </c>
      <c r="AK85" s="80">
        <v>0</v>
      </c>
      <c r="AL85" s="80">
        <v>0</v>
      </c>
      <c r="AM85" s="80">
        <v>0</v>
      </c>
      <c r="AN85" s="80">
        <v>0</v>
      </c>
      <c r="AO85" s="100">
        <f t="shared" si="27"/>
        <v>0.14700000000000002</v>
      </c>
      <c r="AP85" s="71">
        <v>0</v>
      </c>
      <c r="AQ85" s="72">
        <v>4.3999999999999997E-2</v>
      </c>
      <c r="AR85" s="72">
        <v>8.8999999999999996E-2</v>
      </c>
      <c r="AS85" s="72">
        <v>1.3999999999999999E-2</v>
      </c>
      <c r="AT85" s="80">
        <v>0</v>
      </c>
      <c r="AU85" s="80">
        <v>0</v>
      </c>
      <c r="AV85" s="80">
        <v>0</v>
      </c>
      <c r="AW85" s="80">
        <v>0</v>
      </c>
      <c r="AX85" s="80">
        <v>0</v>
      </c>
      <c r="AY85" s="80">
        <v>0</v>
      </c>
      <c r="AZ85" s="80">
        <v>0</v>
      </c>
      <c r="BA85" s="80">
        <v>0</v>
      </c>
      <c r="BB85" s="80">
        <v>0</v>
      </c>
      <c r="BC85" s="80">
        <v>0</v>
      </c>
    </row>
    <row r="86" spans="1:55" s="3" customFormat="1" ht="37.5" customHeight="1" x14ac:dyDescent="0.25">
      <c r="A86" s="214" t="s">
        <v>953</v>
      </c>
      <c r="B86" s="219" t="s">
        <v>1127</v>
      </c>
      <c r="C86" s="213" t="s">
        <v>1128</v>
      </c>
      <c r="D86" s="218">
        <v>0.245</v>
      </c>
      <c r="E86" s="100">
        <v>0.245</v>
      </c>
      <c r="F86" s="80">
        <v>0</v>
      </c>
      <c r="G86" s="91">
        <v>7.8E-2</v>
      </c>
      <c r="H86" s="91">
        <v>0.14299999999999999</v>
      </c>
      <c r="I86" s="91">
        <v>2.4E-2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100">
        <v>0.245</v>
      </c>
      <c r="P86" s="80">
        <v>0</v>
      </c>
      <c r="Q86" s="91">
        <v>7.8E-2</v>
      </c>
      <c r="R86" s="91">
        <v>0.14299999999999999</v>
      </c>
      <c r="S86" s="91">
        <v>2.4E-2</v>
      </c>
      <c r="T86" s="136">
        <v>0</v>
      </c>
      <c r="U86" s="136">
        <v>0</v>
      </c>
      <c r="V86" s="136">
        <v>0</v>
      </c>
      <c r="W86" s="136">
        <v>0</v>
      </c>
      <c r="X86" s="136">
        <v>0</v>
      </c>
      <c r="Y86" s="136">
        <v>0</v>
      </c>
      <c r="Z86" s="136">
        <v>0</v>
      </c>
      <c r="AA86" s="136">
        <v>0</v>
      </c>
      <c r="AB86" s="136">
        <v>0</v>
      </c>
      <c r="AC86" s="136">
        <v>0</v>
      </c>
      <c r="AD86" s="218">
        <v>0.20399999999999999</v>
      </c>
      <c r="AE86" s="100">
        <v>0.20399999999999999</v>
      </c>
      <c r="AF86" s="71">
        <v>0</v>
      </c>
      <c r="AG86" s="72">
        <v>6.5000000000000002E-2</v>
      </c>
      <c r="AH86" s="72">
        <v>0.11899999999999999</v>
      </c>
      <c r="AI86" s="72">
        <v>1.999999999999999E-2</v>
      </c>
      <c r="AJ86" s="80">
        <v>0</v>
      </c>
      <c r="AK86" s="80">
        <v>0</v>
      </c>
      <c r="AL86" s="80">
        <v>0</v>
      </c>
      <c r="AM86" s="80">
        <v>0</v>
      </c>
      <c r="AN86" s="80">
        <v>0</v>
      </c>
      <c r="AO86" s="100">
        <f t="shared" si="27"/>
        <v>0.20399999999999999</v>
      </c>
      <c r="AP86" s="71">
        <v>0</v>
      </c>
      <c r="AQ86" s="72">
        <v>6.5000000000000002E-2</v>
      </c>
      <c r="AR86" s="72">
        <v>0.11899999999999999</v>
      </c>
      <c r="AS86" s="72">
        <v>1.999999999999999E-2</v>
      </c>
      <c r="AT86" s="80">
        <v>0</v>
      </c>
      <c r="AU86" s="80">
        <v>0</v>
      </c>
      <c r="AV86" s="80">
        <v>0</v>
      </c>
      <c r="AW86" s="80">
        <v>0</v>
      </c>
      <c r="AX86" s="80">
        <v>0</v>
      </c>
      <c r="AY86" s="80">
        <v>0</v>
      </c>
      <c r="AZ86" s="80">
        <v>0</v>
      </c>
      <c r="BA86" s="80">
        <v>0</v>
      </c>
      <c r="BB86" s="80">
        <v>0</v>
      </c>
      <c r="BC86" s="80">
        <v>0</v>
      </c>
    </row>
    <row r="87" spans="1:55" s="3" customFormat="1" ht="26.25" customHeight="1" x14ac:dyDescent="0.25">
      <c r="A87" s="214" t="s">
        <v>953</v>
      </c>
      <c r="B87" s="219" t="s">
        <v>1129</v>
      </c>
      <c r="C87" s="213" t="s">
        <v>1130</v>
      </c>
      <c r="D87" s="218">
        <v>0.14599999999999999</v>
      </c>
      <c r="E87" s="100">
        <v>0.14599999999999999</v>
      </c>
      <c r="F87" s="80">
        <v>0</v>
      </c>
      <c r="G87" s="91">
        <v>4.4999999999999998E-2</v>
      </c>
      <c r="H87" s="91">
        <v>8.5999999999999993E-2</v>
      </c>
      <c r="I87" s="91">
        <v>1.4999999999999999E-2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100">
        <v>0.14599999999999999</v>
      </c>
      <c r="P87" s="80">
        <v>0</v>
      </c>
      <c r="Q87" s="91">
        <v>4.4999999999999998E-2</v>
      </c>
      <c r="R87" s="91">
        <v>8.5999999999999993E-2</v>
      </c>
      <c r="S87" s="91">
        <v>1.4999999999999999E-2</v>
      </c>
      <c r="T87" s="136">
        <v>0</v>
      </c>
      <c r="U87" s="136">
        <v>0</v>
      </c>
      <c r="V87" s="136">
        <v>0</v>
      </c>
      <c r="W87" s="136">
        <v>0</v>
      </c>
      <c r="X87" s="136">
        <v>0</v>
      </c>
      <c r="Y87" s="136">
        <v>0</v>
      </c>
      <c r="Z87" s="136">
        <v>0</v>
      </c>
      <c r="AA87" s="136">
        <v>0</v>
      </c>
      <c r="AB87" s="136">
        <v>0</v>
      </c>
      <c r="AC87" s="136">
        <v>0</v>
      </c>
      <c r="AD87" s="218">
        <v>0.121</v>
      </c>
      <c r="AE87" s="100">
        <v>0.121</v>
      </c>
      <c r="AF87" s="71">
        <v>0</v>
      </c>
      <c r="AG87" s="72">
        <v>3.6999999999999998E-2</v>
      </c>
      <c r="AH87" s="72">
        <v>7.1999999999999995E-2</v>
      </c>
      <c r="AI87" s="72">
        <v>1.1999999999999997E-2</v>
      </c>
      <c r="AJ87" s="80">
        <v>0</v>
      </c>
      <c r="AK87" s="80">
        <v>0</v>
      </c>
      <c r="AL87" s="80">
        <v>0</v>
      </c>
      <c r="AM87" s="80">
        <v>0</v>
      </c>
      <c r="AN87" s="80">
        <v>0</v>
      </c>
      <c r="AO87" s="100">
        <f t="shared" si="27"/>
        <v>0.12099999999999998</v>
      </c>
      <c r="AP87" s="71">
        <v>0</v>
      </c>
      <c r="AQ87" s="72">
        <v>3.6999999999999998E-2</v>
      </c>
      <c r="AR87" s="72">
        <v>7.1999999999999995E-2</v>
      </c>
      <c r="AS87" s="72">
        <v>1.1999999999999997E-2</v>
      </c>
      <c r="AT87" s="80">
        <v>0</v>
      </c>
      <c r="AU87" s="80">
        <v>0</v>
      </c>
      <c r="AV87" s="80">
        <v>0</v>
      </c>
      <c r="AW87" s="80">
        <v>0</v>
      </c>
      <c r="AX87" s="80">
        <v>0</v>
      </c>
      <c r="AY87" s="80">
        <v>0</v>
      </c>
      <c r="AZ87" s="80">
        <v>0</v>
      </c>
      <c r="BA87" s="80">
        <v>0</v>
      </c>
      <c r="BB87" s="80">
        <v>0</v>
      </c>
      <c r="BC87" s="80">
        <v>0</v>
      </c>
    </row>
    <row r="88" spans="1:55" s="3" customFormat="1" ht="26.25" customHeight="1" x14ac:dyDescent="0.25">
      <c r="A88" s="214" t="s">
        <v>953</v>
      </c>
      <c r="B88" s="219" t="s">
        <v>1131</v>
      </c>
      <c r="C88" s="213" t="s">
        <v>1132</v>
      </c>
      <c r="D88" s="218">
        <v>0.17</v>
      </c>
      <c r="E88" s="100">
        <v>0.17</v>
      </c>
      <c r="F88" s="80">
        <v>0</v>
      </c>
      <c r="G88" s="91">
        <v>5.2999999999999999E-2</v>
      </c>
      <c r="H88" s="91">
        <v>9.9000000000000005E-2</v>
      </c>
      <c r="I88" s="91">
        <v>1.7999999999999999E-2</v>
      </c>
      <c r="J88" s="80">
        <v>0</v>
      </c>
      <c r="K88" s="80">
        <v>0</v>
      </c>
      <c r="L88" s="80">
        <v>0</v>
      </c>
      <c r="M88" s="80">
        <v>0</v>
      </c>
      <c r="N88" s="80">
        <v>0</v>
      </c>
      <c r="O88" s="100">
        <v>0.17</v>
      </c>
      <c r="P88" s="80">
        <v>0</v>
      </c>
      <c r="Q88" s="91">
        <v>5.2999999999999999E-2</v>
      </c>
      <c r="R88" s="91">
        <v>9.9000000000000005E-2</v>
      </c>
      <c r="S88" s="91">
        <v>1.7999999999999999E-2</v>
      </c>
      <c r="T88" s="136">
        <v>0</v>
      </c>
      <c r="U88" s="136">
        <v>0</v>
      </c>
      <c r="V88" s="136">
        <v>0</v>
      </c>
      <c r="W88" s="136">
        <v>0</v>
      </c>
      <c r="X88" s="136">
        <v>0</v>
      </c>
      <c r="Y88" s="136">
        <v>0</v>
      </c>
      <c r="Z88" s="136">
        <v>0</v>
      </c>
      <c r="AA88" s="136">
        <v>0</v>
      </c>
      <c r="AB88" s="136">
        <v>0</v>
      </c>
      <c r="AC88" s="136">
        <v>0</v>
      </c>
      <c r="AD88" s="218">
        <v>0.14199999999999999</v>
      </c>
      <c r="AE88" s="100">
        <v>0.14199999999999999</v>
      </c>
      <c r="AF88" s="71">
        <v>0</v>
      </c>
      <c r="AG88" s="72">
        <v>4.3999999999999997E-2</v>
      </c>
      <c r="AH88" s="72">
        <v>8.3000000000000004E-2</v>
      </c>
      <c r="AI88" s="72">
        <v>1.4999999999999986E-2</v>
      </c>
      <c r="AJ88" s="80">
        <v>0</v>
      </c>
      <c r="AK88" s="80">
        <v>0</v>
      </c>
      <c r="AL88" s="80">
        <v>0</v>
      </c>
      <c r="AM88" s="80">
        <v>0</v>
      </c>
      <c r="AN88" s="80">
        <v>0</v>
      </c>
      <c r="AO88" s="100">
        <f t="shared" si="27"/>
        <v>0.14199999999999999</v>
      </c>
      <c r="AP88" s="71">
        <v>0</v>
      </c>
      <c r="AQ88" s="72">
        <v>4.3999999999999997E-2</v>
      </c>
      <c r="AR88" s="72">
        <v>8.3000000000000004E-2</v>
      </c>
      <c r="AS88" s="72">
        <v>1.4999999999999986E-2</v>
      </c>
      <c r="AT88" s="80">
        <v>0</v>
      </c>
      <c r="AU88" s="80">
        <v>0</v>
      </c>
      <c r="AV88" s="80">
        <v>0</v>
      </c>
      <c r="AW88" s="80">
        <v>0</v>
      </c>
      <c r="AX88" s="80">
        <v>0</v>
      </c>
      <c r="AY88" s="80">
        <v>0</v>
      </c>
      <c r="AZ88" s="80">
        <v>0</v>
      </c>
      <c r="BA88" s="80">
        <v>0</v>
      </c>
      <c r="BB88" s="80">
        <v>0</v>
      </c>
      <c r="BC88" s="80">
        <v>0</v>
      </c>
    </row>
    <row r="89" spans="1:55" s="3" customFormat="1" ht="27.75" customHeight="1" x14ac:dyDescent="0.25">
      <c r="A89" s="79" t="s">
        <v>955</v>
      </c>
      <c r="B89" s="83" t="s">
        <v>956</v>
      </c>
      <c r="C89" s="79" t="s">
        <v>913</v>
      </c>
      <c r="D89" s="79" t="s">
        <v>981</v>
      </c>
      <c r="E89" s="79" t="s">
        <v>981</v>
      </c>
      <c r="F89" s="80" t="s">
        <v>981</v>
      </c>
      <c r="G89" s="79" t="s">
        <v>981</v>
      </c>
      <c r="H89" s="79" t="s">
        <v>981</v>
      </c>
      <c r="I89" s="79" t="s">
        <v>981</v>
      </c>
      <c r="J89" s="80" t="s">
        <v>981</v>
      </c>
      <c r="K89" s="80" t="s">
        <v>981</v>
      </c>
      <c r="L89" s="80" t="s">
        <v>981</v>
      </c>
      <c r="M89" s="80" t="s">
        <v>981</v>
      </c>
      <c r="N89" s="80" t="s">
        <v>981</v>
      </c>
      <c r="O89" s="79" t="s">
        <v>981</v>
      </c>
      <c r="P89" s="80" t="s">
        <v>981</v>
      </c>
      <c r="Q89" s="80" t="s">
        <v>981</v>
      </c>
      <c r="R89" s="80" t="s">
        <v>981</v>
      </c>
      <c r="S89" s="79" t="s">
        <v>981</v>
      </c>
      <c r="T89" s="92" t="s">
        <v>981</v>
      </c>
      <c r="U89" s="80" t="s">
        <v>981</v>
      </c>
      <c r="V89" s="92" t="s">
        <v>981</v>
      </c>
      <c r="W89" s="92" t="s">
        <v>981</v>
      </c>
      <c r="X89" s="92" t="s">
        <v>981</v>
      </c>
      <c r="Y89" s="92" t="s">
        <v>981</v>
      </c>
      <c r="Z89" s="80" t="s">
        <v>981</v>
      </c>
      <c r="AA89" s="80" t="s">
        <v>981</v>
      </c>
      <c r="AB89" s="80" t="s">
        <v>981</v>
      </c>
      <c r="AC89" s="92" t="s">
        <v>981</v>
      </c>
      <c r="AD89" s="79" t="s">
        <v>981</v>
      </c>
      <c r="AE89" s="79" t="s">
        <v>981</v>
      </c>
      <c r="AF89" s="80" t="s">
        <v>981</v>
      </c>
      <c r="AG89" s="79" t="s">
        <v>981</v>
      </c>
      <c r="AH89" s="79" t="s">
        <v>981</v>
      </c>
      <c r="AI89" s="79" t="s">
        <v>981</v>
      </c>
      <c r="AJ89" s="80" t="s">
        <v>981</v>
      </c>
      <c r="AK89" s="80" t="s">
        <v>981</v>
      </c>
      <c r="AL89" s="80" t="s">
        <v>981</v>
      </c>
      <c r="AM89" s="80" t="s">
        <v>981</v>
      </c>
      <c r="AN89" s="80" t="s">
        <v>981</v>
      </c>
      <c r="AO89" s="79" t="s">
        <v>981</v>
      </c>
      <c r="AP89" s="80" t="s">
        <v>981</v>
      </c>
      <c r="AQ89" s="80" t="s">
        <v>981</v>
      </c>
      <c r="AR89" s="80" t="s">
        <v>981</v>
      </c>
      <c r="AS89" s="79" t="s">
        <v>981</v>
      </c>
      <c r="AT89" s="92" t="s">
        <v>981</v>
      </c>
      <c r="AU89" s="80" t="s">
        <v>981</v>
      </c>
      <c r="AV89" s="92" t="s">
        <v>981</v>
      </c>
      <c r="AW89" s="92" t="s">
        <v>981</v>
      </c>
      <c r="AX89" s="92" t="s">
        <v>981</v>
      </c>
      <c r="AY89" s="92" t="s">
        <v>981</v>
      </c>
      <c r="AZ89" s="92" t="s">
        <v>981</v>
      </c>
      <c r="BA89" s="92" t="s">
        <v>981</v>
      </c>
      <c r="BB89" s="92" t="s">
        <v>981</v>
      </c>
      <c r="BC89" s="92" t="s">
        <v>981</v>
      </c>
    </row>
    <row r="90" spans="1:55" s="3" customFormat="1" ht="30" x14ac:dyDescent="0.25">
      <c r="A90" s="79" t="s">
        <v>202</v>
      </c>
      <c r="B90" s="83" t="s">
        <v>957</v>
      </c>
      <c r="C90" s="79" t="s">
        <v>913</v>
      </c>
      <c r="D90" s="91">
        <f>D95</f>
        <v>6.24</v>
      </c>
      <c r="E90" s="91">
        <f>E95</f>
        <v>0.69399999999999995</v>
      </c>
      <c r="F90" s="135">
        <v>0</v>
      </c>
      <c r="G90" s="135">
        <v>0</v>
      </c>
      <c r="H90" s="91">
        <f>H95</f>
        <v>0.69399999999999995</v>
      </c>
      <c r="I90" s="135">
        <v>0</v>
      </c>
      <c r="J90" s="135">
        <f>J95</f>
        <v>0</v>
      </c>
      <c r="K90" s="135">
        <v>0</v>
      </c>
      <c r="L90" s="135">
        <v>0</v>
      </c>
      <c r="M90" s="135">
        <f>M95</f>
        <v>0</v>
      </c>
      <c r="N90" s="135">
        <v>0</v>
      </c>
      <c r="O90" s="91">
        <f>O95</f>
        <v>0.69399999999999995</v>
      </c>
      <c r="P90" s="135">
        <v>0</v>
      </c>
      <c r="Q90" s="135">
        <v>0</v>
      </c>
      <c r="R90" s="91">
        <f>R95</f>
        <v>0.69399999999999995</v>
      </c>
      <c r="S90" s="135">
        <v>0</v>
      </c>
      <c r="T90" s="135">
        <v>0</v>
      </c>
      <c r="U90" s="135">
        <v>0</v>
      </c>
      <c r="V90" s="135">
        <v>0</v>
      </c>
      <c r="W90" s="135">
        <v>0</v>
      </c>
      <c r="X90" s="135">
        <v>0</v>
      </c>
      <c r="Y90" s="135">
        <v>0</v>
      </c>
      <c r="Z90" s="135">
        <v>0</v>
      </c>
      <c r="AA90" s="135">
        <v>0</v>
      </c>
      <c r="AB90" s="135">
        <v>0</v>
      </c>
      <c r="AC90" s="135">
        <v>0</v>
      </c>
      <c r="AD90" s="91">
        <f>AD95</f>
        <v>5.2</v>
      </c>
      <c r="AE90" s="91">
        <f>AE95</f>
        <v>0.57899999999999996</v>
      </c>
      <c r="AF90" s="80">
        <v>0</v>
      </c>
      <c r="AG90" s="80">
        <v>0</v>
      </c>
      <c r="AH90" s="91">
        <f>AH95</f>
        <v>0.57899999999999996</v>
      </c>
      <c r="AI90" s="80">
        <v>0</v>
      </c>
      <c r="AJ90" s="80">
        <f>AJ95</f>
        <v>0</v>
      </c>
      <c r="AK90" s="80">
        <v>0</v>
      </c>
      <c r="AL90" s="80">
        <v>0</v>
      </c>
      <c r="AM90" s="80">
        <f>AM95</f>
        <v>0</v>
      </c>
      <c r="AN90" s="80">
        <v>0</v>
      </c>
      <c r="AO90" s="91">
        <f>AO95</f>
        <v>0.57899999999999996</v>
      </c>
      <c r="AP90" s="80">
        <v>0</v>
      </c>
      <c r="AQ90" s="80">
        <v>0</v>
      </c>
      <c r="AR90" s="91">
        <f>AR95</f>
        <v>0.57899999999999996</v>
      </c>
      <c r="AS90" s="80">
        <v>0</v>
      </c>
      <c r="AT90" s="80">
        <v>0</v>
      </c>
      <c r="AU90" s="80">
        <v>0</v>
      </c>
      <c r="AV90" s="80">
        <v>0</v>
      </c>
      <c r="AW90" s="80">
        <v>0</v>
      </c>
      <c r="AX90" s="80">
        <v>0</v>
      </c>
      <c r="AY90" s="80">
        <v>0</v>
      </c>
      <c r="AZ90" s="80">
        <v>0</v>
      </c>
      <c r="BA90" s="80">
        <v>0</v>
      </c>
      <c r="BB90" s="80">
        <v>0</v>
      </c>
      <c r="BC90" s="80">
        <v>0</v>
      </c>
    </row>
    <row r="91" spans="1:55" s="3" customFormat="1" ht="27.75" customHeight="1" x14ac:dyDescent="0.25">
      <c r="A91" s="79" t="s">
        <v>204</v>
      </c>
      <c r="B91" s="83" t="s">
        <v>958</v>
      </c>
      <c r="C91" s="79" t="s">
        <v>913</v>
      </c>
      <c r="D91" s="79" t="s">
        <v>981</v>
      </c>
      <c r="E91" s="91" t="s">
        <v>981</v>
      </c>
      <c r="F91" s="80" t="s">
        <v>981</v>
      </c>
      <c r="G91" s="79" t="s">
        <v>981</v>
      </c>
      <c r="H91" s="91" t="s">
        <v>981</v>
      </c>
      <c r="I91" s="91" t="s">
        <v>981</v>
      </c>
      <c r="J91" s="80" t="s">
        <v>981</v>
      </c>
      <c r="K91" s="80" t="s">
        <v>981</v>
      </c>
      <c r="L91" s="80" t="s">
        <v>981</v>
      </c>
      <c r="M91" s="80" t="s">
        <v>981</v>
      </c>
      <c r="N91" s="80" t="s">
        <v>981</v>
      </c>
      <c r="O91" s="91" t="s">
        <v>981</v>
      </c>
      <c r="P91" s="80" t="s">
        <v>981</v>
      </c>
      <c r="Q91" s="80" t="s">
        <v>981</v>
      </c>
      <c r="R91" s="91" t="s">
        <v>981</v>
      </c>
      <c r="S91" s="80" t="s">
        <v>981</v>
      </c>
      <c r="T91" s="80" t="s">
        <v>981</v>
      </c>
      <c r="U91" s="80" t="s">
        <v>981</v>
      </c>
      <c r="V91" s="80" t="s">
        <v>981</v>
      </c>
      <c r="W91" s="80" t="s">
        <v>981</v>
      </c>
      <c r="X91" s="80" t="s">
        <v>981</v>
      </c>
      <c r="Y91" s="92" t="s">
        <v>981</v>
      </c>
      <c r="Z91" s="80" t="s">
        <v>981</v>
      </c>
      <c r="AA91" s="80" t="s">
        <v>981</v>
      </c>
      <c r="AB91" s="80" t="s">
        <v>981</v>
      </c>
      <c r="AC91" s="91" t="s">
        <v>981</v>
      </c>
      <c r="AD91" s="79" t="s">
        <v>981</v>
      </c>
      <c r="AE91" s="91" t="s">
        <v>981</v>
      </c>
      <c r="AF91" s="80" t="s">
        <v>981</v>
      </c>
      <c r="AG91" s="80" t="s">
        <v>981</v>
      </c>
      <c r="AH91" s="91" t="s">
        <v>981</v>
      </c>
      <c r="AI91" s="91" t="s">
        <v>981</v>
      </c>
      <c r="AJ91" s="80" t="s">
        <v>981</v>
      </c>
      <c r="AK91" s="80" t="s">
        <v>981</v>
      </c>
      <c r="AL91" s="80" t="s">
        <v>981</v>
      </c>
      <c r="AM91" s="80" t="s">
        <v>981</v>
      </c>
      <c r="AN91" s="80" t="s">
        <v>981</v>
      </c>
      <c r="AO91" s="91" t="s">
        <v>981</v>
      </c>
      <c r="AP91" s="80" t="s">
        <v>981</v>
      </c>
      <c r="AQ91" s="80" t="s">
        <v>981</v>
      </c>
      <c r="AR91" s="91" t="s">
        <v>981</v>
      </c>
      <c r="AS91" s="80" t="s">
        <v>981</v>
      </c>
      <c r="AT91" s="80" t="s">
        <v>981</v>
      </c>
      <c r="AU91" s="80" t="s">
        <v>981</v>
      </c>
      <c r="AV91" s="80" t="s">
        <v>981</v>
      </c>
      <c r="AW91" s="80" t="s">
        <v>981</v>
      </c>
      <c r="AX91" s="80" t="s">
        <v>981</v>
      </c>
      <c r="AY91" s="91" t="s">
        <v>981</v>
      </c>
      <c r="AZ91" s="80" t="s">
        <v>981</v>
      </c>
      <c r="BA91" s="80" t="s">
        <v>981</v>
      </c>
      <c r="BB91" s="80" t="s">
        <v>981</v>
      </c>
      <c r="BC91" s="91" t="s">
        <v>981</v>
      </c>
    </row>
    <row r="92" spans="1:55" s="3" customFormat="1" ht="27.75" customHeight="1" x14ac:dyDescent="0.25">
      <c r="A92" s="79" t="s">
        <v>205</v>
      </c>
      <c r="B92" s="83" t="s">
        <v>959</v>
      </c>
      <c r="C92" s="79" t="s">
        <v>913</v>
      </c>
      <c r="D92" s="79" t="s">
        <v>981</v>
      </c>
      <c r="E92" s="91" t="s">
        <v>981</v>
      </c>
      <c r="F92" s="79" t="s">
        <v>981</v>
      </c>
      <c r="G92" s="79" t="s">
        <v>981</v>
      </c>
      <c r="H92" s="91" t="s">
        <v>981</v>
      </c>
      <c r="I92" s="79" t="s">
        <v>981</v>
      </c>
      <c r="J92" s="79" t="s">
        <v>981</v>
      </c>
      <c r="K92" s="79" t="s">
        <v>981</v>
      </c>
      <c r="L92" s="79" t="s">
        <v>981</v>
      </c>
      <c r="M92" s="79" t="s">
        <v>981</v>
      </c>
      <c r="N92" s="79" t="s">
        <v>981</v>
      </c>
      <c r="O92" s="91" t="s">
        <v>981</v>
      </c>
      <c r="P92" s="79" t="s">
        <v>981</v>
      </c>
      <c r="Q92" s="79" t="s">
        <v>981</v>
      </c>
      <c r="R92" s="91" t="s">
        <v>981</v>
      </c>
      <c r="S92" s="79" t="s">
        <v>981</v>
      </c>
      <c r="T92" s="79" t="s">
        <v>981</v>
      </c>
      <c r="U92" s="79" t="s">
        <v>981</v>
      </c>
      <c r="V92" s="79" t="s">
        <v>981</v>
      </c>
      <c r="W92" s="79" t="s">
        <v>981</v>
      </c>
      <c r="X92" s="79" t="s">
        <v>981</v>
      </c>
      <c r="Y92" s="79" t="s">
        <v>981</v>
      </c>
      <c r="Z92" s="79" t="s">
        <v>981</v>
      </c>
      <c r="AA92" s="79" t="s">
        <v>981</v>
      </c>
      <c r="AB92" s="79" t="s">
        <v>981</v>
      </c>
      <c r="AC92" s="79" t="s">
        <v>981</v>
      </c>
      <c r="AD92" s="79" t="s">
        <v>981</v>
      </c>
      <c r="AE92" s="79" t="s">
        <v>981</v>
      </c>
      <c r="AF92" s="79" t="s">
        <v>981</v>
      </c>
      <c r="AG92" s="79" t="s">
        <v>981</v>
      </c>
      <c r="AH92" s="91" t="s">
        <v>981</v>
      </c>
      <c r="AI92" s="79" t="s">
        <v>981</v>
      </c>
      <c r="AJ92" s="79" t="s">
        <v>981</v>
      </c>
      <c r="AK92" s="79" t="s">
        <v>981</v>
      </c>
      <c r="AL92" s="79" t="s">
        <v>981</v>
      </c>
      <c r="AM92" s="79" t="s">
        <v>981</v>
      </c>
      <c r="AN92" s="79" t="s">
        <v>981</v>
      </c>
      <c r="AO92" s="91" t="s">
        <v>981</v>
      </c>
      <c r="AP92" s="79" t="s">
        <v>981</v>
      </c>
      <c r="AQ92" s="79" t="s">
        <v>981</v>
      </c>
      <c r="AR92" s="91" t="s">
        <v>981</v>
      </c>
      <c r="AS92" s="79" t="s">
        <v>981</v>
      </c>
      <c r="AT92" s="79" t="s">
        <v>981</v>
      </c>
      <c r="AU92" s="79" t="s">
        <v>981</v>
      </c>
      <c r="AV92" s="79" t="s">
        <v>981</v>
      </c>
      <c r="AW92" s="79" t="s">
        <v>981</v>
      </c>
      <c r="AX92" s="79" t="s">
        <v>981</v>
      </c>
      <c r="AY92" s="79" t="s">
        <v>981</v>
      </c>
      <c r="AZ92" s="79" t="s">
        <v>981</v>
      </c>
      <c r="BA92" s="79" t="s">
        <v>981</v>
      </c>
      <c r="BB92" s="79" t="s">
        <v>981</v>
      </c>
      <c r="BC92" s="79" t="s">
        <v>981</v>
      </c>
    </row>
    <row r="93" spans="1:55" s="3" customFormat="1" ht="33" customHeight="1" x14ac:dyDescent="0.25">
      <c r="A93" s="79" t="s">
        <v>206</v>
      </c>
      <c r="B93" s="83" t="s">
        <v>960</v>
      </c>
      <c r="C93" s="79" t="s">
        <v>913</v>
      </c>
      <c r="D93" s="79" t="s">
        <v>981</v>
      </c>
      <c r="E93" s="91" t="s">
        <v>981</v>
      </c>
      <c r="F93" s="80" t="s">
        <v>981</v>
      </c>
      <c r="G93" s="79" t="s">
        <v>981</v>
      </c>
      <c r="H93" s="91" t="s">
        <v>981</v>
      </c>
      <c r="I93" s="91" t="s">
        <v>981</v>
      </c>
      <c r="J93" s="80" t="s">
        <v>981</v>
      </c>
      <c r="K93" s="80" t="s">
        <v>981</v>
      </c>
      <c r="L93" s="80" t="s">
        <v>981</v>
      </c>
      <c r="M93" s="80" t="s">
        <v>981</v>
      </c>
      <c r="N93" s="80" t="s">
        <v>981</v>
      </c>
      <c r="O93" s="91" t="s">
        <v>981</v>
      </c>
      <c r="P93" s="80" t="s">
        <v>981</v>
      </c>
      <c r="Q93" s="80" t="s">
        <v>981</v>
      </c>
      <c r="R93" s="91" t="s">
        <v>981</v>
      </c>
      <c r="S93" s="80" t="s">
        <v>981</v>
      </c>
      <c r="T93" s="80" t="s">
        <v>981</v>
      </c>
      <c r="U93" s="80" t="s">
        <v>981</v>
      </c>
      <c r="V93" s="80" t="s">
        <v>981</v>
      </c>
      <c r="W93" s="80" t="s">
        <v>981</v>
      </c>
      <c r="X93" s="80" t="s">
        <v>981</v>
      </c>
      <c r="Y93" s="91" t="s">
        <v>981</v>
      </c>
      <c r="Z93" s="80" t="s">
        <v>981</v>
      </c>
      <c r="AA93" s="80" t="s">
        <v>981</v>
      </c>
      <c r="AB93" s="80" t="s">
        <v>981</v>
      </c>
      <c r="AC93" s="91" t="s">
        <v>981</v>
      </c>
      <c r="AD93" s="79" t="s">
        <v>981</v>
      </c>
      <c r="AE93" s="91" t="s">
        <v>981</v>
      </c>
      <c r="AF93" s="80" t="s">
        <v>981</v>
      </c>
      <c r="AG93" s="80" t="s">
        <v>981</v>
      </c>
      <c r="AH93" s="91" t="s">
        <v>981</v>
      </c>
      <c r="AI93" s="91" t="s">
        <v>981</v>
      </c>
      <c r="AJ93" s="80" t="s">
        <v>981</v>
      </c>
      <c r="AK93" s="80" t="s">
        <v>981</v>
      </c>
      <c r="AL93" s="80" t="s">
        <v>981</v>
      </c>
      <c r="AM93" s="80" t="s">
        <v>981</v>
      </c>
      <c r="AN93" s="80" t="s">
        <v>981</v>
      </c>
      <c r="AO93" s="91" t="s">
        <v>981</v>
      </c>
      <c r="AP93" s="80" t="s">
        <v>981</v>
      </c>
      <c r="AQ93" s="80" t="s">
        <v>981</v>
      </c>
      <c r="AR93" s="91" t="s">
        <v>981</v>
      </c>
      <c r="AS93" s="80" t="s">
        <v>981</v>
      </c>
      <c r="AT93" s="80" t="s">
        <v>981</v>
      </c>
      <c r="AU93" s="80" t="s">
        <v>981</v>
      </c>
      <c r="AV93" s="80" t="s">
        <v>981</v>
      </c>
      <c r="AW93" s="80" t="s">
        <v>981</v>
      </c>
      <c r="AX93" s="80" t="s">
        <v>981</v>
      </c>
      <c r="AY93" s="91" t="s">
        <v>981</v>
      </c>
      <c r="AZ93" s="80" t="s">
        <v>981</v>
      </c>
      <c r="BA93" s="80" t="s">
        <v>981</v>
      </c>
      <c r="BB93" s="80" t="s">
        <v>981</v>
      </c>
      <c r="BC93" s="91" t="s">
        <v>981</v>
      </c>
    </row>
    <row r="94" spans="1:55" s="3" customFormat="1" ht="30" customHeight="1" x14ac:dyDescent="0.25">
      <c r="A94" s="79" t="s">
        <v>207</v>
      </c>
      <c r="B94" s="83" t="s">
        <v>961</v>
      </c>
      <c r="C94" s="79" t="s">
        <v>913</v>
      </c>
      <c r="D94" s="79" t="s">
        <v>981</v>
      </c>
      <c r="E94" s="91" t="s">
        <v>981</v>
      </c>
      <c r="F94" s="80" t="s">
        <v>981</v>
      </c>
      <c r="G94" s="79" t="s">
        <v>981</v>
      </c>
      <c r="H94" s="91" t="s">
        <v>981</v>
      </c>
      <c r="I94" s="91" t="s">
        <v>981</v>
      </c>
      <c r="J94" s="80" t="s">
        <v>981</v>
      </c>
      <c r="K94" s="80" t="s">
        <v>981</v>
      </c>
      <c r="L94" s="80" t="s">
        <v>981</v>
      </c>
      <c r="M94" s="80" t="s">
        <v>981</v>
      </c>
      <c r="N94" s="80" t="s">
        <v>981</v>
      </c>
      <c r="O94" s="91" t="s">
        <v>981</v>
      </c>
      <c r="P94" s="80" t="s">
        <v>981</v>
      </c>
      <c r="Q94" s="80" t="s">
        <v>981</v>
      </c>
      <c r="R94" s="91" t="s">
        <v>981</v>
      </c>
      <c r="S94" s="80" t="s">
        <v>981</v>
      </c>
      <c r="T94" s="80" t="s">
        <v>981</v>
      </c>
      <c r="U94" s="80" t="s">
        <v>981</v>
      </c>
      <c r="V94" s="80" t="s">
        <v>981</v>
      </c>
      <c r="W94" s="80" t="s">
        <v>981</v>
      </c>
      <c r="X94" s="80" t="s">
        <v>981</v>
      </c>
      <c r="Y94" s="91" t="s">
        <v>981</v>
      </c>
      <c r="Z94" s="80" t="s">
        <v>981</v>
      </c>
      <c r="AA94" s="80" t="s">
        <v>981</v>
      </c>
      <c r="AB94" s="80" t="s">
        <v>981</v>
      </c>
      <c r="AC94" s="91" t="s">
        <v>981</v>
      </c>
      <c r="AD94" s="79" t="s">
        <v>981</v>
      </c>
      <c r="AE94" s="91" t="s">
        <v>981</v>
      </c>
      <c r="AF94" s="80" t="s">
        <v>981</v>
      </c>
      <c r="AG94" s="80" t="s">
        <v>981</v>
      </c>
      <c r="AH94" s="91" t="s">
        <v>981</v>
      </c>
      <c r="AI94" s="91" t="s">
        <v>981</v>
      </c>
      <c r="AJ94" s="80" t="s">
        <v>981</v>
      </c>
      <c r="AK94" s="80" t="s">
        <v>981</v>
      </c>
      <c r="AL94" s="80" t="s">
        <v>981</v>
      </c>
      <c r="AM94" s="80" t="s">
        <v>981</v>
      </c>
      <c r="AN94" s="80" t="s">
        <v>981</v>
      </c>
      <c r="AO94" s="91" t="s">
        <v>981</v>
      </c>
      <c r="AP94" s="80" t="s">
        <v>981</v>
      </c>
      <c r="AQ94" s="80" t="s">
        <v>981</v>
      </c>
      <c r="AR94" s="91" t="s">
        <v>981</v>
      </c>
      <c r="AS94" s="80" t="s">
        <v>981</v>
      </c>
      <c r="AT94" s="80" t="s">
        <v>981</v>
      </c>
      <c r="AU94" s="80" t="s">
        <v>981</v>
      </c>
      <c r="AV94" s="80" t="s">
        <v>981</v>
      </c>
      <c r="AW94" s="80" t="s">
        <v>981</v>
      </c>
      <c r="AX94" s="80" t="s">
        <v>981</v>
      </c>
      <c r="AY94" s="91" t="s">
        <v>981</v>
      </c>
      <c r="AZ94" s="80" t="s">
        <v>981</v>
      </c>
      <c r="BA94" s="80" t="s">
        <v>981</v>
      </c>
      <c r="BB94" s="80" t="s">
        <v>981</v>
      </c>
      <c r="BC94" s="91" t="s">
        <v>981</v>
      </c>
    </row>
    <row r="95" spans="1:55" s="3" customFormat="1" ht="32.25" customHeight="1" x14ac:dyDescent="0.25">
      <c r="A95" s="79" t="s">
        <v>208</v>
      </c>
      <c r="B95" s="83" t="s">
        <v>962</v>
      </c>
      <c r="C95" s="79" t="s">
        <v>913</v>
      </c>
      <c r="D95" s="79">
        <f>D96</f>
        <v>6.24</v>
      </c>
      <c r="E95" s="91">
        <f>E96</f>
        <v>0.69399999999999995</v>
      </c>
      <c r="F95" s="135">
        <v>0</v>
      </c>
      <c r="G95" s="135">
        <v>0</v>
      </c>
      <c r="H95" s="91">
        <f>H96</f>
        <v>0.69399999999999995</v>
      </c>
      <c r="I95" s="135">
        <v>0</v>
      </c>
      <c r="J95" s="135">
        <f>J96</f>
        <v>0</v>
      </c>
      <c r="K95" s="135">
        <v>0</v>
      </c>
      <c r="L95" s="135">
        <v>0</v>
      </c>
      <c r="M95" s="135">
        <f>M96</f>
        <v>0</v>
      </c>
      <c r="N95" s="135">
        <v>0</v>
      </c>
      <c r="O95" s="91">
        <f>O96</f>
        <v>0.69399999999999995</v>
      </c>
      <c r="P95" s="135">
        <v>0</v>
      </c>
      <c r="Q95" s="135">
        <v>0</v>
      </c>
      <c r="R95" s="91">
        <f>R96</f>
        <v>0.69399999999999995</v>
      </c>
      <c r="S95" s="135">
        <v>0</v>
      </c>
      <c r="T95" s="135">
        <v>0</v>
      </c>
      <c r="U95" s="135">
        <v>0</v>
      </c>
      <c r="V95" s="135">
        <v>0</v>
      </c>
      <c r="W95" s="135">
        <v>0</v>
      </c>
      <c r="X95" s="135">
        <v>0</v>
      </c>
      <c r="Y95" s="135">
        <v>0</v>
      </c>
      <c r="Z95" s="135">
        <v>0</v>
      </c>
      <c r="AA95" s="135">
        <v>0</v>
      </c>
      <c r="AB95" s="135">
        <v>0</v>
      </c>
      <c r="AC95" s="135">
        <v>0</v>
      </c>
      <c r="AD95" s="91">
        <f>AD96</f>
        <v>5.2</v>
      </c>
      <c r="AE95" s="91">
        <f>AE96</f>
        <v>0.57899999999999996</v>
      </c>
      <c r="AF95" s="80">
        <v>0</v>
      </c>
      <c r="AG95" s="80">
        <v>0</v>
      </c>
      <c r="AH95" s="91">
        <f>AH96</f>
        <v>0.57899999999999996</v>
      </c>
      <c r="AI95" s="80">
        <f>AI96</f>
        <v>0</v>
      </c>
      <c r="AJ95" s="80">
        <f>AJ96</f>
        <v>0</v>
      </c>
      <c r="AK95" s="80">
        <v>0</v>
      </c>
      <c r="AL95" s="80">
        <v>0</v>
      </c>
      <c r="AM95" s="80">
        <f>AM96</f>
        <v>0</v>
      </c>
      <c r="AN95" s="80">
        <v>0</v>
      </c>
      <c r="AO95" s="91">
        <f>AO96</f>
        <v>0.57899999999999996</v>
      </c>
      <c r="AP95" s="80">
        <v>0</v>
      </c>
      <c r="AQ95" s="80">
        <v>0</v>
      </c>
      <c r="AR95" s="91">
        <f>AR96</f>
        <v>0.57899999999999996</v>
      </c>
      <c r="AS95" s="80">
        <v>0</v>
      </c>
      <c r="AT95" s="80">
        <v>0</v>
      </c>
      <c r="AU95" s="80">
        <v>0</v>
      </c>
      <c r="AV95" s="80">
        <v>0</v>
      </c>
      <c r="AW95" s="80">
        <v>0</v>
      </c>
      <c r="AX95" s="80">
        <v>0</v>
      </c>
      <c r="AY95" s="80">
        <v>0</v>
      </c>
      <c r="AZ95" s="80">
        <v>0</v>
      </c>
      <c r="BA95" s="80">
        <v>0</v>
      </c>
      <c r="BB95" s="80">
        <v>0</v>
      </c>
      <c r="BC95" s="80">
        <v>0</v>
      </c>
    </row>
    <row r="96" spans="1:55" s="3" customFormat="1" ht="45.75" customHeight="1" x14ac:dyDescent="0.25">
      <c r="A96" s="214" t="s">
        <v>208</v>
      </c>
      <c r="B96" s="220" t="s">
        <v>1037</v>
      </c>
      <c r="C96" s="213" t="s">
        <v>1133</v>
      </c>
      <c r="D96" s="72">
        <v>6.24</v>
      </c>
      <c r="E96" s="91">
        <v>0.69399999999999995</v>
      </c>
      <c r="F96" s="80">
        <v>0</v>
      </c>
      <c r="G96" s="80">
        <v>0</v>
      </c>
      <c r="H96" s="91">
        <v>0.69399999999999995</v>
      </c>
      <c r="I96" s="80">
        <v>0</v>
      </c>
      <c r="J96" s="80">
        <v>0</v>
      </c>
      <c r="K96" s="80">
        <v>0</v>
      </c>
      <c r="L96" s="80">
        <v>0</v>
      </c>
      <c r="M96" s="80">
        <v>0</v>
      </c>
      <c r="N96" s="80">
        <v>0</v>
      </c>
      <c r="O96" s="91">
        <v>0.69399999999999995</v>
      </c>
      <c r="P96" s="80">
        <v>0</v>
      </c>
      <c r="Q96" s="80">
        <v>0</v>
      </c>
      <c r="R96" s="91">
        <v>0.69399999999999995</v>
      </c>
      <c r="S96" s="80">
        <v>0</v>
      </c>
      <c r="T96" s="80">
        <v>0</v>
      </c>
      <c r="U96" s="80">
        <v>0</v>
      </c>
      <c r="V96" s="80">
        <v>0</v>
      </c>
      <c r="W96" s="80">
        <v>0</v>
      </c>
      <c r="X96" s="80">
        <v>0</v>
      </c>
      <c r="Y96" s="80">
        <v>0</v>
      </c>
      <c r="Z96" s="80">
        <v>0</v>
      </c>
      <c r="AA96" s="80">
        <v>0</v>
      </c>
      <c r="AB96" s="80">
        <v>0</v>
      </c>
      <c r="AC96" s="80">
        <v>0</v>
      </c>
      <c r="AD96" s="72">
        <v>5.2</v>
      </c>
      <c r="AE96" s="91">
        <v>0.57899999999999996</v>
      </c>
      <c r="AF96" s="80">
        <v>0</v>
      </c>
      <c r="AG96" s="80">
        <v>0</v>
      </c>
      <c r="AH96" s="91">
        <v>0.57899999999999996</v>
      </c>
      <c r="AI96" s="80">
        <v>0</v>
      </c>
      <c r="AJ96" s="80">
        <v>0</v>
      </c>
      <c r="AK96" s="80">
        <v>0</v>
      </c>
      <c r="AL96" s="80">
        <v>0</v>
      </c>
      <c r="AM96" s="80">
        <v>0</v>
      </c>
      <c r="AN96" s="80">
        <v>0</v>
      </c>
      <c r="AO96" s="91">
        <v>0.57899999999999996</v>
      </c>
      <c r="AP96" s="80">
        <v>0</v>
      </c>
      <c r="AQ96" s="80">
        <v>0</v>
      </c>
      <c r="AR96" s="91">
        <v>0.57899999999999996</v>
      </c>
      <c r="AS96" s="80">
        <v>0</v>
      </c>
      <c r="AT96" s="80">
        <v>0</v>
      </c>
      <c r="AU96" s="80">
        <v>0</v>
      </c>
      <c r="AV96" s="80">
        <v>0</v>
      </c>
      <c r="AW96" s="80">
        <v>0</v>
      </c>
      <c r="AX96" s="80">
        <v>0</v>
      </c>
      <c r="AY96" s="80">
        <v>0</v>
      </c>
      <c r="AZ96" s="80">
        <v>0</v>
      </c>
      <c r="BA96" s="80">
        <v>0</v>
      </c>
      <c r="BB96" s="80">
        <v>0</v>
      </c>
      <c r="BC96" s="80">
        <v>0</v>
      </c>
    </row>
    <row r="97" spans="1:55" s="3" customFormat="1" ht="39.75" customHeight="1" x14ac:dyDescent="0.25">
      <c r="A97" s="79" t="s">
        <v>209</v>
      </c>
      <c r="B97" s="83" t="s">
        <v>963</v>
      </c>
      <c r="C97" s="79" t="s">
        <v>913</v>
      </c>
      <c r="D97" s="79" t="s">
        <v>981</v>
      </c>
      <c r="E97" s="79" t="s">
        <v>981</v>
      </c>
      <c r="F97" s="80" t="s">
        <v>981</v>
      </c>
      <c r="G97" s="79" t="s">
        <v>981</v>
      </c>
      <c r="H97" s="79" t="s">
        <v>981</v>
      </c>
      <c r="I97" s="79" t="s">
        <v>981</v>
      </c>
      <c r="J97" s="80" t="s">
        <v>981</v>
      </c>
      <c r="K97" s="80" t="s">
        <v>981</v>
      </c>
      <c r="L97" s="80" t="s">
        <v>981</v>
      </c>
      <c r="M97" s="80" t="s">
        <v>981</v>
      </c>
      <c r="N97" s="80" t="s">
        <v>981</v>
      </c>
      <c r="O97" s="79" t="s">
        <v>981</v>
      </c>
      <c r="P97" s="80" t="s">
        <v>981</v>
      </c>
      <c r="Q97" s="80" t="s">
        <v>981</v>
      </c>
      <c r="R97" s="80" t="s">
        <v>981</v>
      </c>
      <c r="S97" s="79" t="s">
        <v>981</v>
      </c>
      <c r="T97" s="92" t="s">
        <v>981</v>
      </c>
      <c r="U97" s="80" t="s">
        <v>981</v>
      </c>
      <c r="V97" s="92" t="s">
        <v>981</v>
      </c>
      <c r="W97" s="92" t="s">
        <v>981</v>
      </c>
      <c r="X97" s="92" t="s">
        <v>981</v>
      </c>
      <c r="Y97" s="92" t="s">
        <v>981</v>
      </c>
      <c r="Z97" s="80" t="s">
        <v>981</v>
      </c>
      <c r="AA97" s="80" t="s">
        <v>981</v>
      </c>
      <c r="AB97" s="80" t="s">
        <v>981</v>
      </c>
      <c r="AC97" s="92" t="s">
        <v>981</v>
      </c>
      <c r="AD97" s="79" t="s">
        <v>981</v>
      </c>
      <c r="AE97" s="79" t="s">
        <v>981</v>
      </c>
      <c r="AF97" s="80" t="s">
        <v>981</v>
      </c>
      <c r="AG97" s="79" t="s">
        <v>981</v>
      </c>
      <c r="AH97" s="79" t="s">
        <v>981</v>
      </c>
      <c r="AI97" s="79" t="s">
        <v>981</v>
      </c>
      <c r="AJ97" s="80" t="s">
        <v>981</v>
      </c>
      <c r="AK97" s="80" t="s">
        <v>981</v>
      </c>
      <c r="AL97" s="80" t="s">
        <v>981</v>
      </c>
      <c r="AM97" s="80" t="s">
        <v>981</v>
      </c>
      <c r="AN97" s="80" t="s">
        <v>981</v>
      </c>
      <c r="AO97" s="79" t="s">
        <v>981</v>
      </c>
      <c r="AP97" s="80" t="s">
        <v>981</v>
      </c>
      <c r="AQ97" s="80" t="s">
        <v>981</v>
      </c>
      <c r="AR97" s="80" t="s">
        <v>981</v>
      </c>
      <c r="AS97" s="79" t="s">
        <v>981</v>
      </c>
      <c r="AT97" s="92" t="s">
        <v>981</v>
      </c>
      <c r="AU97" s="80" t="s">
        <v>981</v>
      </c>
      <c r="AV97" s="92" t="s">
        <v>981</v>
      </c>
      <c r="AW97" s="92" t="s">
        <v>981</v>
      </c>
      <c r="AX97" s="92" t="s">
        <v>981</v>
      </c>
      <c r="AY97" s="92" t="s">
        <v>981</v>
      </c>
      <c r="AZ97" s="92" t="s">
        <v>981</v>
      </c>
      <c r="BA97" s="92" t="s">
        <v>981</v>
      </c>
      <c r="BB97" s="92" t="s">
        <v>981</v>
      </c>
      <c r="BC97" s="91" t="s">
        <v>981</v>
      </c>
    </row>
    <row r="98" spans="1:55" s="3" customFormat="1" ht="36.75" customHeight="1" x14ac:dyDescent="0.25">
      <c r="A98" s="79" t="s">
        <v>210</v>
      </c>
      <c r="B98" s="83" t="s">
        <v>964</v>
      </c>
      <c r="C98" s="79" t="s">
        <v>913</v>
      </c>
      <c r="D98" s="79" t="s">
        <v>981</v>
      </c>
      <c r="E98" s="79" t="s">
        <v>981</v>
      </c>
      <c r="F98" s="80" t="s">
        <v>981</v>
      </c>
      <c r="G98" s="79" t="s">
        <v>981</v>
      </c>
      <c r="H98" s="79" t="s">
        <v>981</v>
      </c>
      <c r="I98" s="79" t="s">
        <v>981</v>
      </c>
      <c r="J98" s="80" t="s">
        <v>981</v>
      </c>
      <c r="K98" s="80" t="s">
        <v>981</v>
      </c>
      <c r="L98" s="80" t="s">
        <v>981</v>
      </c>
      <c r="M98" s="80" t="s">
        <v>981</v>
      </c>
      <c r="N98" s="80" t="s">
        <v>981</v>
      </c>
      <c r="O98" s="79" t="s">
        <v>981</v>
      </c>
      <c r="P98" s="80" t="s">
        <v>981</v>
      </c>
      <c r="Q98" s="80" t="s">
        <v>981</v>
      </c>
      <c r="R98" s="80" t="s">
        <v>981</v>
      </c>
      <c r="S98" s="79" t="s">
        <v>981</v>
      </c>
      <c r="T98" s="92" t="s">
        <v>981</v>
      </c>
      <c r="U98" s="80" t="s">
        <v>981</v>
      </c>
      <c r="V98" s="92" t="s">
        <v>981</v>
      </c>
      <c r="W98" s="92" t="s">
        <v>981</v>
      </c>
      <c r="X98" s="92" t="s">
        <v>981</v>
      </c>
      <c r="Y98" s="92" t="s">
        <v>981</v>
      </c>
      <c r="Z98" s="80" t="s">
        <v>981</v>
      </c>
      <c r="AA98" s="80" t="s">
        <v>981</v>
      </c>
      <c r="AB98" s="80" t="s">
        <v>981</v>
      </c>
      <c r="AC98" s="92" t="s">
        <v>981</v>
      </c>
      <c r="AD98" s="79" t="s">
        <v>981</v>
      </c>
      <c r="AE98" s="79" t="s">
        <v>981</v>
      </c>
      <c r="AF98" s="80" t="s">
        <v>981</v>
      </c>
      <c r="AG98" s="79" t="s">
        <v>981</v>
      </c>
      <c r="AH98" s="79" t="s">
        <v>981</v>
      </c>
      <c r="AI98" s="79" t="s">
        <v>981</v>
      </c>
      <c r="AJ98" s="80" t="s">
        <v>981</v>
      </c>
      <c r="AK98" s="80" t="s">
        <v>981</v>
      </c>
      <c r="AL98" s="80" t="s">
        <v>981</v>
      </c>
      <c r="AM98" s="80" t="s">
        <v>981</v>
      </c>
      <c r="AN98" s="80" t="s">
        <v>981</v>
      </c>
      <c r="AO98" s="79" t="s">
        <v>981</v>
      </c>
      <c r="AP98" s="80" t="s">
        <v>981</v>
      </c>
      <c r="AQ98" s="80" t="s">
        <v>981</v>
      </c>
      <c r="AR98" s="80" t="s">
        <v>981</v>
      </c>
      <c r="AS98" s="79" t="s">
        <v>981</v>
      </c>
      <c r="AT98" s="92" t="s">
        <v>981</v>
      </c>
      <c r="AU98" s="80" t="s">
        <v>981</v>
      </c>
      <c r="AV98" s="92" t="s">
        <v>981</v>
      </c>
      <c r="AW98" s="92" t="s">
        <v>981</v>
      </c>
      <c r="AX98" s="92" t="s">
        <v>981</v>
      </c>
      <c r="AY98" s="92" t="s">
        <v>981</v>
      </c>
      <c r="AZ98" s="92" t="s">
        <v>981</v>
      </c>
      <c r="BA98" s="92" t="s">
        <v>981</v>
      </c>
      <c r="BB98" s="92" t="s">
        <v>981</v>
      </c>
      <c r="BC98" s="92" t="s">
        <v>981</v>
      </c>
    </row>
    <row r="99" spans="1:55" s="3" customFormat="1" ht="32.25" customHeight="1" x14ac:dyDescent="0.25">
      <c r="A99" s="79" t="s">
        <v>965</v>
      </c>
      <c r="B99" s="83" t="s">
        <v>966</v>
      </c>
      <c r="C99" s="79" t="s">
        <v>913</v>
      </c>
      <c r="D99" s="79" t="s">
        <v>981</v>
      </c>
      <c r="E99" s="79" t="s">
        <v>981</v>
      </c>
      <c r="F99" s="80" t="s">
        <v>981</v>
      </c>
      <c r="G99" s="79" t="s">
        <v>981</v>
      </c>
      <c r="H99" s="79" t="s">
        <v>981</v>
      </c>
      <c r="I99" s="79" t="s">
        <v>981</v>
      </c>
      <c r="J99" s="80" t="s">
        <v>981</v>
      </c>
      <c r="K99" s="80" t="s">
        <v>981</v>
      </c>
      <c r="L99" s="80" t="s">
        <v>981</v>
      </c>
      <c r="M99" s="80" t="s">
        <v>981</v>
      </c>
      <c r="N99" s="80" t="s">
        <v>981</v>
      </c>
      <c r="O99" s="79" t="s">
        <v>981</v>
      </c>
      <c r="P99" s="80" t="s">
        <v>981</v>
      </c>
      <c r="Q99" s="80" t="s">
        <v>981</v>
      </c>
      <c r="R99" s="80" t="s">
        <v>981</v>
      </c>
      <c r="S99" s="79" t="s">
        <v>981</v>
      </c>
      <c r="T99" s="92" t="s">
        <v>981</v>
      </c>
      <c r="U99" s="80" t="s">
        <v>981</v>
      </c>
      <c r="V99" s="92" t="s">
        <v>981</v>
      </c>
      <c r="W99" s="92" t="s">
        <v>981</v>
      </c>
      <c r="X99" s="92" t="s">
        <v>981</v>
      </c>
      <c r="Y99" s="92" t="s">
        <v>981</v>
      </c>
      <c r="Z99" s="80" t="s">
        <v>981</v>
      </c>
      <c r="AA99" s="80" t="s">
        <v>981</v>
      </c>
      <c r="AB99" s="80" t="s">
        <v>981</v>
      </c>
      <c r="AC99" s="92" t="s">
        <v>981</v>
      </c>
      <c r="AD99" s="79" t="s">
        <v>981</v>
      </c>
      <c r="AE99" s="79" t="s">
        <v>981</v>
      </c>
      <c r="AF99" s="80" t="s">
        <v>981</v>
      </c>
      <c r="AG99" s="79" t="s">
        <v>981</v>
      </c>
      <c r="AH99" s="79" t="s">
        <v>981</v>
      </c>
      <c r="AI99" s="79" t="s">
        <v>981</v>
      </c>
      <c r="AJ99" s="80" t="s">
        <v>981</v>
      </c>
      <c r="AK99" s="80" t="s">
        <v>981</v>
      </c>
      <c r="AL99" s="80" t="s">
        <v>981</v>
      </c>
      <c r="AM99" s="80" t="s">
        <v>981</v>
      </c>
      <c r="AN99" s="80" t="s">
        <v>981</v>
      </c>
      <c r="AO99" s="79" t="s">
        <v>981</v>
      </c>
      <c r="AP99" s="80" t="s">
        <v>981</v>
      </c>
      <c r="AQ99" s="80" t="s">
        <v>981</v>
      </c>
      <c r="AR99" s="80" t="s">
        <v>981</v>
      </c>
      <c r="AS99" s="79" t="s">
        <v>981</v>
      </c>
      <c r="AT99" s="92" t="s">
        <v>981</v>
      </c>
      <c r="AU99" s="80" t="s">
        <v>981</v>
      </c>
      <c r="AV99" s="92" t="s">
        <v>981</v>
      </c>
      <c r="AW99" s="92" t="s">
        <v>981</v>
      </c>
      <c r="AX99" s="92" t="s">
        <v>981</v>
      </c>
      <c r="AY99" s="92" t="s">
        <v>981</v>
      </c>
      <c r="AZ99" s="92" t="s">
        <v>981</v>
      </c>
      <c r="BA99" s="92" t="s">
        <v>981</v>
      </c>
      <c r="BB99" s="92" t="s">
        <v>981</v>
      </c>
      <c r="BC99" s="92" t="s">
        <v>981</v>
      </c>
    </row>
    <row r="100" spans="1:55" s="3" customFormat="1" ht="33" customHeight="1" x14ac:dyDescent="0.25">
      <c r="A100" s="79" t="s">
        <v>967</v>
      </c>
      <c r="B100" s="83" t="s">
        <v>968</v>
      </c>
      <c r="C100" s="79" t="s">
        <v>913</v>
      </c>
      <c r="D100" s="79" t="s">
        <v>981</v>
      </c>
      <c r="E100" s="79" t="s">
        <v>981</v>
      </c>
      <c r="F100" s="80" t="s">
        <v>981</v>
      </c>
      <c r="G100" s="79" t="s">
        <v>981</v>
      </c>
      <c r="H100" s="79" t="s">
        <v>981</v>
      </c>
      <c r="I100" s="79" t="s">
        <v>981</v>
      </c>
      <c r="J100" s="80" t="s">
        <v>981</v>
      </c>
      <c r="K100" s="80" t="s">
        <v>981</v>
      </c>
      <c r="L100" s="80" t="s">
        <v>981</v>
      </c>
      <c r="M100" s="80" t="s">
        <v>981</v>
      </c>
      <c r="N100" s="80" t="s">
        <v>981</v>
      </c>
      <c r="O100" s="79" t="s">
        <v>981</v>
      </c>
      <c r="P100" s="80" t="s">
        <v>981</v>
      </c>
      <c r="Q100" s="80" t="s">
        <v>981</v>
      </c>
      <c r="R100" s="80" t="s">
        <v>981</v>
      </c>
      <c r="S100" s="79" t="s">
        <v>981</v>
      </c>
      <c r="T100" s="92" t="s">
        <v>981</v>
      </c>
      <c r="U100" s="80" t="s">
        <v>981</v>
      </c>
      <c r="V100" s="92" t="s">
        <v>981</v>
      </c>
      <c r="W100" s="92" t="s">
        <v>981</v>
      </c>
      <c r="X100" s="92" t="s">
        <v>981</v>
      </c>
      <c r="Y100" s="92" t="s">
        <v>981</v>
      </c>
      <c r="Z100" s="80" t="s">
        <v>981</v>
      </c>
      <c r="AA100" s="80" t="s">
        <v>981</v>
      </c>
      <c r="AB100" s="80" t="s">
        <v>981</v>
      </c>
      <c r="AC100" s="92" t="s">
        <v>981</v>
      </c>
      <c r="AD100" s="79" t="s">
        <v>981</v>
      </c>
      <c r="AE100" s="79" t="s">
        <v>981</v>
      </c>
      <c r="AF100" s="80" t="s">
        <v>981</v>
      </c>
      <c r="AG100" s="79" t="s">
        <v>981</v>
      </c>
      <c r="AH100" s="79" t="s">
        <v>981</v>
      </c>
      <c r="AI100" s="79" t="s">
        <v>981</v>
      </c>
      <c r="AJ100" s="80" t="s">
        <v>981</v>
      </c>
      <c r="AK100" s="80" t="s">
        <v>981</v>
      </c>
      <c r="AL100" s="80" t="s">
        <v>981</v>
      </c>
      <c r="AM100" s="80" t="s">
        <v>981</v>
      </c>
      <c r="AN100" s="80" t="s">
        <v>981</v>
      </c>
      <c r="AO100" s="79" t="s">
        <v>981</v>
      </c>
      <c r="AP100" s="80" t="s">
        <v>981</v>
      </c>
      <c r="AQ100" s="80" t="s">
        <v>981</v>
      </c>
      <c r="AR100" s="80" t="s">
        <v>981</v>
      </c>
      <c r="AS100" s="79" t="s">
        <v>981</v>
      </c>
      <c r="AT100" s="92" t="s">
        <v>981</v>
      </c>
      <c r="AU100" s="80" t="s">
        <v>981</v>
      </c>
      <c r="AV100" s="92" t="s">
        <v>981</v>
      </c>
      <c r="AW100" s="92" t="s">
        <v>981</v>
      </c>
      <c r="AX100" s="92" t="s">
        <v>981</v>
      </c>
      <c r="AY100" s="92" t="s">
        <v>981</v>
      </c>
      <c r="AZ100" s="92" t="s">
        <v>981</v>
      </c>
      <c r="BA100" s="92" t="s">
        <v>981</v>
      </c>
      <c r="BB100" s="92" t="s">
        <v>981</v>
      </c>
      <c r="BC100" s="92" t="s">
        <v>981</v>
      </c>
    </row>
    <row r="101" spans="1:55" s="3" customFormat="1" ht="24.75" customHeight="1" x14ac:dyDescent="0.25">
      <c r="A101" s="79" t="s">
        <v>969</v>
      </c>
      <c r="B101" s="83" t="s">
        <v>970</v>
      </c>
      <c r="C101" s="79" t="s">
        <v>913</v>
      </c>
      <c r="D101" s="79" t="s">
        <v>981</v>
      </c>
      <c r="E101" s="79" t="s">
        <v>981</v>
      </c>
      <c r="F101" s="80" t="s">
        <v>981</v>
      </c>
      <c r="G101" s="79" t="s">
        <v>981</v>
      </c>
      <c r="H101" s="79" t="s">
        <v>981</v>
      </c>
      <c r="I101" s="79" t="s">
        <v>981</v>
      </c>
      <c r="J101" s="80" t="s">
        <v>981</v>
      </c>
      <c r="K101" s="80" t="s">
        <v>981</v>
      </c>
      <c r="L101" s="80" t="s">
        <v>981</v>
      </c>
      <c r="M101" s="80" t="s">
        <v>981</v>
      </c>
      <c r="N101" s="80" t="s">
        <v>981</v>
      </c>
      <c r="O101" s="79" t="s">
        <v>981</v>
      </c>
      <c r="P101" s="80" t="s">
        <v>981</v>
      </c>
      <c r="Q101" s="80" t="s">
        <v>981</v>
      </c>
      <c r="R101" s="80" t="s">
        <v>981</v>
      </c>
      <c r="S101" s="79" t="s">
        <v>981</v>
      </c>
      <c r="T101" s="92" t="s">
        <v>981</v>
      </c>
      <c r="U101" s="80" t="s">
        <v>981</v>
      </c>
      <c r="V101" s="92" t="s">
        <v>981</v>
      </c>
      <c r="W101" s="92" t="s">
        <v>981</v>
      </c>
      <c r="X101" s="92" t="s">
        <v>981</v>
      </c>
      <c r="Y101" s="92" t="s">
        <v>981</v>
      </c>
      <c r="Z101" s="80" t="s">
        <v>981</v>
      </c>
      <c r="AA101" s="80" t="s">
        <v>981</v>
      </c>
      <c r="AB101" s="80" t="s">
        <v>981</v>
      </c>
      <c r="AC101" s="92" t="s">
        <v>981</v>
      </c>
      <c r="AD101" s="79" t="s">
        <v>981</v>
      </c>
      <c r="AE101" s="79" t="s">
        <v>981</v>
      </c>
      <c r="AF101" s="80" t="s">
        <v>981</v>
      </c>
      <c r="AG101" s="79" t="s">
        <v>981</v>
      </c>
      <c r="AH101" s="79" t="s">
        <v>981</v>
      </c>
      <c r="AI101" s="79" t="s">
        <v>981</v>
      </c>
      <c r="AJ101" s="80" t="s">
        <v>981</v>
      </c>
      <c r="AK101" s="80" t="s">
        <v>981</v>
      </c>
      <c r="AL101" s="80" t="s">
        <v>981</v>
      </c>
      <c r="AM101" s="80" t="s">
        <v>981</v>
      </c>
      <c r="AN101" s="80" t="s">
        <v>981</v>
      </c>
      <c r="AO101" s="79" t="s">
        <v>981</v>
      </c>
      <c r="AP101" s="80" t="s">
        <v>981</v>
      </c>
      <c r="AQ101" s="80" t="s">
        <v>981</v>
      </c>
      <c r="AR101" s="80" t="s">
        <v>981</v>
      </c>
      <c r="AS101" s="79" t="s">
        <v>981</v>
      </c>
      <c r="AT101" s="92" t="s">
        <v>981</v>
      </c>
      <c r="AU101" s="80" t="s">
        <v>981</v>
      </c>
      <c r="AV101" s="92" t="s">
        <v>981</v>
      </c>
      <c r="AW101" s="92" t="s">
        <v>981</v>
      </c>
      <c r="AX101" s="92" t="s">
        <v>981</v>
      </c>
      <c r="AY101" s="92" t="s">
        <v>981</v>
      </c>
      <c r="AZ101" s="92" t="s">
        <v>981</v>
      </c>
      <c r="BA101" s="92" t="s">
        <v>981</v>
      </c>
      <c r="BB101" s="92" t="s">
        <v>981</v>
      </c>
      <c r="BC101" s="92" t="s">
        <v>981</v>
      </c>
    </row>
    <row r="102" spans="1:55" s="3" customFormat="1" ht="36" customHeight="1" x14ac:dyDescent="0.25">
      <c r="A102" s="79" t="s">
        <v>971</v>
      </c>
      <c r="B102" s="83" t="s">
        <v>972</v>
      </c>
      <c r="C102" s="79" t="s">
        <v>913</v>
      </c>
      <c r="D102" s="79" t="s">
        <v>981</v>
      </c>
      <c r="E102" s="79" t="s">
        <v>981</v>
      </c>
      <c r="F102" s="80" t="s">
        <v>981</v>
      </c>
      <c r="G102" s="79" t="s">
        <v>981</v>
      </c>
      <c r="H102" s="79" t="s">
        <v>981</v>
      </c>
      <c r="I102" s="79" t="s">
        <v>981</v>
      </c>
      <c r="J102" s="80" t="s">
        <v>981</v>
      </c>
      <c r="K102" s="80" t="s">
        <v>981</v>
      </c>
      <c r="L102" s="80" t="s">
        <v>981</v>
      </c>
      <c r="M102" s="80" t="s">
        <v>981</v>
      </c>
      <c r="N102" s="80" t="s">
        <v>981</v>
      </c>
      <c r="O102" s="79" t="s">
        <v>981</v>
      </c>
      <c r="P102" s="80" t="s">
        <v>981</v>
      </c>
      <c r="Q102" s="80" t="s">
        <v>981</v>
      </c>
      <c r="R102" s="80" t="s">
        <v>981</v>
      </c>
      <c r="S102" s="79" t="s">
        <v>981</v>
      </c>
      <c r="T102" s="92" t="s">
        <v>981</v>
      </c>
      <c r="U102" s="80" t="s">
        <v>981</v>
      </c>
      <c r="V102" s="92" t="s">
        <v>981</v>
      </c>
      <c r="W102" s="92" t="s">
        <v>981</v>
      </c>
      <c r="X102" s="92" t="s">
        <v>981</v>
      </c>
      <c r="Y102" s="92" t="s">
        <v>981</v>
      </c>
      <c r="Z102" s="80" t="s">
        <v>981</v>
      </c>
      <c r="AA102" s="80" t="s">
        <v>981</v>
      </c>
      <c r="AB102" s="80" t="s">
        <v>981</v>
      </c>
      <c r="AC102" s="92" t="s">
        <v>981</v>
      </c>
      <c r="AD102" s="79" t="s">
        <v>981</v>
      </c>
      <c r="AE102" s="79" t="s">
        <v>981</v>
      </c>
      <c r="AF102" s="80" t="s">
        <v>981</v>
      </c>
      <c r="AG102" s="79" t="s">
        <v>981</v>
      </c>
      <c r="AH102" s="79" t="s">
        <v>981</v>
      </c>
      <c r="AI102" s="79" t="s">
        <v>981</v>
      </c>
      <c r="AJ102" s="80" t="s">
        <v>981</v>
      </c>
      <c r="AK102" s="80" t="s">
        <v>981</v>
      </c>
      <c r="AL102" s="80" t="s">
        <v>981</v>
      </c>
      <c r="AM102" s="80" t="s">
        <v>981</v>
      </c>
      <c r="AN102" s="80" t="s">
        <v>981</v>
      </c>
      <c r="AO102" s="79" t="s">
        <v>981</v>
      </c>
      <c r="AP102" s="80" t="s">
        <v>981</v>
      </c>
      <c r="AQ102" s="80" t="s">
        <v>981</v>
      </c>
      <c r="AR102" s="80" t="s">
        <v>981</v>
      </c>
      <c r="AS102" s="79" t="s">
        <v>981</v>
      </c>
      <c r="AT102" s="92" t="s">
        <v>981</v>
      </c>
      <c r="AU102" s="80" t="s">
        <v>981</v>
      </c>
      <c r="AV102" s="92" t="s">
        <v>981</v>
      </c>
      <c r="AW102" s="92" t="s">
        <v>981</v>
      </c>
      <c r="AX102" s="92" t="s">
        <v>981</v>
      </c>
      <c r="AY102" s="92" t="s">
        <v>981</v>
      </c>
      <c r="AZ102" s="92" t="s">
        <v>981</v>
      </c>
      <c r="BA102" s="92" t="s">
        <v>981</v>
      </c>
      <c r="BB102" s="92" t="s">
        <v>981</v>
      </c>
      <c r="BC102" s="92" t="s">
        <v>981</v>
      </c>
    </row>
    <row r="103" spans="1:55" s="3" customFormat="1" ht="47.25" customHeight="1" x14ac:dyDescent="0.25">
      <c r="A103" s="79" t="s">
        <v>213</v>
      </c>
      <c r="B103" s="83" t="s">
        <v>973</v>
      </c>
      <c r="C103" s="79" t="s">
        <v>913</v>
      </c>
      <c r="D103" s="79" t="s">
        <v>981</v>
      </c>
      <c r="E103" s="79" t="s">
        <v>981</v>
      </c>
      <c r="F103" s="80" t="s">
        <v>981</v>
      </c>
      <c r="G103" s="79" t="s">
        <v>981</v>
      </c>
      <c r="H103" s="79" t="s">
        <v>981</v>
      </c>
      <c r="I103" s="79" t="s">
        <v>981</v>
      </c>
      <c r="J103" s="80" t="s">
        <v>981</v>
      </c>
      <c r="K103" s="80" t="s">
        <v>981</v>
      </c>
      <c r="L103" s="80" t="s">
        <v>981</v>
      </c>
      <c r="M103" s="80" t="s">
        <v>981</v>
      </c>
      <c r="N103" s="80" t="s">
        <v>981</v>
      </c>
      <c r="O103" s="79" t="s">
        <v>981</v>
      </c>
      <c r="P103" s="80" t="s">
        <v>981</v>
      </c>
      <c r="Q103" s="80" t="s">
        <v>981</v>
      </c>
      <c r="R103" s="80" t="s">
        <v>981</v>
      </c>
      <c r="S103" s="79" t="s">
        <v>981</v>
      </c>
      <c r="T103" s="92" t="s">
        <v>981</v>
      </c>
      <c r="U103" s="80" t="s">
        <v>981</v>
      </c>
      <c r="V103" s="92" t="s">
        <v>981</v>
      </c>
      <c r="W103" s="92" t="s">
        <v>981</v>
      </c>
      <c r="X103" s="92" t="s">
        <v>981</v>
      </c>
      <c r="Y103" s="92" t="s">
        <v>981</v>
      </c>
      <c r="Z103" s="80" t="s">
        <v>981</v>
      </c>
      <c r="AA103" s="80" t="s">
        <v>981</v>
      </c>
      <c r="AB103" s="80" t="s">
        <v>981</v>
      </c>
      <c r="AC103" s="92" t="s">
        <v>981</v>
      </c>
      <c r="AD103" s="79" t="s">
        <v>981</v>
      </c>
      <c r="AE103" s="79" t="s">
        <v>981</v>
      </c>
      <c r="AF103" s="80" t="s">
        <v>981</v>
      </c>
      <c r="AG103" s="79" t="s">
        <v>981</v>
      </c>
      <c r="AH103" s="79" t="s">
        <v>981</v>
      </c>
      <c r="AI103" s="79" t="s">
        <v>981</v>
      </c>
      <c r="AJ103" s="80" t="s">
        <v>981</v>
      </c>
      <c r="AK103" s="80" t="s">
        <v>981</v>
      </c>
      <c r="AL103" s="80" t="s">
        <v>981</v>
      </c>
      <c r="AM103" s="80" t="s">
        <v>981</v>
      </c>
      <c r="AN103" s="80" t="s">
        <v>981</v>
      </c>
      <c r="AO103" s="79" t="s">
        <v>981</v>
      </c>
      <c r="AP103" s="80" t="s">
        <v>981</v>
      </c>
      <c r="AQ103" s="80" t="s">
        <v>981</v>
      </c>
      <c r="AR103" s="80" t="s">
        <v>981</v>
      </c>
      <c r="AS103" s="79" t="s">
        <v>981</v>
      </c>
      <c r="AT103" s="92" t="s">
        <v>981</v>
      </c>
      <c r="AU103" s="80" t="s">
        <v>981</v>
      </c>
      <c r="AV103" s="92" t="s">
        <v>981</v>
      </c>
      <c r="AW103" s="92" t="s">
        <v>981</v>
      </c>
      <c r="AX103" s="92" t="s">
        <v>981</v>
      </c>
      <c r="AY103" s="92" t="s">
        <v>981</v>
      </c>
      <c r="AZ103" s="92" t="s">
        <v>981</v>
      </c>
      <c r="BA103" s="92" t="s">
        <v>981</v>
      </c>
      <c r="BB103" s="92" t="s">
        <v>981</v>
      </c>
      <c r="BC103" s="92" t="s">
        <v>981</v>
      </c>
    </row>
    <row r="104" spans="1:55" s="3" customFormat="1" ht="39" customHeight="1" x14ac:dyDescent="0.25">
      <c r="A104" s="79" t="s">
        <v>974</v>
      </c>
      <c r="B104" s="83" t="s">
        <v>975</v>
      </c>
      <c r="C104" s="79" t="s">
        <v>913</v>
      </c>
      <c r="D104" s="79" t="s">
        <v>981</v>
      </c>
      <c r="E104" s="79" t="s">
        <v>981</v>
      </c>
      <c r="F104" s="80" t="s">
        <v>981</v>
      </c>
      <c r="G104" s="79" t="s">
        <v>981</v>
      </c>
      <c r="H104" s="79" t="s">
        <v>981</v>
      </c>
      <c r="I104" s="79" t="s">
        <v>981</v>
      </c>
      <c r="J104" s="80" t="s">
        <v>981</v>
      </c>
      <c r="K104" s="80" t="s">
        <v>981</v>
      </c>
      <c r="L104" s="80" t="s">
        <v>981</v>
      </c>
      <c r="M104" s="80" t="s">
        <v>981</v>
      </c>
      <c r="N104" s="80" t="s">
        <v>981</v>
      </c>
      <c r="O104" s="79" t="s">
        <v>981</v>
      </c>
      <c r="P104" s="80" t="s">
        <v>981</v>
      </c>
      <c r="Q104" s="80" t="s">
        <v>981</v>
      </c>
      <c r="R104" s="80" t="s">
        <v>981</v>
      </c>
      <c r="S104" s="79" t="s">
        <v>981</v>
      </c>
      <c r="T104" s="92" t="s">
        <v>981</v>
      </c>
      <c r="U104" s="80" t="s">
        <v>981</v>
      </c>
      <c r="V104" s="92" t="s">
        <v>981</v>
      </c>
      <c r="W104" s="92" t="s">
        <v>981</v>
      </c>
      <c r="X104" s="92" t="s">
        <v>981</v>
      </c>
      <c r="Y104" s="92" t="s">
        <v>981</v>
      </c>
      <c r="Z104" s="80" t="s">
        <v>981</v>
      </c>
      <c r="AA104" s="80" t="s">
        <v>981</v>
      </c>
      <c r="AB104" s="80" t="s">
        <v>981</v>
      </c>
      <c r="AC104" s="92" t="s">
        <v>981</v>
      </c>
      <c r="AD104" s="79" t="s">
        <v>981</v>
      </c>
      <c r="AE104" s="79" t="s">
        <v>981</v>
      </c>
      <c r="AF104" s="80" t="s">
        <v>981</v>
      </c>
      <c r="AG104" s="79" t="s">
        <v>981</v>
      </c>
      <c r="AH104" s="79" t="s">
        <v>981</v>
      </c>
      <c r="AI104" s="79" t="s">
        <v>981</v>
      </c>
      <c r="AJ104" s="80" t="s">
        <v>981</v>
      </c>
      <c r="AK104" s="80" t="s">
        <v>981</v>
      </c>
      <c r="AL104" s="80" t="s">
        <v>981</v>
      </c>
      <c r="AM104" s="80" t="s">
        <v>981</v>
      </c>
      <c r="AN104" s="80" t="s">
        <v>981</v>
      </c>
      <c r="AO104" s="79" t="s">
        <v>981</v>
      </c>
      <c r="AP104" s="80" t="s">
        <v>981</v>
      </c>
      <c r="AQ104" s="80" t="s">
        <v>981</v>
      </c>
      <c r="AR104" s="80" t="s">
        <v>981</v>
      </c>
      <c r="AS104" s="79" t="s">
        <v>981</v>
      </c>
      <c r="AT104" s="92" t="s">
        <v>981</v>
      </c>
      <c r="AU104" s="80" t="s">
        <v>981</v>
      </c>
      <c r="AV104" s="92" t="s">
        <v>981</v>
      </c>
      <c r="AW104" s="92" t="s">
        <v>981</v>
      </c>
      <c r="AX104" s="92" t="s">
        <v>981</v>
      </c>
      <c r="AY104" s="92" t="s">
        <v>981</v>
      </c>
      <c r="AZ104" s="92" t="s">
        <v>981</v>
      </c>
      <c r="BA104" s="92" t="s">
        <v>981</v>
      </c>
      <c r="BB104" s="92" t="s">
        <v>981</v>
      </c>
      <c r="BC104" s="92" t="s">
        <v>981</v>
      </c>
    </row>
    <row r="105" spans="1:55" s="3" customFormat="1" ht="36.75" customHeight="1" x14ac:dyDescent="0.25">
      <c r="A105" s="79" t="s">
        <v>976</v>
      </c>
      <c r="B105" s="83" t="s">
        <v>977</v>
      </c>
      <c r="C105" s="79" t="s">
        <v>913</v>
      </c>
      <c r="D105" s="79" t="s">
        <v>981</v>
      </c>
      <c r="E105" s="79" t="s">
        <v>981</v>
      </c>
      <c r="F105" s="80" t="s">
        <v>981</v>
      </c>
      <c r="G105" s="79" t="s">
        <v>981</v>
      </c>
      <c r="H105" s="79" t="s">
        <v>981</v>
      </c>
      <c r="I105" s="79" t="s">
        <v>981</v>
      </c>
      <c r="J105" s="80" t="s">
        <v>981</v>
      </c>
      <c r="K105" s="80" t="s">
        <v>981</v>
      </c>
      <c r="L105" s="80" t="s">
        <v>981</v>
      </c>
      <c r="M105" s="80" t="s">
        <v>981</v>
      </c>
      <c r="N105" s="80" t="s">
        <v>981</v>
      </c>
      <c r="O105" s="79" t="s">
        <v>981</v>
      </c>
      <c r="P105" s="80" t="s">
        <v>981</v>
      </c>
      <c r="Q105" s="80" t="s">
        <v>981</v>
      </c>
      <c r="R105" s="80" t="s">
        <v>981</v>
      </c>
      <c r="S105" s="79" t="s">
        <v>981</v>
      </c>
      <c r="T105" s="92" t="s">
        <v>981</v>
      </c>
      <c r="U105" s="80" t="s">
        <v>981</v>
      </c>
      <c r="V105" s="92" t="s">
        <v>981</v>
      </c>
      <c r="W105" s="92" t="s">
        <v>981</v>
      </c>
      <c r="X105" s="92" t="s">
        <v>981</v>
      </c>
      <c r="Y105" s="92" t="s">
        <v>981</v>
      </c>
      <c r="Z105" s="80" t="s">
        <v>981</v>
      </c>
      <c r="AA105" s="80" t="s">
        <v>981</v>
      </c>
      <c r="AB105" s="80" t="s">
        <v>981</v>
      </c>
      <c r="AC105" s="92" t="s">
        <v>981</v>
      </c>
      <c r="AD105" s="79" t="s">
        <v>981</v>
      </c>
      <c r="AE105" s="79" t="s">
        <v>981</v>
      </c>
      <c r="AF105" s="80" t="s">
        <v>981</v>
      </c>
      <c r="AG105" s="79" t="s">
        <v>981</v>
      </c>
      <c r="AH105" s="79" t="s">
        <v>981</v>
      </c>
      <c r="AI105" s="79" t="s">
        <v>981</v>
      </c>
      <c r="AJ105" s="80" t="s">
        <v>981</v>
      </c>
      <c r="AK105" s="80" t="s">
        <v>981</v>
      </c>
      <c r="AL105" s="80" t="s">
        <v>981</v>
      </c>
      <c r="AM105" s="80" t="s">
        <v>981</v>
      </c>
      <c r="AN105" s="80" t="s">
        <v>981</v>
      </c>
      <c r="AO105" s="79" t="s">
        <v>981</v>
      </c>
      <c r="AP105" s="80" t="s">
        <v>981</v>
      </c>
      <c r="AQ105" s="80" t="s">
        <v>981</v>
      </c>
      <c r="AR105" s="80" t="s">
        <v>981</v>
      </c>
      <c r="AS105" s="79" t="s">
        <v>981</v>
      </c>
      <c r="AT105" s="92" t="s">
        <v>981</v>
      </c>
      <c r="AU105" s="80" t="s">
        <v>981</v>
      </c>
      <c r="AV105" s="92" t="s">
        <v>981</v>
      </c>
      <c r="AW105" s="92" t="s">
        <v>981</v>
      </c>
      <c r="AX105" s="92" t="s">
        <v>981</v>
      </c>
      <c r="AY105" s="92" t="s">
        <v>981</v>
      </c>
      <c r="AZ105" s="92" t="s">
        <v>981</v>
      </c>
      <c r="BA105" s="92" t="s">
        <v>981</v>
      </c>
      <c r="BB105" s="92" t="s">
        <v>981</v>
      </c>
      <c r="BC105" s="92" t="s">
        <v>981</v>
      </c>
    </row>
    <row r="106" spans="1:55" s="3" customFormat="1" ht="29.25" customHeight="1" x14ac:dyDescent="0.25">
      <c r="A106" s="79" t="s">
        <v>214</v>
      </c>
      <c r="B106" s="83" t="s">
        <v>978</v>
      </c>
      <c r="C106" s="79" t="s">
        <v>913</v>
      </c>
      <c r="D106" s="91">
        <f>D107+D108+D109</f>
        <v>1.9239999999999999</v>
      </c>
      <c r="E106" s="79">
        <f>E107+E108+E109</f>
        <v>1.9239999999999999</v>
      </c>
      <c r="F106" s="80">
        <v>0</v>
      </c>
      <c r="G106" s="79">
        <f t="shared" ref="G106:I106" si="30">G107+G108+G109</f>
        <v>0.35899999999999999</v>
      </c>
      <c r="H106" s="79">
        <f t="shared" si="30"/>
        <v>1.4019999999999999</v>
      </c>
      <c r="I106" s="79">
        <f t="shared" si="30"/>
        <v>0.16299999999999998</v>
      </c>
      <c r="J106" s="80">
        <v>0</v>
      </c>
      <c r="K106" s="80">
        <v>0</v>
      </c>
      <c r="L106" s="80">
        <v>0</v>
      </c>
      <c r="M106" s="80">
        <v>0</v>
      </c>
      <c r="N106" s="80">
        <v>0</v>
      </c>
      <c r="O106" s="79">
        <f>O107+O108+O109</f>
        <v>1.9239999999999999</v>
      </c>
      <c r="P106" s="80">
        <v>0</v>
      </c>
      <c r="Q106" s="91">
        <f t="shared" ref="Q106:S106" si="31">Q107+Q108+Q109</f>
        <v>0.35899999999999999</v>
      </c>
      <c r="R106" s="91">
        <f t="shared" si="31"/>
        <v>1.4019999999999999</v>
      </c>
      <c r="S106" s="91">
        <f t="shared" si="31"/>
        <v>0.16299999999999998</v>
      </c>
      <c r="T106" s="136">
        <v>0</v>
      </c>
      <c r="U106" s="136">
        <v>0</v>
      </c>
      <c r="V106" s="136">
        <v>0</v>
      </c>
      <c r="W106" s="136">
        <v>0</v>
      </c>
      <c r="X106" s="136">
        <v>0</v>
      </c>
      <c r="Y106" s="136">
        <v>0</v>
      </c>
      <c r="Z106" s="136">
        <v>0</v>
      </c>
      <c r="AA106" s="136">
        <v>0</v>
      </c>
      <c r="AB106" s="136">
        <v>0</v>
      </c>
      <c r="AC106" s="136">
        <v>0</v>
      </c>
      <c r="AD106" s="79">
        <f>AD107+AD108+AD109</f>
        <v>1.6040000000000001</v>
      </c>
      <c r="AE106" s="79">
        <f>AE107+AE108+AE109</f>
        <v>1.6040000000000001</v>
      </c>
      <c r="AF106" s="79">
        <f t="shared" ref="AF106:AI106" si="32">AF107+AF108+AF109</f>
        <v>0</v>
      </c>
      <c r="AG106" s="79">
        <f t="shared" si="32"/>
        <v>0.29800000000000004</v>
      </c>
      <c r="AH106" s="79">
        <f t="shared" si="32"/>
        <v>1.169</v>
      </c>
      <c r="AI106" s="79">
        <f t="shared" si="32"/>
        <v>0.13700000000000012</v>
      </c>
      <c r="AJ106" s="80">
        <v>0</v>
      </c>
      <c r="AK106" s="80">
        <v>0</v>
      </c>
      <c r="AL106" s="80">
        <v>0</v>
      </c>
      <c r="AM106" s="80">
        <v>0</v>
      </c>
      <c r="AN106" s="80">
        <v>0</v>
      </c>
      <c r="AO106" s="79">
        <f>AO107+AO108+AO109</f>
        <v>1.6040000000000001</v>
      </c>
      <c r="AP106" s="79">
        <f t="shared" ref="AP106:AS106" si="33">AP107+AP108+AP109</f>
        <v>0</v>
      </c>
      <c r="AQ106" s="79">
        <f t="shared" si="33"/>
        <v>0.29800000000000004</v>
      </c>
      <c r="AR106" s="79">
        <f t="shared" si="33"/>
        <v>1.169</v>
      </c>
      <c r="AS106" s="79">
        <f t="shared" si="33"/>
        <v>0.13700000000000012</v>
      </c>
      <c r="AT106" s="80">
        <v>0</v>
      </c>
      <c r="AU106" s="80">
        <v>0</v>
      </c>
      <c r="AV106" s="80">
        <v>0</v>
      </c>
      <c r="AW106" s="80">
        <v>0</v>
      </c>
      <c r="AX106" s="80">
        <v>0</v>
      </c>
      <c r="AY106" s="80">
        <v>0</v>
      </c>
      <c r="AZ106" s="80">
        <v>0</v>
      </c>
      <c r="BA106" s="80">
        <v>0</v>
      </c>
      <c r="BB106" s="80">
        <v>0</v>
      </c>
      <c r="BC106" s="80">
        <v>0</v>
      </c>
    </row>
    <row r="107" spans="1:55" s="3" customFormat="1" ht="33.75" customHeight="1" x14ac:dyDescent="0.25">
      <c r="A107" s="214" t="s">
        <v>214</v>
      </c>
      <c r="B107" s="220" t="s">
        <v>1134</v>
      </c>
      <c r="C107" s="213" t="s">
        <v>1135</v>
      </c>
      <c r="D107" s="218">
        <v>0.64900000000000002</v>
      </c>
      <c r="E107" s="95">
        <v>0.64900000000000002</v>
      </c>
      <c r="F107" s="80">
        <v>0</v>
      </c>
      <c r="G107" s="79">
        <v>0.11799999999999999</v>
      </c>
      <c r="H107" s="79">
        <v>0.48799999999999999</v>
      </c>
      <c r="I107" s="79">
        <v>4.2999999999999997E-2</v>
      </c>
      <c r="J107" s="80">
        <v>0</v>
      </c>
      <c r="K107" s="80">
        <v>0</v>
      </c>
      <c r="L107" s="80">
        <v>0</v>
      </c>
      <c r="M107" s="80">
        <v>0</v>
      </c>
      <c r="N107" s="80">
        <v>0</v>
      </c>
      <c r="O107" s="95">
        <v>0.64900000000000002</v>
      </c>
      <c r="P107" s="80">
        <v>0</v>
      </c>
      <c r="Q107" s="91">
        <v>0.11799999999999999</v>
      </c>
      <c r="R107" s="91">
        <v>0.48799999999999999</v>
      </c>
      <c r="S107" s="91">
        <v>4.2999999999999997E-2</v>
      </c>
      <c r="T107" s="136">
        <v>0</v>
      </c>
      <c r="U107" s="136">
        <v>0</v>
      </c>
      <c r="V107" s="136">
        <v>0</v>
      </c>
      <c r="W107" s="136">
        <v>0</v>
      </c>
      <c r="X107" s="136">
        <v>0</v>
      </c>
      <c r="Y107" s="136">
        <v>0</v>
      </c>
      <c r="Z107" s="136">
        <v>0</v>
      </c>
      <c r="AA107" s="136">
        <v>0</v>
      </c>
      <c r="AB107" s="136">
        <v>0</v>
      </c>
      <c r="AC107" s="136">
        <v>0</v>
      </c>
      <c r="AD107" s="218">
        <v>0.54100000000000004</v>
      </c>
      <c r="AE107" s="91">
        <v>0.54100000000000004</v>
      </c>
      <c r="AF107" s="71">
        <v>0</v>
      </c>
      <c r="AG107" s="72">
        <v>9.8000000000000004E-2</v>
      </c>
      <c r="AH107" s="72">
        <v>0.40699999999999997</v>
      </c>
      <c r="AI107" s="72">
        <v>3.6000000000000087E-2</v>
      </c>
      <c r="AJ107" s="80">
        <v>0</v>
      </c>
      <c r="AK107" s="80">
        <v>0</v>
      </c>
      <c r="AL107" s="80">
        <v>0</v>
      </c>
      <c r="AM107" s="80">
        <v>0</v>
      </c>
      <c r="AN107" s="80">
        <v>0</v>
      </c>
      <c r="AO107" s="91">
        <f>AP107+AQ107+AR107+AS107</f>
        <v>0.54100000000000015</v>
      </c>
      <c r="AP107" s="71">
        <v>0</v>
      </c>
      <c r="AQ107" s="72">
        <v>9.8000000000000004E-2</v>
      </c>
      <c r="AR107" s="72">
        <v>0.40699999999999997</v>
      </c>
      <c r="AS107" s="72">
        <v>3.6000000000000087E-2</v>
      </c>
      <c r="AT107" s="80">
        <v>0</v>
      </c>
      <c r="AU107" s="80">
        <v>0</v>
      </c>
      <c r="AV107" s="80">
        <v>0</v>
      </c>
      <c r="AW107" s="80">
        <v>0</v>
      </c>
      <c r="AX107" s="80">
        <v>0</v>
      </c>
      <c r="AY107" s="80">
        <v>0</v>
      </c>
      <c r="AZ107" s="80">
        <v>0</v>
      </c>
      <c r="BA107" s="80">
        <v>0</v>
      </c>
      <c r="BB107" s="80">
        <v>0</v>
      </c>
      <c r="BC107" s="80">
        <v>0</v>
      </c>
    </row>
    <row r="108" spans="1:55" s="3" customFormat="1" ht="35.25" customHeight="1" x14ac:dyDescent="0.25">
      <c r="A108" s="214" t="s">
        <v>214</v>
      </c>
      <c r="B108" s="220" t="s">
        <v>1136</v>
      </c>
      <c r="C108" s="213" t="s">
        <v>1137</v>
      </c>
      <c r="D108" s="218">
        <v>0.59299999999999997</v>
      </c>
      <c r="E108" s="95">
        <v>0.59299999999999997</v>
      </c>
      <c r="F108" s="80">
        <v>0</v>
      </c>
      <c r="G108" s="79">
        <v>0.124</v>
      </c>
      <c r="H108" s="79">
        <v>0.42599999999999999</v>
      </c>
      <c r="I108" s="79">
        <v>4.2999999999999997E-2</v>
      </c>
      <c r="J108" s="80">
        <v>0</v>
      </c>
      <c r="K108" s="80">
        <v>0</v>
      </c>
      <c r="L108" s="80">
        <v>0</v>
      </c>
      <c r="M108" s="80">
        <v>0</v>
      </c>
      <c r="N108" s="80">
        <v>0</v>
      </c>
      <c r="O108" s="95">
        <v>0.59299999999999997</v>
      </c>
      <c r="P108" s="80">
        <v>0</v>
      </c>
      <c r="Q108" s="91">
        <v>0.124</v>
      </c>
      <c r="R108" s="91">
        <v>0.42599999999999999</v>
      </c>
      <c r="S108" s="91">
        <v>4.2999999999999997E-2</v>
      </c>
      <c r="T108" s="136">
        <v>0</v>
      </c>
      <c r="U108" s="136">
        <v>0</v>
      </c>
      <c r="V108" s="136">
        <v>0</v>
      </c>
      <c r="W108" s="136">
        <v>0</v>
      </c>
      <c r="X108" s="136">
        <v>0</v>
      </c>
      <c r="Y108" s="136">
        <v>0</v>
      </c>
      <c r="Z108" s="136">
        <v>0</v>
      </c>
      <c r="AA108" s="136">
        <v>0</v>
      </c>
      <c r="AB108" s="136">
        <v>0</v>
      </c>
      <c r="AC108" s="136">
        <v>0</v>
      </c>
      <c r="AD108" s="218">
        <v>0.495</v>
      </c>
      <c r="AE108" s="91">
        <v>0.495</v>
      </c>
      <c r="AF108" s="71">
        <v>0</v>
      </c>
      <c r="AG108" s="72">
        <v>0.10299999999999999</v>
      </c>
      <c r="AH108" s="72">
        <v>0.35499999999999998</v>
      </c>
      <c r="AI108" s="72">
        <v>3.7000000000000033E-2</v>
      </c>
      <c r="AJ108" s="80">
        <v>0</v>
      </c>
      <c r="AK108" s="80">
        <v>0</v>
      </c>
      <c r="AL108" s="80">
        <v>0</v>
      </c>
      <c r="AM108" s="80">
        <v>0</v>
      </c>
      <c r="AN108" s="80">
        <v>0</v>
      </c>
      <c r="AO108" s="91">
        <f t="shared" ref="AO108:AO109" si="34">AP108+AQ108+AR108+AS108</f>
        <v>0.495</v>
      </c>
      <c r="AP108" s="71">
        <v>0</v>
      </c>
      <c r="AQ108" s="72">
        <v>0.10299999999999999</v>
      </c>
      <c r="AR108" s="72">
        <v>0.35499999999999998</v>
      </c>
      <c r="AS108" s="72">
        <v>3.7000000000000033E-2</v>
      </c>
      <c r="AT108" s="80">
        <v>0</v>
      </c>
      <c r="AU108" s="80">
        <v>0</v>
      </c>
      <c r="AV108" s="80">
        <v>0</v>
      </c>
      <c r="AW108" s="80">
        <v>0</v>
      </c>
      <c r="AX108" s="80">
        <v>0</v>
      </c>
      <c r="AY108" s="80">
        <v>0</v>
      </c>
      <c r="AZ108" s="80">
        <v>0</v>
      </c>
      <c r="BA108" s="80">
        <v>0</v>
      </c>
      <c r="BB108" s="80">
        <v>0</v>
      </c>
      <c r="BC108" s="80">
        <v>0</v>
      </c>
    </row>
    <row r="109" spans="1:55" s="3" customFormat="1" ht="33.75" customHeight="1" x14ac:dyDescent="0.25">
      <c r="A109" s="214" t="s">
        <v>214</v>
      </c>
      <c r="B109" s="220" t="s">
        <v>1138</v>
      </c>
      <c r="C109" s="213" t="s">
        <v>1139</v>
      </c>
      <c r="D109" s="218">
        <v>0.68200000000000005</v>
      </c>
      <c r="E109" s="95">
        <v>0.68200000000000005</v>
      </c>
      <c r="F109" s="80">
        <v>0</v>
      </c>
      <c r="G109" s="79">
        <v>0.11700000000000001</v>
      </c>
      <c r="H109" s="79">
        <v>0.48799999999999999</v>
      </c>
      <c r="I109" s="79">
        <v>7.6999999999999999E-2</v>
      </c>
      <c r="J109" s="80">
        <v>0</v>
      </c>
      <c r="K109" s="80">
        <v>0</v>
      </c>
      <c r="L109" s="80">
        <v>0</v>
      </c>
      <c r="M109" s="80">
        <v>0</v>
      </c>
      <c r="N109" s="80">
        <v>0</v>
      </c>
      <c r="O109" s="95">
        <v>0.68200000000000005</v>
      </c>
      <c r="P109" s="80">
        <v>0</v>
      </c>
      <c r="Q109" s="91">
        <v>0.11700000000000001</v>
      </c>
      <c r="R109" s="91">
        <v>0.48799999999999999</v>
      </c>
      <c r="S109" s="91">
        <v>7.6999999999999999E-2</v>
      </c>
      <c r="T109" s="136">
        <v>0</v>
      </c>
      <c r="U109" s="136">
        <v>0</v>
      </c>
      <c r="V109" s="136">
        <v>0</v>
      </c>
      <c r="W109" s="136">
        <v>0</v>
      </c>
      <c r="X109" s="136">
        <v>0</v>
      </c>
      <c r="Y109" s="136">
        <v>0</v>
      </c>
      <c r="Z109" s="136">
        <v>0</v>
      </c>
      <c r="AA109" s="136">
        <v>0</v>
      </c>
      <c r="AB109" s="136">
        <v>0</v>
      </c>
      <c r="AC109" s="136">
        <v>0</v>
      </c>
      <c r="AD109" s="218">
        <v>0.56799999999999995</v>
      </c>
      <c r="AE109" s="91">
        <v>0.56799999999999995</v>
      </c>
      <c r="AF109" s="71">
        <v>0</v>
      </c>
      <c r="AG109" s="72">
        <v>9.7000000000000003E-2</v>
      </c>
      <c r="AH109" s="72">
        <v>0.40699999999999997</v>
      </c>
      <c r="AI109" s="72">
        <v>6.4000000000000001E-2</v>
      </c>
      <c r="AJ109" s="80">
        <v>0</v>
      </c>
      <c r="AK109" s="80">
        <v>0</v>
      </c>
      <c r="AL109" s="80">
        <v>0</v>
      </c>
      <c r="AM109" s="80">
        <v>0</v>
      </c>
      <c r="AN109" s="80">
        <v>0</v>
      </c>
      <c r="AO109" s="91">
        <f t="shared" si="34"/>
        <v>0.56800000000000006</v>
      </c>
      <c r="AP109" s="71">
        <v>0</v>
      </c>
      <c r="AQ109" s="72">
        <v>9.7000000000000003E-2</v>
      </c>
      <c r="AR109" s="72">
        <v>0.40699999999999997</v>
      </c>
      <c r="AS109" s="72">
        <v>6.4000000000000001E-2</v>
      </c>
      <c r="AT109" s="80">
        <v>0</v>
      </c>
      <c r="AU109" s="80">
        <v>0</v>
      </c>
      <c r="AV109" s="80">
        <v>0</v>
      </c>
      <c r="AW109" s="80">
        <v>0</v>
      </c>
      <c r="AX109" s="80">
        <v>0</v>
      </c>
      <c r="AY109" s="80">
        <v>0</v>
      </c>
      <c r="AZ109" s="80">
        <v>0</v>
      </c>
      <c r="BA109" s="80">
        <v>0</v>
      </c>
      <c r="BB109" s="80">
        <v>0</v>
      </c>
      <c r="BC109" s="80">
        <v>0</v>
      </c>
    </row>
    <row r="110" spans="1:55" s="3" customFormat="1" ht="36" customHeight="1" x14ac:dyDescent="0.25">
      <c r="A110" s="79" t="s">
        <v>280</v>
      </c>
      <c r="B110" s="83" t="s">
        <v>979</v>
      </c>
      <c r="C110" s="79" t="s">
        <v>913</v>
      </c>
      <c r="D110" s="79" t="s">
        <v>981</v>
      </c>
      <c r="E110" s="79" t="s">
        <v>981</v>
      </c>
      <c r="F110" s="80" t="s">
        <v>981</v>
      </c>
      <c r="G110" s="79" t="s">
        <v>981</v>
      </c>
      <c r="H110" s="79" t="s">
        <v>981</v>
      </c>
      <c r="I110" s="79" t="s">
        <v>981</v>
      </c>
      <c r="J110" s="80" t="s">
        <v>981</v>
      </c>
      <c r="K110" s="80" t="s">
        <v>981</v>
      </c>
      <c r="L110" s="80" t="s">
        <v>981</v>
      </c>
      <c r="M110" s="80" t="s">
        <v>981</v>
      </c>
      <c r="N110" s="80" t="s">
        <v>981</v>
      </c>
      <c r="O110" s="79" t="s">
        <v>981</v>
      </c>
      <c r="P110" s="80" t="s">
        <v>981</v>
      </c>
      <c r="Q110" s="80" t="s">
        <v>981</v>
      </c>
      <c r="R110" s="80" t="s">
        <v>981</v>
      </c>
      <c r="S110" s="79" t="s">
        <v>981</v>
      </c>
      <c r="T110" s="92" t="s">
        <v>981</v>
      </c>
      <c r="U110" s="80" t="s">
        <v>981</v>
      </c>
      <c r="V110" s="92" t="s">
        <v>981</v>
      </c>
      <c r="W110" s="92" t="s">
        <v>981</v>
      </c>
      <c r="X110" s="92" t="s">
        <v>981</v>
      </c>
      <c r="Y110" s="92" t="s">
        <v>981</v>
      </c>
      <c r="Z110" s="80" t="s">
        <v>981</v>
      </c>
      <c r="AA110" s="80" t="s">
        <v>981</v>
      </c>
      <c r="AB110" s="80" t="s">
        <v>981</v>
      </c>
      <c r="AC110" s="92" t="s">
        <v>981</v>
      </c>
      <c r="AD110" s="79" t="s">
        <v>981</v>
      </c>
      <c r="AE110" s="79" t="s">
        <v>981</v>
      </c>
      <c r="AF110" s="80" t="s">
        <v>981</v>
      </c>
      <c r="AG110" s="79" t="s">
        <v>981</v>
      </c>
      <c r="AH110" s="79" t="s">
        <v>981</v>
      </c>
      <c r="AI110" s="79" t="s">
        <v>981</v>
      </c>
      <c r="AJ110" s="80" t="s">
        <v>981</v>
      </c>
      <c r="AK110" s="80" t="s">
        <v>981</v>
      </c>
      <c r="AL110" s="80" t="s">
        <v>981</v>
      </c>
      <c r="AM110" s="80" t="s">
        <v>981</v>
      </c>
      <c r="AN110" s="80" t="s">
        <v>981</v>
      </c>
      <c r="AO110" s="79" t="s">
        <v>981</v>
      </c>
      <c r="AP110" s="80" t="s">
        <v>981</v>
      </c>
      <c r="AQ110" s="80" t="s">
        <v>981</v>
      </c>
      <c r="AR110" s="80" t="s">
        <v>981</v>
      </c>
      <c r="AS110" s="79" t="s">
        <v>981</v>
      </c>
      <c r="AT110" s="92" t="s">
        <v>981</v>
      </c>
      <c r="AU110" s="80" t="s">
        <v>981</v>
      </c>
      <c r="AV110" s="92" t="s">
        <v>981</v>
      </c>
      <c r="AW110" s="92" t="s">
        <v>981</v>
      </c>
      <c r="AX110" s="92" t="s">
        <v>981</v>
      </c>
      <c r="AY110" s="92" t="s">
        <v>981</v>
      </c>
      <c r="AZ110" s="92" t="s">
        <v>981</v>
      </c>
      <c r="BA110" s="92" t="s">
        <v>981</v>
      </c>
      <c r="BB110" s="92" t="s">
        <v>981</v>
      </c>
      <c r="BC110" s="92" t="s">
        <v>981</v>
      </c>
    </row>
    <row r="111" spans="1:55" s="3" customFormat="1" x14ac:dyDescent="0.25">
      <c r="A111" s="79" t="s">
        <v>282</v>
      </c>
      <c r="B111" s="83" t="s">
        <v>980</v>
      </c>
      <c r="C111" s="79" t="s">
        <v>913</v>
      </c>
      <c r="D111" s="91">
        <f>SUM(D112:D113)</f>
        <v>1.639</v>
      </c>
      <c r="E111" s="135">
        <f>SUM(E112:E113)</f>
        <v>0</v>
      </c>
      <c r="F111" s="135">
        <v>0</v>
      </c>
      <c r="G111" s="135">
        <v>0</v>
      </c>
      <c r="H111" s="135">
        <f>SUM(H112:H113)</f>
        <v>0</v>
      </c>
      <c r="I111" s="135">
        <v>0</v>
      </c>
      <c r="J111" s="80">
        <v>0</v>
      </c>
      <c r="K111" s="80">
        <v>0</v>
      </c>
      <c r="L111" s="80">
        <v>0</v>
      </c>
      <c r="M111" s="80">
        <v>0</v>
      </c>
      <c r="N111" s="80">
        <v>0</v>
      </c>
      <c r="O111" s="135">
        <v>0</v>
      </c>
      <c r="P111" s="135">
        <v>0</v>
      </c>
      <c r="Q111" s="135">
        <v>0</v>
      </c>
      <c r="R111" s="135">
        <v>0</v>
      </c>
      <c r="S111" s="135">
        <v>0</v>
      </c>
      <c r="T111" s="135">
        <v>0</v>
      </c>
      <c r="U111" s="135">
        <v>0</v>
      </c>
      <c r="V111" s="135">
        <v>0</v>
      </c>
      <c r="W111" s="135">
        <v>0</v>
      </c>
      <c r="X111" s="135">
        <v>0</v>
      </c>
      <c r="Y111" s="135">
        <v>0</v>
      </c>
      <c r="Z111" s="135">
        <v>0</v>
      </c>
      <c r="AA111" s="135">
        <v>0</v>
      </c>
      <c r="AB111" s="135">
        <v>0</v>
      </c>
      <c r="AC111" s="135">
        <v>0</v>
      </c>
      <c r="AD111" s="91">
        <f>SUM(AD112:AD113)</f>
        <v>1.3660000000000001</v>
      </c>
      <c r="AE111" s="80">
        <f>SUM(AE112:AE113)</f>
        <v>0</v>
      </c>
      <c r="AF111" s="80">
        <v>0</v>
      </c>
      <c r="AG111" s="80">
        <v>0</v>
      </c>
      <c r="AH111" s="80">
        <f>SUM(AH112:AH113)</f>
        <v>0</v>
      </c>
      <c r="AI111" s="80">
        <v>0</v>
      </c>
      <c r="AJ111" s="80">
        <v>0</v>
      </c>
      <c r="AK111" s="80">
        <v>0</v>
      </c>
      <c r="AL111" s="80">
        <v>0</v>
      </c>
      <c r="AM111" s="80">
        <v>0</v>
      </c>
      <c r="AN111" s="80">
        <v>0</v>
      </c>
      <c r="AO111" s="80">
        <v>0</v>
      </c>
      <c r="AP111" s="80">
        <v>0</v>
      </c>
      <c r="AQ111" s="80">
        <v>0</v>
      </c>
      <c r="AR111" s="80">
        <v>0</v>
      </c>
      <c r="AS111" s="80">
        <v>0</v>
      </c>
      <c r="AT111" s="80">
        <v>0</v>
      </c>
      <c r="AU111" s="80">
        <v>0</v>
      </c>
      <c r="AV111" s="80">
        <v>0</v>
      </c>
      <c r="AW111" s="80">
        <v>0</v>
      </c>
      <c r="AX111" s="80">
        <v>0</v>
      </c>
      <c r="AY111" s="80">
        <v>0</v>
      </c>
      <c r="AZ111" s="80">
        <v>0</v>
      </c>
      <c r="BA111" s="80">
        <v>0</v>
      </c>
      <c r="BB111" s="80">
        <v>0</v>
      </c>
      <c r="BC111" s="80">
        <v>0</v>
      </c>
    </row>
    <row r="112" spans="1:55" s="3" customFormat="1" ht="28.5" customHeight="1" x14ac:dyDescent="0.25">
      <c r="A112" s="213">
        <v>1.6</v>
      </c>
      <c r="B112" s="40" t="s">
        <v>1140</v>
      </c>
      <c r="C112" s="40" t="s">
        <v>1141</v>
      </c>
      <c r="D112" s="218">
        <v>1.32</v>
      </c>
      <c r="E112" s="80">
        <v>0</v>
      </c>
      <c r="F112" s="80">
        <v>0</v>
      </c>
      <c r="G112" s="80">
        <v>0</v>
      </c>
      <c r="H112" s="80">
        <v>0</v>
      </c>
      <c r="I112" s="80">
        <v>0</v>
      </c>
      <c r="J112" s="80">
        <v>0</v>
      </c>
      <c r="K112" s="80">
        <v>0</v>
      </c>
      <c r="L112" s="80">
        <v>0</v>
      </c>
      <c r="M112" s="80">
        <v>0</v>
      </c>
      <c r="N112" s="80">
        <v>0</v>
      </c>
      <c r="O112" s="80">
        <v>0</v>
      </c>
      <c r="P112" s="80">
        <v>0</v>
      </c>
      <c r="Q112" s="80">
        <v>0</v>
      </c>
      <c r="R112" s="80">
        <v>0</v>
      </c>
      <c r="S112" s="80">
        <v>0</v>
      </c>
      <c r="T112" s="80">
        <v>0</v>
      </c>
      <c r="U112" s="80">
        <v>0</v>
      </c>
      <c r="V112" s="80">
        <v>0</v>
      </c>
      <c r="W112" s="80">
        <v>0</v>
      </c>
      <c r="X112" s="80">
        <v>0</v>
      </c>
      <c r="Y112" s="80">
        <v>0</v>
      </c>
      <c r="Z112" s="80">
        <v>0</v>
      </c>
      <c r="AA112" s="80">
        <v>0</v>
      </c>
      <c r="AB112" s="80">
        <v>0</v>
      </c>
      <c r="AC112" s="80">
        <v>0</v>
      </c>
      <c r="AD112" s="218">
        <v>1.1000000000000001</v>
      </c>
      <c r="AE112" s="80">
        <v>0</v>
      </c>
      <c r="AF112" s="80">
        <v>0</v>
      </c>
      <c r="AG112" s="80">
        <v>0</v>
      </c>
      <c r="AH112" s="80">
        <v>0</v>
      </c>
      <c r="AI112" s="80">
        <v>0</v>
      </c>
      <c r="AJ112" s="80">
        <v>0</v>
      </c>
      <c r="AK112" s="80">
        <v>0</v>
      </c>
      <c r="AL112" s="80">
        <v>0</v>
      </c>
      <c r="AM112" s="80">
        <v>0</v>
      </c>
      <c r="AN112" s="80">
        <v>0</v>
      </c>
      <c r="AO112" s="80">
        <v>0</v>
      </c>
      <c r="AP112" s="80">
        <v>0</v>
      </c>
      <c r="AQ112" s="80">
        <v>0</v>
      </c>
      <c r="AR112" s="80">
        <v>0</v>
      </c>
      <c r="AS112" s="80">
        <v>0</v>
      </c>
      <c r="AT112" s="80">
        <v>0</v>
      </c>
      <c r="AU112" s="80">
        <v>0</v>
      </c>
      <c r="AV112" s="80">
        <v>0</v>
      </c>
      <c r="AW112" s="80">
        <v>0</v>
      </c>
      <c r="AX112" s="80">
        <v>0</v>
      </c>
      <c r="AY112" s="80">
        <v>0</v>
      </c>
      <c r="AZ112" s="80">
        <v>0</v>
      </c>
      <c r="BA112" s="80">
        <v>0</v>
      </c>
      <c r="BB112" s="80">
        <v>0</v>
      </c>
      <c r="BC112" s="80">
        <v>0</v>
      </c>
    </row>
    <row r="113" spans="1:55" s="3" customFormat="1" ht="31.5" x14ac:dyDescent="0.25">
      <c r="A113" s="213">
        <v>1.6</v>
      </c>
      <c r="B113" s="290" t="s">
        <v>1142</v>
      </c>
      <c r="C113" s="40" t="s">
        <v>1143</v>
      </c>
      <c r="D113" s="218">
        <v>0.31900000000000001</v>
      </c>
      <c r="E113" s="80">
        <v>0</v>
      </c>
      <c r="F113" s="80">
        <v>0</v>
      </c>
      <c r="G113" s="80">
        <v>0</v>
      </c>
      <c r="H113" s="80">
        <v>0</v>
      </c>
      <c r="I113" s="80">
        <v>0</v>
      </c>
      <c r="J113" s="80">
        <v>0</v>
      </c>
      <c r="K113" s="80">
        <v>0</v>
      </c>
      <c r="L113" s="80">
        <v>0</v>
      </c>
      <c r="M113" s="80">
        <v>0</v>
      </c>
      <c r="N113" s="80">
        <v>0</v>
      </c>
      <c r="O113" s="80">
        <v>0</v>
      </c>
      <c r="P113" s="80">
        <v>0</v>
      </c>
      <c r="Q113" s="80">
        <v>0</v>
      </c>
      <c r="R113" s="80">
        <v>0</v>
      </c>
      <c r="S113" s="80">
        <v>0</v>
      </c>
      <c r="T113" s="80">
        <v>0</v>
      </c>
      <c r="U113" s="80">
        <v>0</v>
      </c>
      <c r="V113" s="80">
        <v>0</v>
      </c>
      <c r="W113" s="80">
        <v>0</v>
      </c>
      <c r="X113" s="80">
        <v>0</v>
      </c>
      <c r="Y113" s="80">
        <v>0</v>
      </c>
      <c r="Z113" s="80">
        <v>0</v>
      </c>
      <c r="AA113" s="80">
        <v>0</v>
      </c>
      <c r="AB113" s="80">
        <v>0</v>
      </c>
      <c r="AC113" s="80">
        <v>0</v>
      </c>
      <c r="AD113" s="218">
        <v>0.26600000000000001</v>
      </c>
      <c r="AE113" s="80">
        <v>0</v>
      </c>
      <c r="AF113" s="80">
        <v>0</v>
      </c>
      <c r="AG113" s="80">
        <v>0</v>
      </c>
      <c r="AH113" s="80">
        <v>0</v>
      </c>
      <c r="AI113" s="80">
        <v>0</v>
      </c>
      <c r="AJ113" s="80">
        <v>0</v>
      </c>
      <c r="AK113" s="80">
        <v>0</v>
      </c>
      <c r="AL113" s="80">
        <v>0</v>
      </c>
      <c r="AM113" s="80">
        <v>0</v>
      </c>
      <c r="AN113" s="80">
        <v>0</v>
      </c>
      <c r="AO113" s="80">
        <v>0</v>
      </c>
      <c r="AP113" s="80">
        <v>0</v>
      </c>
      <c r="AQ113" s="80">
        <v>0</v>
      </c>
      <c r="AR113" s="80">
        <v>0</v>
      </c>
      <c r="AS113" s="80">
        <v>0</v>
      </c>
      <c r="AT113" s="80">
        <v>0</v>
      </c>
      <c r="AU113" s="80">
        <v>0</v>
      </c>
      <c r="AV113" s="80">
        <v>0</v>
      </c>
      <c r="AW113" s="80">
        <v>0</v>
      </c>
      <c r="AX113" s="80">
        <v>0</v>
      </c>
      <c r="AY113" s="80">
        <v>0</v>
      </c>
      <c r="AZ113" s="80">
        <v>0</v>
      </c>
      <c r="BA113" s="80">
        <v>0</v>
      </c>
      <c r="BB113" s="80">
        <v>0</v>
      </c>
      <c r="BC113" s="80">
        <v>0</v>
      </c>
    </row>
    <row r="114" spans="1:55" s="3" customFormat="1" x14ac:dyDescent="0.25"/>
    <row r="115" spans="1:55" s="3" customFormat="1" x14ac:dyDescent="0.25"/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7">
    <mergeCell ref="A13:BC13"/>
    <mergeCell ref="B15:B18"/>
    <mergeCell ref="A14:BC14"/>
    <mergeCell ref="D15:AC15"/>
    <mergeCell ref="Y17:AC17"/>
    <mergeCell ref="AD15:BC15"/>
    <mergeCell ref="A15:A18"/>
    <mergeCell ref="C15:C18"/>
    <mergeCell ref="E16:AC16"/>
    <mergeCell ref="E17:I17"/>
    <mergeCell ref="AE16:BC16"/>
    <mergeCell ref="AE17:AI17"/>
    <mergeCell ref="AJ17:AN17"/>
    <mergeCell ref="AO17:AS17"/>
    <mergeCell ref="AT17:AX17"/>
    <mergeCell ref="AY17:BC17"/>
    <mergeCell ref="A4:BC4"/>
    <mergeCell ref="A7:BC7"/>
    <mergeCell ref="A8:BC8"/>
    <mergeCell ref="A10:BC10"/>
    <mergeCell ref="A12:BC12"/>
    <mergeCell ref="A5:BC5"/>
    <mergeCell ref="D17:D18"/>
    <mergeCell ref="AD17:AD18"/>
    <mergeCell ref="J17:N17"/>
    <mergeCell ref="O17:S17"/>
    <mergeCell ref="T17:X17"/>
  </mergeCells>
  <pageMargins left="0.39370078740157483" right="0" top="0.39370078740157483" bottom="0" header="0.31496062992125984" footer="0.31496062992125984"/>
  <pageSetup paperSize="9" scale="5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4"/>
  <sheetViews>
    <sheetView tabSelected="1" view="pageBreakPreview" topLeftCell="A94" zoomScale="70" zoomScaleNormal="60" zoomScaleSheetLayoutView="70" workbookViewId="0">
      <selection activeCell="AC96" sqref="AC96"/>
    </sheetView>
  </sheetViews>
  <sheetFormatPr defaultRowHeight="12" x14ac:dyDescent="0.2"/>
  <cols>
    <col min="1" max="1" width="12.625" style="322" customWidth="1"/>
    <col min="2" max="2" width="45.375" style="322" customWidth="1"/>
    <col min="3" max="3" width="14" style="322" customWidth="1"/>
    <col min="4" max="4" width="8.25" style="322" customWidth="1"/>
    <col min="5" max="6" width="6.625" style="322" customWidth="1"/>
    <col min="7" max="7" width="6.125" style="322" customWidth="1"/>
    <col min="8" max="8" width="7.75" style="322" customWidth="1"/>
    <col min="9" max="9" width="7.375" style="322" customWidth="1"/>
    <col min="10" max="10" width="7.875" style="322" customWidth="1"/>
    <col min="11" max="11" width="8.5" style="322" customWidth="1"/>
    <col min="12" max="12" width="6.25" style="322" customWidth="1"/>
    <col min="13" max="15" width="7.375" style="322" customWidth="1"/>
    <col min="16" max="16" width="7.75" style="322" customWidth="1"/>
    <col min="17" max="17" width="7.125" style="322" customWidth="1"/>
    <col min="18" max="18" width="6.5" style="322" customWidth="1"/>
    <col min="19" max="19" width="7.875" style="322" customWidth="1"/>
    <col min="20" max="20" width="7.375" style="322" customWidth="1"/>
    <col min="21" max="21" width="8.125" style="322" customWidth="1"/>
    <col min="22" max="22" width="7.125" style="322" customWidth="1"/>
    <col min="23" max="23" width="7.375" style="322" customWidth="1"/>
    <col min="24" max="24" width="6.25" style="322" customWidth="1"/>
    <col min="25" max="25" width="7.375" style="322" customWidth="1"/>
    <col min="26" max="26" width="6.75" style="322" customWidth="1"/>
    <col min="27" max="27" width="8.625" style="322" customWidth="1"/>
    <col min="28" max="28" width="6.375" style="322" customWidth="1"/>
    <col min="29" max="29" width="8.875" style="322" customWidth="1"/>
    <col min="30" max="30" width="7.125" style="322" customWidth="1"/>
    <col min="31" max="31" width="8.875" style="322" customWidth="1"/>
    <col min="32" max="32" width="7" style="322" customWidth="1"/>
    <col min="33" max="33" width="7.375" style="322" customWidth="1"/>
    <col min="34" max="34" width="6.375" style="322" customWidth="1"/>
    <col min="35" max="35" width="9.25" style="322" customWidth="1"/>
    <col min="36" max="36" width="6.125" style="322" customWidth="1"/>
    <col min="37" max="37" width="7.25" style="322" customWidth="1"/>
    <col min="38" max="39" width="6.75" style="322" customWidth="1"/>
    <col min="40" max="40" width="6.125" style="322" customWidth="1"/>
    <col min="41" max="41" width="6.25" style="322" customWidth="1"/>
    <col min="42" max="42" width="7.75" style="322" customWidth="1"/>
    <col min="43" max="43" width="7.5" style="322" customWidth="1"/>
    <col min="44" max="44" width="6.875" style="322" customWidth="1"/>
    <col min="45" max="45" width="8.5" style="322" customWidth="1"/>
    <col min="46" max="46" width="6.875" style="322" customWidth="1"/>
    <col min="47" max="47" width="8.25" style="322" customWidth="1"/>
    <col min="48" max="48" width="8.625" style="322" customWidth="1"/>
    <col min="49" max="49" width="9" style="322" customWidth="1"/>
    <col min="50" max="50" width="8.375" style="322" customWidth="1"/>
    <col min="51" max="51" width="7.875" style="322" customWidth="1"/>
    <col min="52" max="52" width="14" style="322" customWidth="1"/>
    <col min="53" max="16384" width="9" style="201"/>
  </cols>
  <sheetData>
    <row r="1" spans="1:52" ht="18.75" x14ac:dyDescent="0.2">
      <c r="AY1" s="184" t="s">
        <v>890</v>
      </c>
    </row>
    <row r="2" spans="1:52" ht="18.75" x14ac:dyDescent="0.3">
      <c r="T2" s="330"/>
      <c r="U2" s="410"/>
      <c r="V2" s="410"/>
      <c r="W2" s="410"/>
      <c r="X2" s="410"/>
      <c r="Y2" s="330"/>
      <c r="Z2" s="330"/>
      <c r="AA2" s="330"/>
      <c r="AB2" s="330"/>
      <c r="AC2" s="330"/>
      <c r="AY2" s="185" t="s">
        <v>0</v>
      </c>
    </row>
    <row r="3" spans="1:52" ht="18.75" x14ac:dyDescent="0.3">
      <c r="T3" s="331"/>
      <c r="U3" s="331"/>
      <c r="V3" s="331"/>
      <c r="W3" s="331"/>
      <c r="X3" s="331"/>
      <c r="Y3" s="331"/>
      <c r="Z3" s="331"/>
      <c r="AA3" s="331"/>
      <c r="AB3" s="331"/>
      <c r="AC3" s="331"/>
      <c r="AY3" s="185" t="s">
        <v>899</v>
      </c>
    </row>
    <row r="4" spans="1:52" s="5" customFormat="1" ht="18.75" x14ac:dyDescent="0.3">
      <c r="A4" s="346" t="s">
        <v>892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</row>
    <row r="5" spans="1:52" s="5" customFormat="1" ht="18.75" customHeight="1" x14ac:dyDescent="0.3">
      <c r="A5" s="347" t="s">
        <v>1145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</row>
    <row r="6" spans="1:52" s="5" customFormat="1" ht="18.75" x14ac:dyDescent="0.3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</row>
    <row r="7" spans="1:52" s="5" customFormat="1" ht="18.75" customHeight="1" x14ac:dyDescent="0.3">
      <c r="A7" s="347" t="s">
        <v>988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</row>
    <row r="8" spans="1:52" s="3" customFormat="1" ht="15.75" x14ac:dyDescent="0.25">
      <c r="A8" s="342" t="s">
        <v>67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</row>
    <row r="9" spans="1:52" s="3" customFormat="1" ht="15.75" x14ac:dyDescent="0.25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</row>
    <row r="10" spans="1:52" s="3" customFormat="1" ht="18.75" x14ac:dyDescent="0.3">
      <c r="A10" s="348" t="s">
        <v>1050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</row>
    <row r="11" spans="1:52" s="3" customFormat="1" ht="15.75" x14ac:dyDescent="0.25"/>
    <row r="12" spans="1:52" s="3" customFormat="1" ht="18.75" x14ac:dyDescent="0.25">
      <c r="A12" s="341" t="s">
        <v>1147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</row>
    <row r="13" spans="1:52" s="3" customFormat="1" ht="15.75" x14ac:dyDescent="0.25">
      <c r="A13" s="342" t="s">
        <v>66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</row>
    <row r="14" spans="1:52" s="202" customFormat="1" ht="15.75" customHeight="1" x14ac:dyDescent="0.2">
      <c r="A14" s="411"/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331"/>
    </row>
    <row r="15" spans="1:52" s="321" customFormat="1" ht="18.75" customHeight="1" x14ac:dyDescent="0.25">
      <c r="A15" s="412" t="s">
        <v>63</v>
      </c>
      <c r="B15" s="412" t="s">
        <v>17</v>
      </c>
      <c r="C15" s="412" t="s">
        <v>5</v>
      </c>
      <c r="D15" s="412" t="s">
        <v>891</v>
      </c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412"/>
      <c r="AX15" s="412"/>
      <c r="AY15" s="412"/>
      <c r="AZ15" s="332"/>
    </row>
    <row r="16" spans="1:52" ht="106.5" customHeight="1" thickBot="1" x14ac:dyDescent="0.25">
      <c r="A16" s="412"/>
      <c r="B16" s="412"/>
      <c r="C16" s="412"/>
      <c r="D16" s="412" t="s">
        <v>874</v>
      </c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 t="s">
        <v>875</v>
      </c>
      <c r="U16" s="412"/>
      <c r="V16" s="412"/>
      <c r="W16" s="412"/>
      <c r="X16" s="412"/>
      <c r="Y16" s="412"/>
      <c r="Z16" s="412"/>
      <c r="AA16" s="412"/>
      <c r="AB16" s="412"/>
      <c r="AC16" s="412"/>
      <c r="AD16" s="412" t="s">
        <v>876</v>
      </c>
      <c r="AE16" s="412"/>
      <c r="AF16" s="412"/>
      <c r="AG16" s="412"/>
      <c r="AH16" s="412"/>
      <c r="AI16" s="412"/>
      <c r="AJ16" s="412" t="s">
        <v>877</v>
      </c>
      <c r="AK16" s="412"/>
      <c r="AL16" s="412"/>
      <c r="AM16" s="412"/>
      <c r="AN16" s="412" t="s">
        <v>878</v>
      </c>
      <c r="AO16" s="412"/>
      <c r="AP16" s="412"/>
      <c r="AQ16" s="412"/>
      <c r="AR16" s="412"/>
      <c r="AS16" s="412"/>
      <c r="AT16" s="412" t="s">
        <v>879</v>
      </c>
      <c r="AU16" s="412"/>
      <c r="AV16" s="412"/>
      <c r="AW16" s="412"/>
      <c r="AX16" s="412" t="s">
        <v>880</v>
      </c>
      <c r="AY16" s="412"/>
    </row>
    <row r="17" spans="1:52" s="322" customFormat="1" ht="267" customHeight="1" thickBot="1" x14ac:dyDescent="0.25">
      <c r="A17" s="412"/>
      <c r="B17" s="412"/>
      <c r="C17" s="412"/>
      <c r="D17" s="407" t="s">
        <v>996</v>
      </c>
      <c r="E17" s="407"/>
      <c r="F17" s="407" t="s">
        <v>997</v>
      </c>
      <c r="G17" s="407"/>
      <c r="H17" s="407" t="s">
        <v>998</v>
      </c>
      <c r="I17" s="407"/>
      <c r="J17" s="407" t="s">
        <v>999</v>
      </c>
      <c r="K17" s="407"/>
      <c r="L17" s="407" t="s">
        <v>1000</v>
      </c>
      <c r="M17" s="407"/>
      <c r="N17" s="407" t="s">
        <v>1001</v>
      </c>
      <c r="O17" s="407"/>
      <c r="P17" s="407" t="s">
        <v>1002</v>
      </c>
      <c r="Q17" s="407"/>
      <c r="R17" s="407" t="s">
        <v>1003</v>
      </c>
      <c r="S17" s="407"/>
      <c r="T17" s="409" t="s">
        <v>1016</v>
      </c>
      <c r="U17" s="413"/>
      <c r="V17" s="414" t="s">
        <v>993</v>
      </c>
      <c r="W17" s="414"/>
      <c r="X17" s="408" t="s">
        <v>1017</v>
      </c>
      <c r="Y17" s="409"/>
      <c r="Z17" s="407" t="s">
        <v>1018</v>
      </c>
      <c r="AA17" s="407"/>
      <c r="AB17" s="407" t="s">
        <v>1019</v>
      </c>
      <c r="AC17" s="407"/>
      <c r="AD17" s="407" t="s">
        <v>1021</v>
      </c>
      <c r="AE17" s="407"/>
      <c r="AF17" s="407" t="s">
        <v>1022</v>
      </c>
      <c r="AG17" s="407"/>
      <c r="AH17" s="407" t="s">
        <v>1023</v>
      </c>
      <c r="AI17" s="407"/>
      <c r="AJ17" s="407" t="s">
        <v>1025</v>
      </c>
      <c r="AK17" s="407"/>
      <c r="AL17" s="407" t="s">
        <v>1026</v>
      </c>
      <c r="AM17" s="407"/>
      <c r="AN17" s="407" t="s">
        <v>1027</v>
      </c>
      <c r="AO17" s="407"/>
      <c r="AP17" s="407" t="s">
        <v>1028</v>
      </c>
      <c r="AQ17" s="407"/>
      <c r="AR17" s="407" t="s">
        <v>1029</v>
      </c>
      <c r="AS17" s="407"/>
      <c r="AT17" s="417" t="s">
        <v>1032</v>
      </c>
      <c r="AU17" s="417"/>
      <c r="AV17" s="417" t="s">
        <v>1033</v>
      </c>
      <c r="AW17" s="417"/>
      <c r="AX17" s="415" t="s">
        <v>994</v>
      </c>
      <c r="AY17" s="416"/>
    </row>
    <row r="18" spans="1:52" ht="42.75" customHeight="1" x14ac:dyDescent="0.2">
      <c r="A18" s="412"/>
      <c r="B18" s="412"/>
      <c r="C18" s="412"/>
      <c r="D18" s="156" t="s">
        <v>9</v>
      </c>
      <c r="E18" s="157" t="s">
        <v>10</v>
      </c>
      <c r="F18" s="156" t="s">
        <v>9</v>
      </c>
      <c r="G18" s="157" t="s">
        <v>10</v>
      </c>
      <c r="H18" s="156" t="s">
        <v>9</v>
      </c>
      <c r="I18" s="157" t="s">
        <v>10</v>
      </c>
      <c r="J18" s="156" t="s">
        <v>9</v>
      </c>
      <c r="K18" s="157" t="s">
        <v>10</v>
      </c>
      <c r="L18" s="156" t="s">
        <v>9</v>
      </c>
      <c r="M18" s="157" t="s">
        <v>10</v>
      </c>
      <c r="N18" s="156" t="s">
        <v>9</v>
      </c>
      <c r="O18" s="157" t="s">
        <v>10</v>
      </c>
      <c r="P18" s="156" t="s">
        <v>9</v>
      </c>
      <c r="Q18" s="157" t="s">
        <v>10</v>
      </c>
      <c r="R18" s="156" t="s">
        <v>9</v>
      </c>
      <c r="S18" s="157" t="s">
        <v>10</v>
      </c>
      <c r="T18" s="156" t="s">
        <v>9</v>
      </c>
      <c r="U18" s="157" t="s">
        <v>10</v>
      </c>
      <c r="V18" s="156" t="s">
        <v>9</v>
      </c>
      <c r="W18" s="157" t="s">
        <v>10</v>
      </c>
      <c r="X18" s="156" t="s">
        <v>9</v>
      </c>
      <c r="Y18" s="157" t="s">
        <v>10</v>
      </c>
      <c r="Z18" s="156" t="s">
        <v>9</v>
      </c>
      <c r="AA18" s="157" t="s">
        <v>10</v>
      </c>
      <c r="AB18" s="156" t="s">
        <v>9</v>
      </c>
      <c r="AC18" s="157" t="s">
        <v>10</v>
      </c>
      <c r="AD18" s="156" t="s">
        <v>9</v>
      </c>
      <c r="AE18" s="157" t="s">
        <v>10</v>
      </c>
      <c r="AF18" s="156" t="s">
        <v>9</v>
      </c>
      <c r="AG18" s="157" t="s">
        <v>10</v>
      </c>
      <c r="AH18" s="156" t="s">
        <v>9</v>
      </c>
      <c r="AI18" s="157" t="s">
        <v>10</v>
      </c>
      <c r="AJ18" s="156" t="s">
        <v>9</v>
      </c>
      <c r="AK18" s="157" t="s">
        <v>10</v>
      </c>
      <c r="AL18" s="156" t="s">
        <v>9</v>
      </c>
      <c r="AM18" s="157" t="s">
        <v>10</v>
      </c>
      <c r="AN18" s="156" t="s">
        <v>9</v>
      </c>
      <c r="AO18" s="157" t="s">
        <v>10</v>
      </c>
      <c r="AP18" s="156" t="s">
        <v>9</v>
      </c>
      <c r="AQ18" s="157" t="s">
        <v>10</v>
      </c>
      <c r="AR18" s="156" t="s">
        <v>9</v>
      </c>
      <c r="AS18" s="157" t="s">
        <v>10</v>
      </c>
      <c r="AT18" s="156" t="s">
        <v>9</v>
      </c>
      <c r="AU18" s="157" t="s">
        <v>10</v>
      </c>
      <c r="AV18" s="156" t="s">
        <v>9</v>
      </c>
      <c r="AW18" s="157" t="s">
        <v>10</v>
      </c>
      <c r="AX18" s="156" t="s">
        <v>9</v>
      </c>
      <c r="AY18" s="157" t="s">
        <v>10</v>
      </c>
    </row>
    <row r="19" spans="1:52" s="203" customFormat="1" ht="15.75" x14ac:dyDescent="0.25">
      <c r="A19" s="158">
        <v>1</v>
      </c>
      <c r="B19" s="159">
        <v>2</v>
      </c>
      <c r="C19" s="158">
        <v>3</v>
      </c>
      <c r="D19" s="160" t="s">
        <v>27</v>
      </c>
      <c r="E19" s="160" t="s">
        <v>28</v>
      </c>
      <c r="F19" s="160" t="s">
        <v>881</v>
      </c>
      <c r="G19" s="160" t="s">
        <v>882</v>
      </c>
      <c r="H19" s="160" t="s">
        <v>1004</v>
      </c>
      <c r="I19" s="160" t="s">
        <v>1005</v>
      </c>
      <c r="J19" s="160" t="s">
        <v>1006</v>
      </c>
      <c r="K19" s="160" t="s">
        <v>1007</v>
      </c>
      <c r="L19" s="160" t="s">
        <v>1008</v>
      </c>
      <c r="M19" s="160" t="s">
        <v>1009</v>
      </c>
      <c r="N19" s="160" t="s">
        <v>1010</v>
      </c>
      <c r="O19" s="160" t="s">
        <v>1011</v>
      </c>
      <c r="P19" s="160" t="s">
        <v>1012</v>
      </c>
      <c r="Q19" s="160" t="s">
        <v>1013</v>
      </c>
      <c r="R19" s="160" t="s">
        <v>1014</v>
      </c>
      <c r="S19" s="160" t="s">
        <v>1015</v>
      </c>
      <c r="T19" s="160" t="s">
        <v>29</v>
      </c>
      <c r="U19" s="160" t="s">
        <v>30</v>
      </c>
      <c r="V19" s="160" t="s">
        <v>31</v>
      </c>
      <c r="W19" s="160" t="s">
        <v>32</v>
      </c>
      <c r="X19" s="160" t="s">
        <v>396</v>
      </c>
      <c r="Y19" s="160" t="s">
        <v>397</v>
      </c>
      <c r="Z19" s="160" t="s">
        <v>398</v>
      </c>
      <c r="AA19" s="160" t="s">
        <v>399</v>
      </c>
      <c r="AB19" s="160" t="s">
        <v>402</v>
      </c>
      <c r="AC19" s="160" t="s">
        <v>1020</v>
      </c>
      <c r="AD19" s="160" t="s">
        <v>33</v>
      </c>
      <c r="AE19" s="160" t="s">
        <v>34</v>
      </c>
      <c r="AF19" s="160" t="s">
        <v>35</v>
      </c>
      <c r="AG19" s="160" t="s">
        <v>36</v>
      </c>
      <c r="AH19" s="160" t="s">
        <v>411</v>
      </c>
      <c r="AI19" s="160" t="s">
        <v>1024</v>
      </c>
      <c r="AJ19" s="160" t="s">
        <v>37</v>
      </c>
      <c r="AK19" s="160" t="s">
        <v>38</v>
      </c>
      <c r="AL19" s="160" t="s">
        <v>39</v>
      </c>
      <c r="AM19" s="160" t="s">
        <v>40</v>
      </c>
      <c r="AN19" s="160" t="s">
        <v>41</v>
      </c>
      <c r="AO19" s="160" t="s">
        <v>42</v>
      </c>
      <c r="AP19" s="160" t="s">
        <v>43</v>
      </c>
      <c r="AQ19" s="160" t="s">
        <v>44</v>
      </c>
      <c r="AR19" s="160" t="s">
        <v>1030</v>
      </c>
      <c r="AS19" s="160" t="s">
        <v>1031</v>
      </c>
      <c r="AT19" s="160" t="s">
        <v>45</v>
      </c>
      <c r="AU19" s="160" t="s">
        <v>46</v>
      </c>
      <c r="AV19" s="160" t="s">
        <v>47</v>
      </c>
      <c r="AW19" s="160" t="s">
        <v>48</v>
      </c>
      <c r="AX19" s="160" t="s">
        <v>49</v>
      </c>
      <c r="AY19" s="160" t="s">
        <v>50</v>
      </c>
      <c r="AZ19" s="333"/>
    </row>
    <row r="20" spans="1:52" s="203" customFormat="1" ht="25.5" customHeight="1" x14ac:dyDescent="0.25">
      <c r="A20" s="97" t="s">
        <v>982</v>
      </c>
      <c r="B20" s="124" t="s">
        <v>166</v>
      </c>
      <c r="C20" s="97" t="s">
        <v>981</v>
      </c>
      <c r="D20" s="140">
        <v>0</v>
      </c>
      <c r="E20" s="140">
        <v>0</v>
      </c>
      <c r="F20" s="140">
        <v>0</v>
      </c>
      <c r="G20" s="140">
        <v>0</v>
      </c>
      <c r="H20" s="126">
        <f>H22+H24</f>
        <v>1.4970000000000001</v>
      </c>
      <c r="I20" s="126">
        <f>I22+I24</f>
        <v>1.4970000000000001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0</v>
      </c>
      <c r="T20" s="126">
        <f>T22+T24</f>
        <v>12.199000000000002</v>
      </c>
      <c r="U20" s="126">
        <f>U22</f>
        <v>12.199000000000002</v>
      </c>
      <c r="V20" s="123">
        <f>V22</f>
        <v>4</v>
      </c>
      <c r="W20" s="140">
        <f>W22</f>
        <v>0</v>
      </c>
      <c r="X20" s="140">
        <f>X22</f>
        <v>0</v>
      </c>
      <c r="Y20" s="140">
        <v>0</v>
      </c>
      <c r="Z20" s="140">
        <v>0</v>
      </c>
      <c r="AA20" s="140">
        <v>0</v>
      </c>
      <c r="AB20" s="123">
        <f>AB22</f>
        <v>3</v>
      </c>
      <c r="AC20" s="123" t="s">
        <v>982</v>
      </c>
      <c r="AD20" s="140">
        <v>0</v>
      </c>
      <c r="AE20" s="140">
        <v>0</v>
      </c>
      <c r="AF20" s="140">
        <v>0</v>
      </c>
      <c r="AG20" s="140">
        <v>0</v>
      </c>
      <c r="AH20" s="140">
        <v>0</v>
      </c>
      <c r="AI20" s="140">
        <v>0</v>
      </c>
      <c r="AJ20" s="140">
        <v>0</v>
      </c>
      <c r="AK20" s="140">
        <v>0</v>
      </c>
      <c r="AL20" s="140">
        <v>0</v>
      </c>
      <c r="AM20" s="140">
        <v>0</v>
      </c>
      <c r="AN20" s="140">
        <v>0</v>
      </c>
      <c r="AO20" s="140">
        <v>0</v>
      </c>
      <c r="AP20" s="140">
        <v>0</v>
      </c>
      <c r="AQ20" s="140">
        <v>0</v>
      </c>
      <c r="AR20" s="140">
        <v>0</v>
      </c>
      <c r="AS20" s="140">
        <v>0</v>
      </c>
      <c r="AT20" s="140">
        <v>0</v>
      </c>
      <c r="AU20" s="140">
        <v>0</v>
      </c>
      <c r="AV20" s="126">
        <f>AV26</f>
        <v>0.31900000000000001</v>
      </c>
      <c r="AW20" s="140">
        <v>0</v>
      </c>
      <c r="AX20" s="126">
        <f>AX26</f>
        <v>1.32</v>
      </c>
      <c r="AY20" s="126">
        <f>AY26</f>
        <v>0</v>
      </c>
      <c r="AZ20" s="333"/>
    </row>
    <row r="21" spans="1:52" s="203" customFormat="1" ht="26.25" customHeight="1" x14ac:dyDescent="0.25">
      <c r="A21" s="97" t="s">
        <v>911</v>
      </c>
      <c r="B21" s="124" t="s">
        <v>912</v>
      </c>
      <c r="C21" s="97" t="s">
        <v>913</v>
      </c>
      <c r="D21" s="140" t="s">
        <v>981</v>
      </c>
      <c r="E21" s="140" t="s">
        <v>981</v>
      </c>
      <c r="F21" s="140" t="s">
        <v>981</v>
      </c>
      <c r="G21" s="140" t="s">
        <v>981</v>
      </c>
      <c r="H21" s="140" t="s">
        <v>981</v>
      </c>
      <c r="I21" s="140" t="s">
        <v>981</v>
      </c>
      <c r="J21" s="140" t="s">
        <v>981</v>
      </c>
      <c r="K21" s="140" t="s">
        <v>981</v>
      </c>
      <c r="L21" s="140" t="s">
        <v>981</v>
      </c>
      <c r="M21" s="140" t="s">
        <v>981</v>
      </c>
      <c r="N21" s="140" t="s">
        <v>981</v>
      </c>
      <c r="O21" s="140" t="s">
        <v>981</v>
      </c>
      <c r="P21" s="140" t="s">
        <v>981</v>
      </c>
      <c r="Q21" s="140" t="s">
        <v>981</v>
      </c>
      <c r="R21" s="140" t="s">
        <v>981</v>
      </c>
      <c r="S21" s="140" t="s">
        <v>981</v>
      </c>
      <c r="T21" s="126" t="s">
        <v>981</v>
      </c>
      <c r="U21" s="126" t="s">
        <v>981</v>
      </c>
      <c r="V21" s="123" t="s">
        <v>981</v>
      </c>
      <c r="W21" s="140" t="s">
        <v>981</v>
      </c>
      <c r="X21" s="140" t="s">
        <v>981</v>
      </c>
      <c r="Y21" s="140" t="s">
        <v>981</v>
      </c>
      <c r="Z21" s="140" t="s">
        <v>981</v>
      </c>
      <c r="AA21" s="140" t="s">
        <v>981</v>
      </c>
      <c r="AB21" s="123" t="s">
        <v>981</v>
      </c>
      <c r="AC21" s="123" t="s">
        <v>981</v>
      </c>
      <c r="AD21" s="140" t="s">
        <v>981</v>
      </c>
      <c r="AE21" s="140" t="s">
        <v>981</v>
      </c>
      <c r="AF21" s="140" t="s">
        <v>981</v>
      </c>
      <c r="AG21" s="140" t="s">
        <v>981</v>
      </c>
      <c r="AH21" s="140" t="s">
        <v>981</v>
      </c>
      <c r="AI21" s="140" t="s">
        <v>981</v>
      </c>
      <c r="AJ21" s="140" t="s">
        <v>981</v>
      </c>
      <c r="AK21" s="140" t="s">
        <v>981</v>
      </c>
      <c r="AL21" s="140" t="s">
        <v>981</v>
      </c>
      <c r="AM21" s="140" t="s">
        <v>981</v>
      </c>
      <c r="AN21" s="140" t="s">
        <v>981</v>
      </c>
      <c r="AO21" s="140" t="s">
        <v>981</v>
      </c>
      <c r="AP21" s="140" t="s">
        <v>981</v>
      </c>
      <c r="AQ21" s="140" t="s">
        <v>981</v>
      </c>
      <c r="AR21" s="140" t="s">
        <v>981</v>
      </c>
      <c r="AS21" s="140" t="s">
        <v>981</v>
      </c>
      <c r="AT21" s="140" t="s">
        <v>981</v>
      </c>
      <c r="AU21" s="140" t="s">
        <v>981</v>
      </c>
      <c r="AV21" s="123" t="s">
        <v>981</v>
      </c>
      <c r="AW21" s="123" t="s">
        <v>981</v>
      </c>
      <c r="AX21" s="123" t="s">
        <v>981</v>
      </c>
      <c r="AY21" s="123" t="s">
        <v>981</v>
      </c>
      <c r="AZ21" s="333"/>
    </row>
    <row r="22" spans="1:52" s="203" customFormat="1" ht="35.25" customHeight="1" x14ac:dyDescent="0.25">
      <c r="A22" s="97" t="s">
        <v>914</v>
      </c>
      <c r="B22" s="124" t="s">
        <v>915</v>
      </c>
      <c r="C22" s="97" t="s">
        <v>913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40">
        <v>0</v>
      </c>
      <c r="Q22" s="140">
        <v>0</v>
      </c>
      <c r="R22" s="140">
        <v>0</v>
      </c>
      <c r="S22" s="140">
        <v>0</v>
      </c>
      <c r="T22" s="126">
        <f>T48</f>
        <v>12.199000000000002</v>
      </c>
      <c r="U22" s="126">
        <f>U48</f>
        <v>12.199000000000002</v>
      </c>
      <c r="V22" s="123">
        <f>V48</f>
        <v>4</v>
      </c>
      <c r="W22" s="140">
        <v>0</v>
      </c>
      <c r="X22" s="140">
        <f>X24</f>
        <v>0</v>
      </c>
      <c r="Y22" s="140">
        <v>0</v>
      </c>
      <c r="Z22" s="140">
        <v>0</v>
      </c>
      <c r="AA22" s="140">
        <v>0</v>
      </c>
      <c r="AB22" s="123">
        <f>AB48</f>
        <v>3</v>
      </c>
      <c r="AC22" s="123" t="s">
        <v>982</v>
      </c>
      <c r="AD22" s="140">
        <v>0</v>
      </c>
      <c r="AE22" s="140">
        <v>0</v>
      </c>
      <c r="AF22" s="140">
        <v>0</v>
      </c>
      <c r="AG22" s="140">
        <v>0</v>
      </c>
      <c r="AH22" s="140">
        <v>0</v>
      </c>
      <c r="AI22" s="140">
        <v>0</v>
      </c>
      <c r="AJ22" s="140">
        <v>0</v>
      </c>
      <c r="AK22" s="140">
        <v>0</v>
      </c>
      <c r="AL22" s="140">
        <v>0</v>
      </c>
      <c r="AM22" s="140">
        <v>0</v>
      </c>
      <c r="AN22" s="140">
        <v>0</v>
      </c>
      <c r="AO22" s="140">
        <v>0</v>
      </c>
      <c r="AP22" s="140">
        <v>0</v>
      </c>
      <c r="AQ22" s="140">
        <v>0</v>
      </c>
      <c r="AR22" s="140">
        <v>0</v>
      </c>
      <c r="AS22" s="140">
        <v>0</v>
      </c>
      <c r="AT22" s="140">
        <v>0</v>
      </c>
      <c r="AU22" s="140">
        <v>0</v>
      </c>
      <c r="AV22" s="140">
        <v>0</v>
      </c>
      <c r="AW22" s="140">
        <v>0</v>
      </c>
      <c r="AX22" s="140">
        <v>0</v>
      </c>
      <c r="AY22" s="140">
        <v>0</v>
      </c>
      <c r="AZ22" s="333"/>
    </row>
    <row r="23" spans="1:52" s="203" customFormat="1" ht="56.25" customHeight="1" x14ac:dyDescent="0.25">
      <c r="A23" s="97" t="s">
        <v>916</v>
      </c>
      <c r="B23" s="124" t="s">
        <v>917</v>
      </c>
      <c r="C23" s="97" t="s">
        <v>913</v>
      </c>
      <c r="D23" s="140" t="s">
        <v>981</v>
      </c>
      <c r="E23" s="140" t="s">
        <v>981</v>
      </c>
      <c r="F23" s="140" t="s">
        <v>981</v>
      </c>
      <c r="G23" s="140" t="s">
        <v>981</v>
      </c>
      <c r="H23" s="140" t="s">
        <v>981</v>
      </c>
      <c r="I23" s="140" t="s">
        <v>981</v>
      </c>
      <c r="J23" s="140" t="s">
        <v>981</v>
      </c>
      <c r="K23" s="140" t="s">
        <v>981</v>
      </c>
      <c r="L23" s="140" t="s">
        <v>981</v>
      </c>
      <c r="M23" s="140" t="s">
        <v>981</v>
      </c>
      <c r="N23" s="140" t="s">
        <v>981</v>
      </c>
      <c r="O23" s="140" t="s">
        <v>981</v>
      </c>
      <c r="P23" s="140" t="s">
        <v>981</v>
      </c>
      <c r="Q23" s="140" t="s">
        <v>981</v>
      </c>
      <c r="R23" s="140" t="s">
        <v>981</v>
      </c>
      <c r="S23" s="140" t="s">
        <v>981</v>
      </c>
      <c r="T23" s="123" t="s">
        <v>981</v>
      </c>
      <c r="U23" s="123" t="s">
        <v>981</v>
      </c>
      <c r="V23" s="123" t="s">
        <v>981</v>
      </c>
      <c r="W23" s="123" t="s">
        <v>981</v>
      </c>
      <c r="X23" s="123" t="s">
        <v>981</v>
      </c>
      <c r="Y23" s="123" t="s">
        <v>981</v>
      </c>
      <c r="Z23" s="123" t="s">
        <v>981</v>
      </c>
      <c r="AA23" s="123" t="s">
        <v>981</v>
      </c>
      <c r="AB23" s="123" t="s">
        <v>981</v>
      </c>
      <c r="AC23" s="123" t="s">
        <v>981</v>
      </c>
      <c r="AD23" s="123" t="s">
        <v>981</v>
      </c>
      <c r="AE23" s="123" t="s">
        <v>981</v>
      </c>
      <c r="AF23" s="123" t="s">
        <v>981</v>
      </c>
      <c r="AG23" s="123" t="s">
        <v>981</v>
      </c>
      <c r="AH23" s="123" t="s">
        <v>981</v>
      </c>
      <c r="AI23" s="123" t="s">
        <v>981</v>
      </c>
      <c r="AJ23" s="123" t="s">
        <v>981</v>
      </c>
      <c r="AK23" s="123" t="s">
        <v>981</v>
      </c>
      <c r="AL23" s="123" t="s">
        <v>981</v>
      </c>
      <c r="AM23" s="123" t="s">
        <v>981</v>
      </c>
      <c r="AN23" s="123" t="s">
        <v>981</v>
      </c>
      <c r="AO23" s="123" t="s">
        <v>981</v>
      </c>
      <c r="AP23" s="123" t="s">
        <v>981</v>
      </c>
      <c r="AQ23" s="123" t="s">
        <v>981</v>
      </c>
      <c r="AR23" s="123" t="s">
        <v>981</v>
      </c>
      <c r="AS23" s="123" t="s">
        <v>981</v>
      </c>
      <c r="AT23" s="123" t="s">
        <v>981</v>
      </c>
      <c r="AU23" s="123" t="s">
        <v>981</v>
      </c>
      <c r="AV23" s="123" t="s">
        <v>981</v>
      </c>
      <c r="AW23" s="123" t="s">
        <v>981</v>
      </c>
      <c r="AX23" s="123" t="s">
        <v>981</v>
      </c>
      <c r="AY23" s="123" t="s">
        <v>981</v>
      </c>
      <c r="AZ23" s="333"/>
    </row>
    <row r="24" spans="1:52" s="203" customFormat="1" ht="45" customHeight="1" x14ac:dyDescent="0.25">
      <c r="A24" s="97" t="s">
        <v>918</v>
      </c>
      <c r="B24" s="124" t="s">
        <v>919</v>
      </c>
      <c r="C24" s="97" t="s">
        <v>913</v>
      </c>
      <c r="D24" s="140">
        <v>0</v>
      </c>
      <c r="E24" s="140">
        <v>0</v>
      </c>
      <c r="F24" s="140">
        <v>0</v>
      </c>
      <c r="G24" s="140">
        <v>0</v>
      </c>
      <c r="H24" s="126">
        <f>H106</f>
        <v>1.4970000000000001</v>
      </c>
      <c r="I24" s="126">
        <f>I106</f>
        <v>1.4970000000000001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f>T106</f>
        <v>0</v>
      </c>
      <c r="U24" s="140">
        <f>U106</f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0</v>
      </c>
      <c r="AB24" s="140">
        <v>0</v>
      </c>
      <c r="AC24" s="140">
        <v>0</v>
      </c>
      <c r="AD24" s="140">
        <v>0</v>
      </c>
      <c r="AE24" s="140">
        <v>0</v>
      </c>
      <c r="AF24" s="140">
        <v>0</v>
      </c>
      <c r="AG24" s="140"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0</v>
      </c>
      <c r="AM24" s="140">
        <v>0</v>
      </c>
      <c r="AN24" s="140">
        <v>0</v>
      </c>
      <c r="AO24" s="140">
        <v>0</v>
      </c>
      <c r="AP24" s="140">
        <v>0</v>
      </c>
      <c r="AQ24" s="140">
        <v>0</v>
      </c>
      <c r="AR24" s="140">
        <v>0</v>
      </c>
      <c r="AS24" s="140">
        <v>0</v>
      </c>
      <c r="AT24" s="140">
        <v>0</v>
      </c>
      <c r="AU24" s="140">
        <v>0</v>
      </c>
      <c r="AV24" s="140">
        <v>0</v>
      </c>
      <c r="AW24" s="140">
        <v>0</v>
      </c>
      <c r="AX24" s="140">
        <v>0</v>
      </c>
      <c r="AY24" s="140">
        <v>0</v>
      </c>
      <c r="AZ24" s="333"/>
    </row>
    <row r="25" spans="1:52" s="203" customFormat="1" ht="41.25" customHeight="1" x14ac:dyDescent="0.25">
      <c r="A25" s="97" t="s">
        <v>920</v>
      </c>
      <c r="B25" s="124" t="s">
        <v>921</v>
      </c>
      <c r="C25" s="97" t="s">
        <v>913</v>
      </c>
      <c r="D25" s="140" t="s">
        <v>981</v>
      </c>
      <c r="E25" s="140" t="s">
        <v>981</v>
      </c>
      <c r="F25" s="140" t="s">
        <v>981</v>
      </c>
      <c r="G25" s="140" t="s">
        <v>981</v>
      </c>
      <c r="H25" s="140" t="s">
        <v>981</v>
      </c>
      <c r="I25" s="140" t="s">
        <v>981</v>
      </c>
      <c r="J25" s="140" t="s">
        <v>981</v>
      </c>
      <c r="K25" s="140" t="s">
        <v>981</v>
      </c>
      <c r="L25" s="140" t="s">
        <v>981</v>
      </c>
      <c r="M25" s="140" t="s">
        <v>981</v>
      </c>
      <c r="N25" s="140" t="s">
        <v>981</v>
      </c>
      <c r="O25" s="140" t="s">
        <v>981</v>
      </c>
      <c r="P25" s="140" t="s">
        <v>981</v>
      </c>
      <c r="Q25" s="140" t="s">
        <v>981</v>
      </c>
      <c r="R25" s="140" t="s">
        <v>981</v>
      </c>
      <c r="S25" s="140" t="s">
        <v>981</v>
      </c>
      <c r="T25" s="123" t="s">
        <v>981</v>
      </c>
      <c r="U25" s="123" t="s">
        <v>981</v>
      </c>
      <c r="V25" s="123" t="s">
        <v>981</v>
      </c>
      <c r="W25" s="123" t="s">
        <v>981</v>
      </c>
      <c r="X25" s="123" t="s">
        <v>981</v>
      </c>
      <c r="Y25" s="123" t="s">
        <v>981</v>
      </c>
      <c r="Z25" s="123" t="s">
        <v>981</v>
      </c>
      <c r="AA25" s="123" t="s">
        <v>981</v>
      </c>
      <c r="AB25" s="123" t="s">
        <v>981</v>
      </c>
      <c r="AC25" s="123" t="s">
        <v>981</v>
      </c>
      <c r="AD25" s="123" t="s">
        <v>981</v>
      </c>
      <c r="AE25" s="123" t="s">
        <v>981</v>
      </c>
      <c r="AF25" s="123" t="s">
        <v>981</v>
      </c>
      <c r="AG25" s="123" t="s">
        <v>981</v>
      </c>
      <c r="AH25" s="123" t="s">
        <v>981</v>
      </c>
      <c r="AI25" s="123" t="s">
        <v>981</v>
      </c>
      <c r="AJ25" s="123" t="s">
        <v>981</v>
      </c>
      <c r="AK25" s="123" t="s">
        <v>981</v>
      </c>
      <c r="AL25" s="123" t="s">
        <v>981</v>
      </c>
      <c r="AM25" s="123" t="s">
        <v>981</v>
      </c>
      <c r="AN25" s="123" t="s">
        <v>981</v>
      </c>
      <c r="AO25" s="123" t="s">
        <v>981</v>
      </c>
      <c r="AP25" s="123" t="s">
        <v>981</v>
      </c>
      <c r="AQ25" s="123" t="s">
        <v>981</v>
      </c>
      <c r="AR25" s="123" t="s">
        <v>981</v>
      </c>
      <c r="AS25" s="123" t="s">
        <v>981</v>
      </c>
      <c r="AT25" s="123" t="s">
        <v>981</v>
      </c>
      <c r="AU25" s="123" t="s">
        <v>981</v>
      </c>
      <c r="AV25" s="123" t="s">
        <v>981</v>
      </c>
      <c r="AW25" s="123" t="s">
        <v>981</v>
      </c>
      <c r="AX25" s="123" t="s">
        <v>981</v>
      </c>
      <c r="AY25" s="123" t="s">
        <v>981</v>
      </c>
      <c r="AZ25" s="333"/>
    </row>
    <row r="26" spans="1:52" s="203" customFormat="1" ht="25.5" customHeight="1" x14ac:dyDescent="0.25">
      <c r="A26" s="97" t="s">
        <v>922</v>
      </c>
      <c r="B26" s="124" t="s">
        <v>923</v>
      </c>
      <c r="C26" s="97" t="s">
        <v>913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0</v>
      </c>
      <c r="AA26" s="140">
        <v>0</v>
      </c>
      <c r="AB26" s="140">
        <v>0</v>
      </c>
      <c r="AC26" s="140">
        <v>0</v>
      </c>
      <c r="AD26" s="140">
        <v>0</v>
      </c>
      <c r="AE26" s="140">
        <v>0</v>
      </c>
      <c r="AF26" s="140">
        <v>0</v>
      </c>
      <c r="AG26" s="140">
        <v>0</v>
      </c>
      <c r="AH26" s="140">
        <v>0</v>
      </c>
      <c r="AI26" s="140">
        <v>0</v>
      </c>
      <c r="AJ26" s="140">
        <v>0</v>
      </c>
      <c r="AK26" s="140">
        <v>0</v>
      </c>
      <c r="AL26" s="140">
        <v>0</v>
      </c>
      <c r="AM26" s="140">
        <v>0</v>
      </c>
      <c r="AN26" s="140">
        <v>0</v>
      </c>
      <c r="AO26" s="140">
        <v>0</v>
      </c>
      <c r="AP26" s="140">
        <v>0</v>
      </c>
      <c r="AQ26" s="140">
        <v>0</v>
      </c>
      <c r="AR26" s="140">
        <v>0</v>
      </c>
      <c r="AS26" s="140">
        <v>0</v>
      </c>
      <c r="AT26" s="140">
        <v>0</v>
      </c>
      <c r="AU26" s="140">
        <v>0</v>
      </c>
      <c r="AV26" s="126">
        <f>AV111</f>
        <v>0.31900000000000001</v>
      </c>
      <c r="AW26" s="123">
        <f>AW111</f>
        <v>0</v>
      </c>
      <c r="AX26" s="126">
        <f>AX111</f>
        <v>1.32</v>
      </c>
      <c r="AY26" s="126">
        <f>AY111</f>
        <v>0</v>
      </c>
      <c r="AZ26" s="333"/>
    </row>
    <row r="27" spans="1:52" s="203" customFormat="1" ht="16.5" customHeight="1" x14ac:dyDescent="0.25">
      <c r="A27" s="323" t="s">
        <v>924</v>
      </c>
      <c r="B27" s="324" t="s">
        <v>925</v>
      </c>
      <c r="C27" s="325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8"/>
      <c r="AZ27" s="333"/>
    </row>
    <row r="28" spans="1:52" s="203" customFormat="1" ht="36.75" customHeight="1" x14ac:dyDescent="0.25">
      <c r="A28" s="97" t="s">
        <v>172</v>
      </c>
      <c r="B28" s="124" t="s">
        <v>926</v>
      </c>
      <c r="C28" s="97" t="s">
        <v>913</v>
      </c>
      <c r="D28" s="140" t="s">
        <v>981</v>
      </c>
      <c r="E28" s="140" t="s">
        <v>981</v>
      </c>
      <c r="F28" s="140" t="s">
        <v>981</v>
      </c>
      <c r="G28" s="140" t="s">
        <v>981</v>
      </c>
      <c r="H28" s="140" t="s">
        <v>981</v>
      </c>
      <c r="I28" s="140" t="s">
        <v>981</v>
      </c>
      <c r="J28" s="140" t="s">
        <v>981</v>
      </c>
      <c r="K28" s="140" t="s">
        <v>981</v>
      </c>
      <c r="L28" s="140" t="s">
        <v>981</v>
      </c>
      <c r="M28" s="140" t="s">
        <v>981</v>
      </c>
      <c r="N28" s="140" t="s">
        <v>981</v>
      </c>
      <c r="O28" s="140" t="s">
        <v>981</v>
      </c>
      <c r="P28" s="140" t="s">
        <v>981</v>
      </c>
      <c r="Q28" s="140" t="s">
        <v>981</v>
      </c>
      <c r="R28" s="140" t="s">
        <v>981</v>
      </c>
      <c r="S28" s="140" t="s">
        <v>981</v>
      </c>
      <c r="T28" s="123" t="s">
        <v>981</v>
      </c>
      <c r="U28" s="123" t="s">
        <v>981</v>
      </c>
      <c r="V28" s="123" t="s">
        <v>981</v>
      </c>
      <c r="W28" s="123" t="s">
        <v>981</v>
      </c>
      <c r="X28" s="123" t="s">
        <v>981</v>
      </c>
      <c r="Y28" s="123" t="s">
        <v>981</v>
      </c>
      <c r="Z28" s="123" t="s">
        <v>981</v>
      </c>
      <c r="AA28" s="123" t="s">
        <v>981</v>
      </c>
      <c r="AB28" s="123" t="s">
        <v>981</v>
      </c>
      <c r="AC28" s="123" t="s">
        <v>981</v>
      </c>
      <c r="AD28" s="123" t="s">
        <v>981</v>
      </c>
      <c r="AE28" s="123" t="s">
        <v>981</v>
      </c>
      <c r="AF28" s="123" t="s">
        <v>981</v>
      </c>
      <c r="AG28" s="123" t="s">
        <v>981</v>
      </c>
      <c r="AH28" s="123" t="s">
        <v>981</v>
      </c>
      <c r="AI28" s="123" t="s">
        <v>981</v>
      </c>
      <c r="AJ28" s="123" t="s">
        <v>981</v>
      </c>
      <c r="AK28" s="123" t="s">
        <v>981</v>
      </c>
      <c r="AL28" s="123" t="s">
        <v>981</v>
      </c>
      <c r="AM28" s="123" t="s">
        <v>981</v>
      </c>
      <c r="AN28" s="123" t="s">
        <v>981</v>
      </c>
      <c r="AO28" s="123" t="s">
        <v>981</v>
      </c>
      <c r="AP28" s="123" t="s">
        <v>981</v>
      </c>
      <c r="AQ28" s="123" t="s">
        <v>981</v>
      </c>
      <c r="AR28" s="123" t="s">
        <v>981</v>
      </c>
      <c r="AS28" s="123" t="s">
        <v>981</v>
      </c>
      <c r="AT28" s="123" t="s">
        <v>981</v>
      </c>
      <c r="AU28" s="123" t="s">
        <v>981</v>
      </c>
      <c r="AV28" s="123" t="s">
        <v>981</v>
      </c>
      <c r="AW28" s="123" t="s">
        <v>981</v>
      </c>
      <c r="AX28" s="123" t="s">
        <v>981</v>
      </c>
      <c r="AY28" s="123" t="s">
        <v>981</v>
      </c>
      <c r="AZ28" s="333"/>
    </row>
    <row r="29" spans="1:52" s="203" customFormat="1" ht="41.25" customHeight="1" x14ac:dyDescent="0.25">
      <c r="A29" s="97" t="s">
        <v>174</v>
      </c>
      <c r="B29" s="124" t="s">
        <v>927</v>
      </c>
      <c r="C29" s="97" t="s">
        <v>913</v>
      </c>
      <c r="D29" s="140" t="s">
        <v>981</v>
      </c>
      <c r="E29" s="140" t="s">
        <v>981</v>
      </c>
      <c r="F29" s="140" t="s">
        <v>981</v>
      </c>
      <c r="G29" s="140" t="s">
        <v>981</v>
      </c>
      <c r="H29" s="140" t="s">
        <v>981</v>
      </c>
      <c r="I29" s="140" t="s">
        <v>981</v>
      </c>
      <c r="J29" s="140" t="s">
        <v>981</v>
      </c>
      <c r="K29" s="140" t="s">
        <v>981</v>
      </c>
      <c r="L29" s="140" t="s">
        <v>981</v>
      </c>
      <c r="M29" s="140" t="s">
        <v>981</v>
      </c>
      <c r="N29" s="140" t="s">
        <v>981</v>
      </c>
      <c r="O29" s="140" t="s">
        <v>981</v>
      </c>
      <c r="P29" s="140" t="s">
        <v>981</v>
      </c>
      <c r="Q29" s="140" t="s">
        <v>981</v>
      </c>
      <c r="R29" s="140" t="s">
        <v>981</v>
      </c>
      <c r="S29" s="140" t="s">
        <v>981</v>
      </c>
      <c r="T29" s="123" t="s">
        <v>981</v>
      </c>
      <c r="U29" s="123" t="s">
        <v>981</v>
      </c>
      <c r="V29" s="123" t="s">
        <v>981</v>
      </c>
      <c r="W29" s="123" t="s">
        <v>981</v>
      </c>
      <c r="X29" s="123" t="s">
        <v>981</v>
      </c>
      <c r="Y29" s="123" t="s">
        <v>981</v>
      </c>
      <c r="Z29" s="123" t="s">
        <v>981</v>
      </c>
      <c r="AA29" s="123" t="s">
        <v>981</v>
      </c>
      <c r="AB29" s="123" t="s">
        <v>981</v>
      </c>
      <c r="AC29" s="123" t="s">
        <v>981</v>
      </c>
      <c r="AD29" s="123" t="s">
        <v>981</v>
      </c>
      <c r="AE29" s="123" t="s">
        <v>981</v>
      </c>
      <c r="AF29" s="123" t="s">
        <v>981</v>
      </c>
      <c r="AG29" s="123" t="s">
        <v>981</v>
      </c>
      <c r="AH29" s="123" t="s">
        <v>981</v>
      </c>
      <c r="AI29" s="123" t="s">
        <v>981</v>
      </c>
      <c r="AJ29" s="123" t="s">
        <v>981</v>
      </c>
      <c r="AK29" s="123" t="s">
        <v>981</v>
      </c>
      <c r="AL29" s="123" t="s">
        <v>981</v>
      </c>
      <c r="AM29" s="123" t="s">
        <v>981</v>
      </c>
      <c r="AN29" s="123" t="s">
        <v>981</v>
      </c>
      <c r="AO29" s="123" t="s">
        <v>981</v>
      </c>
      <c r="AP29" s="123" t="s">
        <v>981</v>
      </c>
      <c r="AQ29" s="123" t="s">
        <v>981</v>
      </c>
      <c r="AR29" s="123" t="s">
        <v>981</v>
      </c>
      <c r="AS29" s="123" t="s">
        <v>981</v>
      </c>
      <c r="AT29" s="123" t="s">
        <v>981</v>
      </c>
      <c r="AU29" s="123" t="s">
        <v>981</v>
      </c>
      <c r="AV29" s="123" t="s">
        <v>981</v>
      </c>
      <c r="AW29" s="123" t="s">
        <v>981</v>
      </c>
      <c r="AX29" s="123" t="s">
        <v>981</v>
      </c>
      <c r="AY29" s="123" t="s">
        <v>981</v>
      </c>
      <c r="AZ29" s="333"/>
    </row>
    <row r="30" spans="1:52" s="203" customFormat="1" ht="51" customHeight="1" x14ac:dyDescent="0.25">
      <c r="A30" s="97" t="s">
        <v>175</v>
      </c>
      <c r="B30" s="124" t="s">
        <v>928</v>
      </c>
      <c r="C30" s="97" t="s">
        <v>913</v>
      </c>
      <c r="D30" s="140" t="s">
        <v>981</v>
      </c>
      <c r="E30" s="140" t="s">
        <v>981</v>
      </c>
      <c r="F30" s="140" t="s">
        <v>981</v>
      </c>
      <c r="G30" s="140" t="s">
        <v>981</v>
      </c>
      <c r="H30" s="140" t="s">
        <v>981</v>
      </c>
      <c r="I30" s="140" t="s">
        <v>981</v>
      </c>
      <c r="J30" s="140" t="s">
        <v>981</v>
      </c>
      <c r="K30" s="140" t="s">
        <v>981</v>
      </c>
      <c r="L30" s="140" t="s">
        <v>981</v>
      </c>
      <c r="M30" s="140" t="s">
        <v>981</v>
      </c>
      <c r="N30" s="140" t="s">
        <v>981</v>
      </c>
      <c r="O30" s="140" t="s">
        <v>981</v>
      </c>
      <c r="P30" s="140" t="s">
        <v>981</v>
      </c>
      <c r="Q30" s="140" t="s">
        <v>981</v>
      </c>
      <c r="R30" s="140" t="s">
        <v>981</v>
      </c>
      <c r="S30" s="140" t="s">
        <v>981</v>
      </c>
      <c r="T30" s="123" t="s">
        <v>981</v>
      </c>
      <c r="U30" s="123" t="s">
        <v>981</v>
      </c>
      <c r="V30" s="123" t="s">
        <v>981</v>
      </c>
      <c r="W30" s="123" t="s">
        <v>981</v>
      </c>
      <c r="X30" s="123" t="s">
        <v>981</v>
      </c>
      <c r="Y30" s="123" t="s">
        <v>981</v>
      </c>
      <c r="Z30" s="123" t="s">
        <v>981</v>
      </c>
      <c r="AA30" s="123" t="s">
        <v>981</v>
      </c>
      <c r="AB30" s="123" t="s">
        <v>981</v>
      </c>
      <c r="AC30" s="123" t="s">
        <v>981</v>
      </c>
      <c r="AD30" s="123" t="s">
        <v>981</v>
      </c>
      <c r="AE30" s="123" t="s">
        <v>981</v>
      </c>
      <c r="AF30" s="123" t="s">
        <v>981</v>
      </c>
      <c r="AG30" s="123" t="s">
        <v>981</v>
      </c>
      <c r="AH30" s="123" t="s">
        <v>981</v>
      </c>
      <c r="AI30" s="123" t="s">
        <v>981</v>
      </c>
      <c r="AJ30" s="123" t="s">
        <v>981</v>
      </c>
      <c r="AK30" s="123" t="s">
        <v>981</v>
      </c>
      <c r="AL30" s="123" t="s">
        <v>981</v>
      </c>
      <c r="AM30" s="123" t="s">
        <v>981</v>
      </c>
      <c r="AN30" s="123" t="s">
        <v>981</v>
      </c>
      <c r="AO30" s="123" t="s">
        <v>981</v>
      </c>
      <c r="AP30" s="123" t="s">
        <v>981</v>
      </c>
      <c r="AQ30" s="123" t="s">
        <v>981</v>
      </c>
      <c r="AR30" s="123" t="s">
        <v>981</v>
      </c>
      <c r="AS30" s="123" t="s">
        <v>981</v>
      </c>
      <c r="AT30" s="123" t="s">
        <v>981</v>
      </c>
      <c r="AU30" s="123" t="s">
        <v>981</v>
      </c>
      <c r="AV30" s="123" t="s">
        <v>981</v>
      </c>
      <c r="AW30" s="123" t="s">
        <v>981</v>
      </c>
      <c r="AX30" s="123" t="s">
        <v>981</v>
      </c>
      <c r="AY30" s="123" t="s">
        <v>981</v>
      </c>
      <c r="AZ30" s="333"/>
    </row>
    <row r="31" spans="1:52" s="203" customFormat="1" ht="49.5" customHeight="1" x14ac:dyDescent="0.25">
      <c r="A31" s="97" t="s">
        <v>177</v>
      </c>
      <c r="B31" s="124" t="s">
        <v>929</v>
      </c>
      <c r="C31" s="97" t="s">
        <v>913</v>
      </c>
      <c r="D31" s="140" t="s">
        <v>981</v>
      </c>
      <c r="E31" s="140" t="s">
        <v>981</v>
      </c>
      <c r="F31" s="140" t="s">
        <v>981</v>
      </c>
      <c r="G31" s="140" t="s">
        <v>981</v>
      </c>
      <c r="H31" s="140" t="s">
        <v>981</v>
      </c>
      <c r="I31" s="140" t="s">
        <v>981</v>
      </c>
      <c r="J31" s="140" t="s">
        <v>981</v>
      </c>
      <c r="K31" s="140" t="s">
        <v>981</v>
      </c>
      <c r="L31" s="140" t="s">
        <v>981</v>
      </c>
      <c r="M31" s="140" t="s">
        <v>981</v>
      </c>
      <c r="N31" s="140" t="s">
        <v>981</v>
      </c>
      <c r="O31" s="140" t="s">
        <v>981</v>
      </c>
      <c r="P31" s="140" t="s">
        <v>981</v>
      </c>
      <c r="Q31" s="140" t="s">
        <v>981</v>
      </c>
      <c r="R31" s="140" t="s">
        <v>981</v>
      </c>
      <c r="S31" s="140" t="s">
        <v>981</v>
      </c>
      <c r="T31" s="123" t="s">
        <v>981</v>
      </c>
      <c r="U31" s="123" t="s">
        <v>981</v>
      </c>
      <c r="V31" s="123" t="s">
        <v>981</v>
      </c>
      <c r="W31" s="123" t="s">
        <v>981</v>
      </c>
      <c r="X31" s="123" t="s">
        <v>981</v>
      </c>
      <c r="Y31" s="123" t="s">
        <v>981</v>
      </c>
      <c r="Z31" s="123" t="s">
        <v>981</v>
      </c>
      <c r="AA31" s="123" t="s">
        <v>981</v>
      </c>
      <c r="AB31" s="123" t="s">
        <v>981</v>
      </c>
      <c r="AC31" s="123" t="s">
        <v>981</v>
      </c>
      <c r="AD31" s="123" t="s">
        <v>981</v>
      </c>
      <c r="AE31" s="123" t="s">
        <v>981</v>
      </c>
      <c r="AF31" s="123" t="s">
        <v>981</v>
      </c>
      <c r="AG31" s="123" t="s">
        <v>981</v>
      </c>
      <c r="AH31" s="123" t="s">
        <v>981</v>
      </c>
      <c r="AI31" s="123" t="s">
        <v>981</v>
      </c>
      <c r="AJ31" s="123" t="s">
        <v>981</v>
      </c>
      <c r="AK31" s="123" t="s">
        <v>981</v>
      </c>
      <c r="AL31" s="123" t="s">
        <v>981</v>
      </c>
      <c r="AM31" s="123" t="s">
        <v>981</v>
      </c>
      <c r="AN31" s="123" t="s">
        <v>981</v>
      </c>
      <c r="AO31" s="123" t="s">
        <v>981</v>
      </c>
      <c r="AP31" s="123" t="s">
        <v>981</v>
      </c>
      <c r="AQ31" s="123" t="s">
        <v>981</v>
      </c>
      <c r="AR31" s="123" t="s">
        <v>981</v>
      </c>
      <c r="AS31" s="123" t="s">
        <v>981</v>
      </c>
      <c r="AT31" s="123" t="s">
        <v>981</v>
      </c>
      <c r="AU31" s="123" t="s">
        <v>981</v>
      </c>
      <c r="AV31" s="123" t="s">
        <v>981</v>
      </c>
      <c r="AW31" s="123" t="s">
        <v>981</v>
      </c>
      <c r="AX31" s="123" t="s">
        <v>981</v>
      </c>
      <c r="AY31" s="123" t="s">
        <v>981</v>
      </c>
      <c r="AZ31" s="333"/>
    </row>
    <row r="32" spans="1:52" s="203" customFormat="1" ht="45.75" customHeight="1" x14ac:dyDescent="0.25">
      <c r="A32" s="97" t="s">
        <v>179</v>
      </c>
      <c r="B32" s="124" t="s">
        <v>930</v>
      </c>
      <c r="C32" s="97" t="s">
        <v>913</v>
      </c>
      <c r="D32" s="140" t="s">
        <v>981</v>
      </c>
      <c r="E32" s="140" t="s">
        <v>981</v>
      </c>
      <c r="F32" s="140" t="s">
        <v>981</v>
      </c>
      <c r="G32" s="140" t="s">
        <v>981</v>
      </c>
      <c r="H32" s="140" t="s">
        <v>981</v>
      </c>
      <c r="I32" s="140" t="s">
        <v>981</v>
      </c>
      <c r="J32" s="140" t="s">
        <v>981</v>
      </c>
      <c r="K32" s="140" t="s">
        <v>981</v>
      </c>
      <c r="L32" s="140" t="s">
        <v>981</v>
      </c>
      <c r="M32" s="140" t="s">
        <v>981</v>
      </c>
      <c r="N32" s="140" t="s">
        <v>981</v>
      </c>
      <c r="O32" s="140" t="s">
        <v>981</v>
      </c>
      <c r="P32" s="140" t="s">
        <v>981</v>
      </c>
      <c r="Q32" s="140" t="s">
        <v>981</v>
      </c>
      <c r="R32" s="140" t="s">
        <v>981</v>
      </c>
      <c r="S32" s="140" t="s">
        <v>981</v>
      </c>
      <c r="T32" s="123" t="s">
        <v>981</v>
      </c>
      <c r="U32" s="123" t="s">
        <v>981</v>
      </c>
      <c r="V32" s="123" t="s">
        <v>981</v>
      </c>
      <c r="W32" s="123" t="s">
        <v>981</v>
      </c>
      <c r="X32" s="123" t="s">
        <v>981</v>
      </c>
      <c r="Y32" s="123" t="s">
        <v>981</v>
      </c>
      <c r="Z32" s="123" t="s">
        <v>981</v>
      </c>
      <c r="AA32" s="123" t="s">
        <v>981</v>
      </c>
      <c r="AB32" s="123" t="s">
        <v>981</v>
      </c>
      <c r="AC32" s="123" t="s">
        <v>981</v>
      </c>
      <c r="AD32" s="123" t="s">
        <v>981</v>
      </c>
      <c r="AE32" s="123" t="s">
        <v>981</v>
      </c>
      <c r="AF32" s="123" t="s">
        <v>981</v>
      </c>
      <c r="AG32" s="123" t="s">
        <v>981</v>
      </c>
      <c r="AH32" s="123" t="s">
        <v>981</v>
      </c>
      <c r="AI32" s="123" t="s">
        <v>981</v>
      </c>
      <c r="AJ32" s="123" t="s">
        <v>981</v>
      </c>
      <c r="AK32" s="123" t="s">
        <v>981</v>
      </c>
      <c r="AL32" s="123" t="s">
        <v>981</v>
      </c>
      <c r="AM32" s="123" t="s">
        <v>981</v>
      </c>
      <c r="AN32" s="123" t="s">
        <v>981</v>
      </c>
      <c r="AO32" s="123" t="s">
        <v>981</v>
      </c>
      <c r="AP32" s="123" t="s">
        <v>981</v>
      </c>
      <c r="AQ32" s="123" t="s">
        <v>981</v>
      </c>
      <c r="AR32" s="123" t="s">
        <v>981</v>
      </c>
      <c r="AS32" s="123" t="s">
        <v>981</v>
      </c>
      <c r="AT32" s="123" t="s">
        <v>981</v>
      </c>
      <c r="AU32" s="123" t="s">
        <v>981</v>
      </c>
      <c r="AV32" s="123" t="s">
        <v>981</v>
      </c>
      <c r="AW32" s="123" t="s">
        <v>981</v>
      </c>
      <c r="AX32" s="123" t="s">
        <v>981</v>
      </c>
      <c r="AY32" s="123" t="s">
        <v>981</v>
      </c>
      <c r="AZ32" s="333"/>
    </row>
    <row r="33" spans="1:52" s="203" customFormat="1" ht="36" customHeight="1" x14ac:dyDescent="0.25">
      <c r="A33" s="97" t="s">
        <v>187</v>
      </c>
      <c r="B33" s="124" t="s">
        <v>931</v>
      </c>
      <c r="C33" s="97" t="s">
        <v>913</v>
      </c>
      <c r="D33" s="140" t="s">
        <v>981</v>
      </c>
      <c r="E33" s="140" t="s">
        <v>981</v>
      </c>
      <c r="F33" s="140" t="s">
        <v>981</v>
      </c>
      <c r="G33" s="140" t="s">
        <v>981</v>
      </c>
      <c r="H33" s="140" t="s">
        <v>981</v>
      </c>
      <c r="I33" s="140" t="s">
        <v>981</v>
      </c>
      <c r="J33" s="140" t="s">
        <v>981</v>
      </c>
      <c r="K33" s="140" t="s">
        <v>981</v>
      </c>
      <c r="L33" s="140" t="s">
        <v>981</v>
      </c>
      <c r="M33" s="140" t="s">
        <v>981</v>
      </c>
      <c r="N33" s="140" t="s">
        <v>981</v>
      </c>
      <c r="O33" s="140" t="s">
        <v>981</v>
      </c>
      <c r="P33" s="140" t="s">
        <v>981</v>
      </c>
      <c r="Q33" s="140" t="s">
        <v>981</v>
      </c>
      <c r="R33" s="140" t="s">
        <v>981</v>
      </c>
      <c r="S33" s="140" t="s">
        <v>981</v>
      </c>
      <c r="T33" s="123" t="s">
        <v>981</v>
      </c>
      <c r="U33" s="123" t="s">
        <v>981</v>
      </c>
      <c r="V33" s="123" t="s">
        <v>981</v>
      </c>
      <c r="W33" s="123" t="s">
        <v>981</v>
      </c>
      <c r="X33" s="123" t="s">
        <v>981</v>
      </c>
      <c r="Y33" s="123" t="s">
        <v>981</v>
      </c>
      <c r="Z33" s="123" t="s">
        <v>981</v>
      </c>
      <c r="AA33" s="123" t="s">
        <v>981</v>
      </c>
      <c r="AB33" s="123" t="s">
        <v>981</v>
      </c>
      <c r="AC33" s="123" t="s">
        <v>981</v>
      </c>
      <c r="AD33" s="123" t="s">
        <v>981</v>
      </c>
      <c r="AE33" s="123" t="s">
        <v>981</v>
      </c>
      <c r="AF33" s="123" t="s">
        <v>981</v>
      </c>
      <c r="AG33" s="123" t="s">
        <v>981</v>
      </c>
      <c r="AH33" s="123" t="s">
        <v>981</v>
      </c>
      <c r="AI33" s="123" t="s">
        <v>981</v>
      </c>
      <c r="AJ33" s="123" t="s">
        <v>981</v>
      </c>
      <c r="AK33" s="123" t="s">
        <v>981</v>
      </c>
      <c r="AL33" s="123" t="s">
        <v>981</v>
      </c>
      <c r="AM33" s="123" t="s">
        <v>981</v>
      </c>
      <c r="AN33" s="123" t="s">
        <v>981</v>
      </c>
      <c r="AO33" s="123" t="s">
        <v>981</v>
      </c>
      <c r="AP33" s="123" t="s">
        <v>981</v>
      </c>
      <c r="AQ33" s="123" t="s">
        <v>981</v>
      </c>
      <c r="AR33" s="123" t="s">
        <v>981</v>
      </c>
      <c r="AS33" s="123" t="s">
        <v>981</v>
      </c>
      <c r="AT33" s="123" t="s">
        <v>981</v>
      </c>
      <c r="AU33" s="123" t="s">
        <v>981</v>
      </c>
      <c r="AV33" s="123" t="s">
        <v>981</v>
      </c>
      <c r="AW33" s="123" t="s">
        <v>981</v>
      </c>
      <c r="AX33" s="123" t="s">
        <v>981</v>
      </c>
      <c r="AY33" s="123" t="s">
        <v>981</v>
      </c>
      <c r="AZ33" s="333"/>
    </row>
    <row r="34" spans="1:52" s="203" customFormat="1" ht="61.5" customHeight="1" x14ac:dyDescent="0.25">
      <c r="A34" s="97" t="s">
        <v>811</v>
      </c>
      <c r="B34" s="124" t="s">
        <v>932</v>
      </c>
      <c r="C34" s="97" t="s">
        <v>913</v>
      </c>
      <c r="D34" s="140" t="s">
        <v>981</v>
      </c>
      <c r="E34" s="140" t="s">
        <v>981</v>
      </c>
      <c r="F34" s="140" t="s">
        <v>981</v>
      </c>
      <c r="G34" s="140" t="s">
        <v>981</v>
      </c>
      <c r="H34" s="140" t="s">
        <v>981</v>
      </c>
      <c r="I34" s="140" t="s">
        <v>981</v>
      </c>
      <c r="J34" s="140" t="s">
        <v>981</v>
      </c>
      <c r="K34" s="140" t="s">
        <v>981</v>
      </c>
      <c r="L34" s="140" t="s">
        <v>981</v>
      </c>
      <c r="M34" s="140" t="s">
        <v>981</v>
      </c>
      <c r="N34" s="140" t="s">
        <v>981</v>
      </c>
      <c r="O34" s="140" t="s">
        <v>981</v>
      </c>
      <c r="P34" s="140" t="s">
        <v>981</v>
      </c>
      <c r="Q34" s="140" t="s">
        <v>981</v>
      </c>
      <c r="R34" s="140" t="s">
        <v>981</v>
      </c>
      <c r="S34" s="140" t="s">
        <v>981</v>
      </c>
      <c r="T34" s="123" t="s">
        <v>981</v>
      </c>
      <c r="U34" s="123" t="s">
        <v>981</v>
      </c>
      <c r="V34" s="123" t="s">
        <v>981</v>
      </c>
      <c r="W34" s="123" t="s">
        <v>981</v>
      </c>
      <c r="X34" s="123" t="s">
        <v>981</v>
      </c>
      <c r="Y34" s="123" t="s">
        <v>981</v>
      </c>
      <c r="Z34" s="123" t="s">
        <v>981</v>
      </c>
      <c r="AA34" s="123" t="s">
        <v>981</v>
      </c>
      <c r="AB34" s="123" t="s">
        <v>981</v>
      </c>
      <c r="AC34" s="123" t="s">
        <v>981</v>
      </c>
      <c r="AD34" s="123" t="s">
        <v>981</v>
      </c>
      <c r="AE34" s="123" t="s">
        <v>981</v>
      </c>
      <c r="AF34" s="123" t="s">
        <v>981</v>
      </c>
      <c r="AG34" s="123" t="s">
        <v>981</v>
      </c>
      <c r="AH34" s="123" t="s">
        <v>981</v>
      </c>
      <c r="AI34" s="123" t="s">
        <v>981</v>
      </c>
      <c r="AJ34" s="123" t="s">
        <v>981</v>
      </c>
      <c r="AK34" s="123" t="s">
        <v>981</v>
      </c>
      <c r="AL34" s="123" t="s">
        <v>981</v>
      </c>
      <c r="AM34" s="123" t="s">
        <v>981</v>
      </c>
      <c r="AN34" s="123" t="s">
        <v>981</v>
      </c>
      <c r="AO34" s="123" t="s">
        <v>981</v>
      </c>
      <c r="AP34" s="123" t="s">
        <v>981</v>
      </c>
      <c r="AQ34" s="123" t="s">
        <v>981</v>
      </c>
      <c r="AR34" s="123" t="s">
        <v>981</v>
      </c>
      <c r="AS34" s="123" t="s">
        <v>981</v>
      </c>
      <c r="AT34" s="123" t="s">
        <v>981</v>
      </c>
      <c r="AU34" s="123" t="s">
        <v>981</v>
      </c>
      <c r="AV34" s="123" t="s">
        <v>981</v>
      </c>
      <c r="AW34" s="123" t="s">
        <v>981</v>
      </c>
      <c r="AX34" s="123" t="s">
        <v>981</v>
      </c>
      <c r="AY34" s="123" t="s">
        <v>981</v>
      </c>
      <c r="AZ34" s="333"/>
    </row>
    <row r="35" spans="1:52" s="203" customFormat="1" ht="32.25" customHeight="1" x14ac:dyDescent="0.25">
      <c r="A35" s="97" t="s">
        <v>812</v>
      </c>
      <c r="B35" s="124" t="s">
        <v>933</v>
      </c>
      <c r="C35" s="97" t="s">
        <v>913</v>
      </c>
      <c r="D35" s="140" t="s">
        <v>981</v>
      </c>
      <c r="E35" s="140" t="s">
        <v>981</v>
      </c>
      <c r="F35" s="140" t="s">
        <v>981</v>
      </c>
      <c r="G35" s="140" t="s">
        <v>981</v>
      </c>
      <c r="H35" s="140" t="s">
        <v>981</v>
      </c>
      <c r="I35" s="140" t="s">
        <v>981</v>
      </c>
      <c r="J35" s="140" t="s">
        <v>981</v>
      </c>
      <c r="K35" s="140" t="s">
        <v>981</v>
      </c>
      <c r="L35" s="140" t="s">
        <v>981</v>
      </c>
      <c r="M35" s="140" t="s">
        <v>981</v>
      </c>
      <c r="N35" s="140" t="s">
        <v>981</v>
      </c>
      <c r="O35" s="140" t="s">
        <v>981</v>
      </c>
      <c r="P35" s="140" t="s">
        <v>981</v>
      </c>
      <c r="Q35" s="140" t="s">
        <v>981</v>
      </c>
      <c r="R35" s="140" t="s">
        <v>981</v>
      </c>
      <c r="S35" s="140" t="s">
        <v>981</v>
      </c>
      <c r="T35" s="123" t="s">
        <v>981</v>
      </c>
      <c r="U35" s="123" t="s">
        <v>981</v>
      </c>
      <c r="V35" s="123" t="s">
        <v>981</v>
      </c>
      <c r="W35" s="123" t="s">
        <v>981</v>
      </c>
      <c r="X35" s="123" t="s">
        <v>981</v>
      </c>
      <c r="Y35" s="123" t="s">
        <v>981</v>
      </c>
      <c r="Z35" s="123" t="s">
        <v>981</v>
      </c>
      <c r="AA35" s="123" t="s">
        <v>981</v>
      </c>
      <c r="AB35" s="123" t="s">
        <v>981</v>
      </c>
      <c r="AC35" s="123" t="s">
        <v>981</v>
      </c>
      <c r="AD35" s="123" t="s">
        <v>981</v>
      </c>
      <c r="AE35" s="123" t="s">
        <v>981</v>
      </c>
      <c r="AF35" s="123" t="s">
        <v>981</v>
      </c>
      <c r="AG35" s="123" t="s">
        <v>981</v>
      </c>
      <c r="AH35" s="123" t="s">
        <v>981</v>
      </c>
      <c r="AI35" s="123" t="s">
        <v>981</v>
      </c>
      <c r="AJ35" s="123" t="s">
        <v>981</v>
      </c>
      <c r="AK35" s="123" t="s">
        <v>981</v>
      </c>
      <c r="AL35" s="123" t="s">
        <v>981</v>
      </c>
      <c r="AM35" s="123" t="s">
        <v>981</v>
      </c>
      <c r="AN35" s="123" t="s">
        <v>981</v>
      </c>
      <c r="AO35" s="123" t="s">
        <v>981</v>
      </c>
      <c r="AP35" s="123" t="s">
        <v>981</v>
      </c>
      <c r="AQ35" s="123" t="s">
        <v>981</v>
      </c>
      <c r="AR35" s="123" t="s">
        <v>981</v>
      </c>
      <c r="AS35" s="123" t="s">
        <v>981</v>
      </c>
      <c r="AT35" s="123" t="s">
        <v>981</v>
      </c>
      <c r="AU35" s="123" t="s">
        <v>981</v>
      </c>
      <c r="AV35" s="123" t="s">
        <v>981</v>
      </c>
      <c r="AW35" s="123" t="s">
        <v>981</v>
      </c>
      <c r="AX35" s="123" t="s">
        <v>981</v>
      </c>
      <c r="AY35" s="123" t="s">
        <v>981</v>
      </c>
      <c r="AZ35" s="333"/>
    </row>
    <row r="36" spans="1:52" s="203" customFormat="1" ht="44.25" customHeight="1" x14ac:dyDescent="0.25">
      <c r="A36" s="97" t="s">
        <v>188</v>
      </c>
      <c r="B36" s="124" t="s">
        <v>934</v>
      </c>
      <c r="C36" s="97" t="s">
        <v>913</v>
      </c>
      <c r="D36" s="140" t="s">
        <v>981</v>
      </c>
      <c r="E36" s="140" t="s">
        <v>981</v>
      </c>
      <c r="F36" s="140" t="s">
        <v>981</v>
      </c>
      <c r="G36" s="140" t="s">
        <v>981</v>
      </c>
      <c r="H36" s="140" t="s">
        <v>981</v>
      </c>
      <c r="I36" s="140" t="s">
        <v>981</v>
      </c>
      <c r="J36" s="140" t="s">
        <v>981</v>
      </c>
      <c r="K36" s="140" t="s">
        <v>981</v>
      </c>
      <c r="L36" s="140" t="s">
        <v>981</v>
      </c>
      <c r="M36" s="140" t="s">
        <v>981</v>
      </c>
      <c r="N36" s="140" t="s">
        <v>981</v>
      </c>
      <c r="O36" s="140" t="s">
        <v>981</v>
      </c>
      <c r="P36" s="140" t="s">
        <v>981</v>
      </c>
      <c r="Q36" s="140" t="s">
        <v>981</v>
      </c>
      <c r="R36" s="140" t="s">
        <v>981</v>
      </c>
      <c r="S36" s="140" t="s">
        <v>981</v>
      </c>
      <c r="T36" s="123" t="s">
        <v>981</v>
      </c>
      <c r="U36" s="123" t="s">
        <v>981</v>
      </c>
      <c r="V36" s="123" t="s">
        <v>981</v>
      </c>
      <c r="W36" s="123" t="s">
        <v>981</v>
      </c>
      <c r="X36" s="123" t="s">
        <v>981</v>
      </c>
      <c r="Y36" s="123" t="s">
        <v>981</v>
      </c>
      <c r="Z36" s="123" t="s">
        <v>981</v>
      </c>
      <c r="AA36" s="123" t="s">
        <v>981</v>
      </c>
      <c r="AB36" s="123" t="s">
        <v>981</v>
      </c>
      <c r="AC36" s="123" t="s">
        <v>981</v>
      </c>
      <c r="AD36" s="123" t="s">
        <v>981</v>
      </c>
      <c r="AE36" s="123" t="s">
        <v>981</v>
      </c>
      <c r="AF36" s="123" t="s">
        <v>981</v>
      </c>
      <c r="AG36" s="123" t="s">
        <v>981</v>
      </c>
      <c r="AH36" s="123" t="s">
        <v>981</v>
      </c>
      <c r="AI36" s="123" t="s">
        <v>981</v>
      </c>
      <c r="AJ36" s="123" t="s">
        <v>981</v>
      </c>
      <c r="AK36" s="123" t="s">
        <v>981</v>
      </c>
      <c r="AL36" s="123" t="s">
        <v>981</v>
      </c>
      <c r="AM36" s="123" t="s">
        <v>981</v>
      </c>
      <c r="AN36" s="123" t="s">
        <v>981</v>
      </c>
      <c r="AO36" s="123" t="s">
        <v>981</v>
      </c>
      <c r="AP36" s="123" t="s">
        <v>981</v>
      </c>
      <c r="AQ36" s="123" t="s">
        <v>981</v>
      </c>
      <c r="AR36" s="123" t="s">
        <v>981</v>
      </c>
      <c r="AS36" s="123" t="s">
        <v>981</v>
      </c>
      <c r="AT36" s="123" t="s">
        <v>981</v>
      </c>
      <c r="AU36" s="123" t="s">
        <v>981</v>
      </c>
      <c r="AV36" s="123" t="s">
        <v>981</v>
      </c>
      <c r="AW36" s="123" t="s">
        <v>981</v>
      </c>
      <c r="AX36" s="123" t="s">
        <v>981</v>
      </c>
      <c r="AY36" s="123" t="s">
        <v>981</v>
      </c>
      <c r="AZ36" s="333"/>
    </row>
    <row r="37" spans="1:52" s="203" customFormat="1" ht="44.25" customHeight="1" x14ac:dyDescent="0.25">
      <c r="A37" s="97" t="s">
        <v>935</v>
      </c>
      <c r="B37" s="124" t="s">
        <v>936</v>
      </c>
      <c r="C37" s="97" t="s">
        <v>913</v>
      </c>
      <c r="D37" s="140" t="s">
        <v>981</v>
      </c>
      <c r="E37" s="140" t="s">
        <v>981</v>
      </c>
      <c r="F37" s="140" t="s">
        <v>981</v>
      </c>
      <c r="G37" s="140" t="s">
        <v>981</v>
      </c>
      <c r="H37" s="140" t="s">
        <v>981</v>
      </c>
      <c r="I37" s="140" t="s">
        <v>981</v>
      </c>
      <c r="J37" s="140" t="s">
        <v>981</v>
      </c>
      <c r="K37" s="140" t="s">
        <v>981</v>
      </c>
      <c r="L37" s="140" t="s">
        <v>981</v>
      </c>
      <c r="M37" s="140" t="s">
        <v>981</v>
      </c>
      <c r="N37" s="140" t="s">
        <v>981</v>
      </c>
      <c r="O37" s="140" t="s">
        <v>981</v>
      </c>
      <c r="P37" s="140" t="s">
        <v>981</v>
      </c>
      <c r="Q37" s="140" t="s">
        <v>981</v>
      </c>
      <c r="R37" s="140" t="s">
        <v>981</v>
      </c>
      <c r="S37" s="140" t="s">
        <v>981</v>
      </c>
      <c r="T37" s="123" t="s">
        <v>981</v>
      </c>
      <c r="U37" s="123" t="s">
        <v>981</v>
      </c>
      <c r="V37" s="123" t="s">
        <v>981</v>
      </c>
      <c r="W37" s="123" t="s">
        <v>981</v>
      </c>
      <c r="X37" s="123" t="s">
        <v>981</v>
      </c>
      <c r="Y37" s="123" t="s">
        <v>981</v>
      </c>
      <c r="Z37" s="123" t="s">
        <v>981</v>
      </c>
      <c r="AA37" s="123" t="s">
        <v>981</v>
      </c>
      <c r="AB37" s="123" t="s">
        <v>981</v>
      </c>
      <c r="AC37" s="123" t="s">
        <v>981</v>
      </c>
      <c r="AD37" s="123" t="s">
        <v>981</v>
      </c>
      <c r="AE37" s="123" t="s">
        <v>981</v>
      </c>
      <c r="AF37" s="123" t="s">
        <v>981</v>
      </c>
      <c r="AG37" s="123" t="s">
        <v>981</v>
      </c>
      <c r="AH37" s="123" t="s">
        <v>981</v>
      </c>
      <c r="AI37" s="123" t="s">
        <v>981</v>
      </c>
      <c r="AJ37" s="123" t="s">
        <v>981</v>
      </c>
      <c r="AK37" s="123" t="s">
        <v>981</v>
      </c>
      <c r="AL37" s="123" t="s">
        <v>981</v>
      </c>
      <c r="AM37" s="123" t="s">
        <v>981</v>
      </c>
      <c r="AN37" s="123" t="s">
        <v>981</v>
      </c>
      <c r="AO37" s="123" t="s">
        <v>981</v>
      </c>
      <c r="AP37" s="123" t="s">
        <v>981</v>
      </c>
      <c r="AQ37" s="123" t="s">
        <v>981</v>
      </c>
      <c r="AR37" s="123" t="s">
        <v>981</v>
      </c>
      <c r="AS37" s="123" t="s">
        <v>981</v>
      </c>
      <c r="AT37" s="123" t="s">
        <v>981</v>
      </c>
      <c r="AU37" s="123" t="s">
        <v>981</v>
      </c>
      <c r="AV37" s="123" t="s">
        <v>981</v>
      </c>
      <c r="AW37" s="123" t="s">
        <v>981</v>
      </c>
      <c r="AX37" s="123" t="s">
        <v>981</v>
      </c>
      <c r="AY37" s="123" t="s">
        <v>981</v>
      </c>
      <c r="AZ37" s="333"/>
    </row>
    <row r="38" spans="1:52" s="203" customFormat="1" ht="75.75" customHeight="1" x14ac:dyDescent="0.25">
      <c r="A38" s="97" t="s">
        <v>935</v>
      </c>
      <c r="B38" s="124" t="s">
        <v>937</v>
      </c>
      <c r="C38" s="97" t="s">
        <v>913</v>
      </c>
      <c r="D38" s="140" t="s">
        <v>981</v>
      </c>
      <c r="E38" s="140" t="s">
        <v>981</v>
      </c>
      <c r="F38" s="140" t="s">
        <v>981</v>
      </c>
      <c r="G38" s="140" t="s">
        <v>981</v>
      </c>
      <c r="H38" s="140" t="s">
        <v>981</v>
      </c>
      <c r="I38" s="140" t="s">
        <v>981</v>
      </c>
      <c r="J38" s="140" t="s">
        <v>981</v>
      </c>
      <c r="K38" s="140" t="s">
        <v>981</v>
      </c>
      <c r="L38" s="140" t="s">
        <v>981</v>
      </c>
      <c r="M38" s="140" t="s">
        <v>981</v>
      </c>
      <c r="N38" s="140" t="s">
        <v>981</v>
      </c>
      <c r="O38" s="140" t="s">
        <v>981</v>
      </c>
      <c r="P38" s="140" t="s">
        <v>981</v>
      </c>
      <c r="Q38" s="140" t="s">
        <v>981</v>
      </c>
      <c r="R38" s="140" t="s">
        <v>981</v>
      </c>
      <c r="S38" s="140" t="s">
        <v>981</v>
      </c>
      <c r="T38" s="123" t="s">
        <v>981</v>
      </c>
      <c r="U38" s="123" t="s">
        <v>981</v>
      </c>
      <c r="V38" s="123" t="s">
        <v>981</v>
      </c>
      <c r="W38" s="123" t="s">
        <v>981</v>
      </c>
      <c r="X38" s="123" t="s">
        <v>981</v>
      </c>
      <c r="Y38" s="123" t="s">
        <v>981</v>
      </c>
      <c r="Z38" s="123" t="s">
        <v>981</v>
      </c>
      <c r="AA38" s="123" t="s">
        <v>981</v>
      </c>
      <c r="AB38" s="123" t="s">
        <v>981</v>
      </c>
      <c r="AC38" s="123" t="s">
        <v>981</v>
      </c>
      <c r="AD38" s="123" t="s">
        <v>981</v>
      </c>
      <c r="AE38" s="123" t="s">
        <v>981</v>
      </c>
      <c r="AF38" s="123" t="s">
        <v>981</v>
      </c>
      <c r="AG38" s="123" t="s">
        <v>981</v>
      </c>
      <c r="AH38" s="123" t="s">
        <v>981</v>
      </c>
      <c r="AI38" s="123" t="s">
        <v>981</v>
      </c>
      <c r="AJ38" s="123" t="s">
        <v>981</v>
      </c>
      <c r="AK38" s="123" t="s">
        <v>981</v>
      </c>
      <c r="AL38" s="123" t="s">
        <v>981</v>
      </c>
      <c r="AM38" s="123" t="s">
        <v>981</v>
      </c>
      <c r="AN38" s="123" t="s">
        <v>981</v>
      </c>
      <c r="AO38" s="123" t="s">
        <v>981</v>
      </c>
      <c r="AP38" s="123" t="s">
        <v>981</v>
      </c>
      <c r="AQ38" s="123" t="s">
        <v>981</v>
      </c>
      <c r="AR38" s="123" t="s">
        <v>981</v>
      </c>
      <c r="AS38" s="123" t="s">
        <v>981</v>
      </c>
      <c r="AT38" s="123" t="s">
        <v>981</v>
      </c>
      <c r="AU38" s="123" t="s">
        <v>981</v>
      </c>
      <c r="AV38" s="123" t="s">
        <v>981</v>
      </c>
      <c r="AW38" s="123" t="s">
        <v>981</v>
      </c>
      <c r="AX38" s="123" t="s">
        <v>981</v>
      </c>
      <c r="AY38" s="123" t="s">
        <v>981</v>
      </c>
      <c r="AZ38" s="333"/>
    </row>
    <row r="39" spans="1:52" s="203" customFormat="1" ht="79.5" customHeight="1" x14ac:dyDescent="0.25">
      <c r="A39" s="97" t="s">
        <v>935</v>
      </c>
      <c r="B39" s="124" t="s">
        <v>938</v>
      </c>
      <c r="C39" s="97" t="s">
        <v>913</v>
      </c>
      <c r="D39" s="140" t="s">
        <v>981</v>
      </c>
      <c r="E39" s="140" t="s">
        <v>981</v>
      </c>
      <c r="F39" s="140" t="s">
        <v>981</v>
      </c>
      <c r="G39" s="140" t="s">
        <v>981</v>
      </c>
      <c r="H39" s="140" t="s">
        <v>981</v>
      </c>
      <c r="I39" s="140" t="s">
        <v>981</v>
      </c>
      <c r="J39" s="140" t="s">
        <v>981</v>
      </c>
      <c r="K39" s="140" t="s">
        <v>981</v>
      </c>
      <c r="L39" s="140" t="s">
        <v>981</v>
      </c>
      <c r="M39" s="140" t="s">
        <v>981</v>
      </c>
      <c r="N39" s="140" t="s">
        <v>981</v>
      </c>
      <c r="O39" s="140" t="s">
        <v>981</v>
      </c>
      <c r="P39" s="140" t="s">
        <v>981</v>
      </c>
      <c r="Q39" s="140" t="s">
        <v>981</v>
      </c>
      <c r="R39" s="140" t="s">
        <v>981</v>
      </c>
      <c r="S39" s="140" t="s">
        <v>981</v>
      </c>
      <c r="T39" s="123" t="s">
        <v>981</v>
      </c>
      <c r="U39" s="123" t="s">
        <v>981</v>
      </c>
      <c r="V39" s="123" t="s">
        <v>981</v>
      </c>
      <c r="W39" s="123" t="s">
        <v>981</v>
      </c>
      <c r="X39" s="123" t="s">
        <v>981</v>
      </c>
      <c r="Y39" s="123" t="s">
        <v>981</v>
      </c>
      <c r="Z39" s="123" t="s">
        <v>981</v>
      </c>
      <c r="AA39" s="123" t="s">
        <v>981</v>
      </c>
      <c r="AB39" s="123" t="s">
        <v>981</v>
      </c>
      <c r="AC39" s="123" t="s">
        <v>981</v>
      </c>
      <c r="AD39" s="123" t="s">
        <v>981</v>
      </c>
      <c r="AE39" s="123" t="s">
        <v>981</v>
      </c>
      <c r="AF39" s="123" t="s">
        <v>981</v>
      </c>
      <c r="AG39" s="123" t="s">
        <v>981</v>
      </c>
      <c r="AH39" s="123" t="s">
        <v>981</v>
      </c>
      <c r="AI39" s="123" t="s">
        <v>981</v>
      </c>
      <c r="AJ39" s="123" t="s">
        <v>981</v>
      </c>
      <c r="AK39" s="123" t="s">
        <v>981</v>
      </c>
      <c r="AL39" s="123" t="s">
        <v>981</v>
      </c>
      <c r="AM39" s="123" t="s">
        <v>981</v>
      </c>
      <c r="AN39" s="123" t="s">
        <v>981</v>
      </c>
      <c r="AO39" s="123" t="s">
        <v>981</v>
      </c>
      <c r="AP39" s="123" t="s">
        <v>981</v>
      </c>
      <c r="AQ39" s="123" t="s">
        <v>981</v>
      </c>
      <c r="AR39" s="123" t="s">
        <v>981</v>
      </c>
      <c r="AS39" s="123" t="s">
        <v>981</v>
      </c>
      <c r="AT39" s="123" t="s">
        <v>981</v>
      </c>
      <c r="AU39" s="123" t="s">
        <v>981</v>
      </c>
      <c r="AV39" s="123" t="s">
        <v>981</v>
      </c>
      <c r="AW39" s="123" t="s">
        <v>981</v>
      </c>
      <c r="AX39" s="123" t="s">
        <v>981</v>
      </c>
      <c r="AY39" s="123" t="s">
        <v>981</v>
      </c>
      <c r="AZ39" s="333"/>
    </row>
    <row r="40" spans="1:52" s="203" customFormat="1" ht="72" customHeight="1" x14ac:dyDescent="0.25">
      <c r="A40" s="97" t="s">
        <v>935</v>
      </c>
      <c r="B40" s="124" t="s">
        <v>939</v>
      </c>
      <c r="C40" s="97" t="s">
        <v>913</v>
      </c>
      <c r="D40" s="140" t="s">
        <v>981</v>
      </c>
      <c r="E40" s="140" t="s">
        <v>981</v>
      </c>
      <c r="F40" s="140" t="s">
        <v>981</v>
      </c>
      <c r="G40" s="140" t="s">
        <v>981</v>
      </c>
      <c r="H40" s="140" t="s">
        <v>981</v>
      </c>
      <c r="I40" s="140" t="s">
        <v>981</v>
      </c>
      <c r="J40" s="140" t="s">
        <v>981</v>
      </c>
      <c r="K40" s="140" t="s">
        <v>981</v>
      </c>
      <c r="L40" s="140" t="s">
        <v>981</v>
      </c>
      <c r="M40" s="140" t="s">
        <v>981</v>
      </c>
      <c r="N40" s="140" t="s">
        <v>981</v>
      </c>
      <c r="O40" s="140" t="s">
        <v>981</v>
      </c>
      <c r="P40" s="140" t="s">
        <v>981</v>
      </c>
      <c r="Q40" s="140" t="s">
        <v>981</v>
      </c>
      <c r="R40" s="140" t="s">
        <v>981</v>
      </c>
      <c r="S40" s="140" t="s">
        <v>981</v>
      </c>
      <c r="T40" s="123" t="s">
        <v>981</v>
      </c>
      <c r="U40" s="123" t="s">
        <v>981</v>
      </c>
      <c r="V40" s="123" t="s">
        <v>981</v>
      </c>
      <c r="W40" s="123" t="s">
        <v>981</v>
      </c>
      <c r="X40" s="123" t="s">
        <v>981</v>
      </c>
      <c r="Y40" s="123" t="s">
        <v>981</v>
      </c>
      <c r="Z40" s="123" t="s">
        <v>981</v>
      </c>
      <c r="AA40" s="123" t="s">
        <v>981</v>
      </c>
      <c r="AB40" s="123" t="s">
        <v>981</v>
      </c>
      <c r="AC40" s="123" t="s">
        <v>981</v>
      </c>
      <c r="AD40" s="123" t="s">
        <v>981</v>
      </c>
      <c r="AE40" s="123" t="s">
        <v>981</v>
      </c>
      <c r="AF40" s="123" t="s">
        <v>981</v>
      </c>
      <c r="AG40" s="123" t="s">
        <v>981</v>
      </c>
      <c r="AH40" s="123" t="s">
        <v>981</v>
      </c>
      <c r="AI40" s="123" t="s">
        <v>981</v>
      </c>
      <c r="AJ40" s="123" t="s">
        <v>981</v>
      </c>
      <c r="AK40" s="123" t="s">
        <v>981</v>
      </c>
      <c r="AL40" s="123" t="s">
        <v>981</v>
      </c>
      <c r="AM40" s="123" t="s">
        <v>981</v>
      </c>
      <c r="AN40" s="123" t="s">
        <v>981</v>
      </c>
      <c r="AO40" s="123" t="s">
        <v>981</v>
      </c>
      <c r="AP40" s="123" t="s">
        <v>981</v>
      </c>
      <c r="AQ40" s="123" t="s">
        <v>981</v>
      </c>
      <c r="AR40" s="123" t="s">
        <v>981</v>
      </c>
      <c r="AS40" s="123" t="s">
        <v>981</v>
      </c>
      <c r="AT40" s="123" t="s">
        <v>981</v>
      </c>
      <c r="AU40" s="123" t="s">
        <v>981</v>
      </c>
      <c r="AV40" s="123" t="s">
        <v>981</v>
      </c>
      <c r="AW40" s="123" t="s">
        <v>981</v>
      </c>
      <c r="AX40" s="123" t="s">
        <v>981</v>
      </c>
      <c r="AY40" s="123" t="s">
        <v>981</v>
      </c>
      <c r="AZ40" s="333"/>
    </row>
    <row r="41" spans="1:52" s="203" customFormat="1" ht="39" customHeight="1" x14ac:dyDescent="0.25">
      <c r="A41" s="97" t="s">
        <v>940</v>
      </c>
      <c r="B41" s="124" t="s">
        <v>936</v>
      </c>
      <c r="C41" s="97" t="s">
        <v>913</v>
      </c>
      <c r="D41" s="140" t="s">
        <v>981</v>
      </c>
      <c r="E41" s="140" t="s">
        <v>981</v>
      </c>
      <c r="F41" s="140" t="s">
        <v>981</v>
      </c>
      <c r="G41" s="140" t="s">
        <v>981</v>
      </c>
      <c r="H41" s="140" t="s">
        <v>981</v>
      </c>
      <c r="I41" s="140" t="s">
        <v>981</v>
      </c>
      <c r="J41" s="140" t="s">
        <v>981</v>
      </c>
      <c r="K41" s="140" t="s">
        <v>981</v>
      </c>
      <c r="L41" s="140" t="s">
        <v>981</v>
      </c>
      <c r="M41" s="140" t="s">
        <v>981</v>
      </c>
      <c r="N41" s="140" t="s">
        <v>981</v>
      </c>
      <c r="O41" s="140" t="s">
        <v>981</v>
      </c>
      <c r="P41" s="140" t="s">
        <v>981</v>
      </c>
      <c r="Q41" s="140" t="s">
        <v>981</v>
      </c>
      <c r="R41" s="140" t="s">
        <v>981</v>
      </c>
      <c r="S41" s="140" t="s">
        <v>981</v>
      </c>
      <c r="T41" s="123" t="s">
        <v>981</v>
      </c>
      <c r="U41" s="123" t="s">
        <v>981</v>
      </c>
      <c r="V41" s="123" t="s">
        <v>981</v>
      </c>
      <c r="W41" s="123" t="s">
        <v>981</v>
      </c>
      <c r="X41" s="123" t="s">
        <v>981</v>
      </c>
      <c r="Y41" s="123" t="s">
        <v>981</v>
      </c>
      <c r="Z41" s="123" t="s">
        <v>981</v>
      </c>
      <c r="AA41" s="123" t="s">
        <v>981</v>
      </c>
      <c r="AB41" s="123" t="s">
        <v>981</v>
      </c>
      <c r="AC41" s="123" t="s">
        <v>981</v>
      </c>
      <c r="AD41" s="123" t="s">
        <v>981</v>
      </c>
      <c r="AE41" s="123" t="s">
        <v>981</v>
      </c>
      <c r="AF41" s="123" t="s">
        <v>981</v>
      </c>
      <c r="AG41" s="123" t="s">
        <v>981</v>
      </c>
      <c r="AH41" s="123" t="s">
        <v>981</v>
      </c>
      <c r="AI41" s="123" t="s">
        <v>981</v>
      </c>
      <c r="AJ41" s="123" t="s">
        <v>981</v>
      </c>
      <c r="AK41" s="123" t="s">
        <v>981</v>
      </c>
      <c r="AL41" s="123" t="s">
        <v>981</v>
      </c>
      <c r="AM41" s="123" t="s">
        <v>981</v>
      </c>
      <c r="AN41" s="123" t="s">
        <v>981</v>
      </c>
      <c r="AO41" s="123" t="s">
        <v>981</v>
      </c>
      <c r="AP41" s="123" t="s">
        <v>981</v>
      </c>
      <c r="AQ41" s="123" t="s">
        <v>981</v>
      </c>
      <c r="AR41" s="123" t="s">
        <v>981</v>
      </c>
      <c r="AS41" s="123" t="s">
        <v>981</v>
      </c>
      <c r="AT41" s="123" t="s">
        <v>981</v>
      </c>
      <c r="AU41" s="123" t="s">
        <v>981</v>
      </c>
      <c r="AV41" s="123" t="s">
        <v>981</v>
      </c>
      <c r="AW41" s="123" t="s">
        <v>981</v>
      </c>
      <c r="AX41" s="123" t="s">
        <v>981</v>
      </c>
      <c r="AY41" s="123" t="s">
        <v>981</v>
      </c>
      <c r="AZ41" s="333"/>
    </row>
    <row r="42" spans="1:52" s="203" customFormat="1" ht="86.25" customHeight="1" x14ac:dyDescent="0.25">
      <c r="A42" s="97" t="s">
        <v>940</v>
      </c>
      <c r="B42" s="124" t="s">
        <v>937</v>
      </c>
      <c r="C42" s="97" t="s">
        <v>913</v>
      </c>
      <c r="D42" s="140" t="s">
        <v>981</v>
      </c>
      <c r="E42" s="140" t="s">
        <v>981</v>
      </c>
      <c r="F42" s="140" t="s">
        <v>981</v>
      </c>
      <c r="G42" s="140" t="s">
        <v>981</v>
      </c>
      <c r="H42" s="140" t="s">
        <v>981</v>
      </c>
      <c r="I42" s="140" t="s">
        <v>981</v>
      </c>
      <c r="J42" s="140" t="s">
        <v>981</v>
      </c>
      <c r="K42" s="140" t="s">
        <v>981</v>
      </c>
      <c r="L42" s="140" t="s">
        <v>981</v>
      </c>
      <c r="M42" s="140" t="s">
        <v>981</v>
      </c>
      <c r="N42" s="140" t="s">
        <v>981</v>
      </c>
      <c r="O42" s="140" t="s">
        <v>981</v>
      </c>
      <c r="P42" s="140" t="s">
        <v>981</v>
      </c>
      <c r="Q42" s="140" t="s">
        <v>981</v>
      </c>
      <c r="R42" s="140" t="s">
        <v>981</v>
      </c>
      <c r="S42" s="140" t="s">
        <v>981</v>
      </c>
      <c r="T42" s="123" t="s">
        <v>981</v>
      </c>
      <c r="U42" s="123" t="s">
        <v>981</v>
      </c>
      <c r="V42" s="123" t="s">
        <v>981</v>
      </c>
      <c r="W42" s="123" t="s">
        <v>981</v>
      </c>
      <c r="X42" s="123" t="s">
        <v>981</v>
      </c>
      <c r="Y42" s="123" t="s">
        <v>981</v>
      </c>
      <c r="Z42" s="123" t="s">
        <v>981</v>
      </c>
      <c r="AA42" s="123" t="s">
        <v>981</v>
      </c>
      <c r="AB42" s="123" t="s">
        <v>981</v>
      </c>
      <c r="AC42" s="123" t="s">
        <v>981</v>
      </c>
      <c r="AD42" s="123" t="s">
        <v>981</v>
      </c>
      <c r="AE42" s="123" t="s">
        <v>981</v>
      </c>
      <c r="AF42" s="123" t="s">
        <v>981</v>
      </c>
      <c r="AG42" s="123" t="s">
        <v>981</v>
      </c>
      <c r="AH42" s="123" t="s">
        <v>981</v>
      </c>
      <c r="AI42" s="123" t="s">
        <v>981</v>
      </c>
      <c r="AJ42" s="123" t="s">
        <v>981</v>
      </c>
      <c r="AK42" s="123" t="s">
        <v>981</v>
      </c>
      <c r="AL42" s="123" t="s">
        <v>981</v>
      </c>
      <c r="AM42" s="123" t="s">
        <v>981</v>
      </c>
      <c r="AN42" s="123" t="s">
        <v>981</v>
      </c>
      <c r="AO42" s="123" t="s">
        <v>981</v>
      </c>
      <c r="AP42" s="123" t="s">
        <v>981</v>
      </c>
      <c r="AQ42" s="123" t="s">
        <v>981</v>
      </c>
      <c r="AR42" s="123" t="s">
        <v>981</v>
      </c>
      <c r="AS42" s="123" t="s">
        <v>981</v>
      </c>
      <c r="AT42" s="123" t="s">
        <v>981</v>
      </c>
      <c r="AU42" s="123" t="s">
        <v>981</v>
      </c>
      <c r="AV42" s="123" t="s">
        <v>981</v>
      </c>
      <c r="AW42" s="123" t="s">
        <v>981</v>
      </c>
      <c r="AX42" s="123" t="s">
        <v>981</v>
      </c>
      <c r="AY42" s="123" t="s">
        <v>981</v>
      </c>
      <c r="AZ42" s="333"/>
    </row>
    <row r="43" spans="1:52" s="203" customFormat="1" ht="79.5" customHeight="1" x14ac:dyDescent="0.25">
      <c r="A43" s="97" t="s">
        <v>940</v>
      </c>
      <c r="B43" s="124" t="s">
        <v>938</v>
      </c>
      <c r="C43" s="97" t="s">
        <v>913</v>
      </c>
      <c r="D43" s="140" t="s">
        <v>981</v>
      </c>
      <c r="E43" s="140" t="s">
        <v>981</v>
      </c>
      <c r="F43" s="140" t="s">
        <v>981</v>
      </c>
      <c r="G43" s="140" t="s">
        <v>981</v>
      </c>
      <c r="H43" s="140" t="s">
        <v>981</v>
      </c>
      <c r="I43" s="140" t="s">
        <v>981</v>
      </c>
      <c r="J43" s="140" t="s">
        <v>981</v>
      </c>
      <c r="K43" s="140" t="s">
        <v>981</v>
      </c>
      <c r="L43" s="140" t="s">
        <v>981</v>
      </c>
      <c r="M43" s="140" t="s">
        <v>981</v>
      </c>
      <c r="N43" s="140" t="s">
        <v>981</v>
      </c>
      <c r="O43" s="140" t="s">
        <v>981</v>
      </c>
      <c r="P43" s="140" t="s">
        <v>981</v>
      </c>
      <c r="Q43" s="140" t="s">
        <v>981</v>
      </c>
      <c r="R43" s="140" t="s">
        <v>981</v>
      </c>
      <c r="S43" s="140" t="s">
        <v>981</v>
      </c>
      <c r="T43" s="123" t="s">
        <v>981</v>
      </c>
      <c r="U43" s="123" t="s">
        <v>981</v>
      </c>
      <c r="V43" s="123" t="s">
        <v>981</v>
      </c>
      <c r="W43" s="123" t="s">
        <v>981</v>
      </c>
      <c r="X43" s="123" t="s">
        <v>981</v>
      </c>
      <c r="Y43" s="123" t="s">
        <v>981</v>
      </c>
      <c r="Z43" s="123" t="s">
        <v>981</v>
      </c>
      <c r="AA43" s="123" t="s">
        <v>981</v>
      </c>
      <c r="AB43" s="123" t="s">
        <v>981</v>
      </c>
      <c r="AC43" s="123" t="s">
        <v>981</v>
      </c>
      <c r="AD43" s="123" t="s">
        <v>981</v>
      </c>
      <c r="AE43" s="123" t="s">
        <v>981</v>
      </c>
      <c r="AF43" s="123" t="s">
        <v>981</v>
      </c>
      <c r="AG43" s="123" t="s">
        <v>981</v>
      </c>
      <c r="AH43" s="123" t="s">
        <v>981</v>
      </c>
      <c r="AI43" s="123" t="s">
        <v>981</v>
      </c>
      <c r="AJ43" s="123" t="s">
        <v>981</v>
      </c>
      <c r="AK43" s="123" t="s">
        <v>981</v>
      </c>
      <c r="AL43" s="123" t="s">
        <v>981</v>
      </c>
      <c r="AM43" s="123" t="s">
        <v>981</v>
      </c>
      <c r="AN43" s="123" t="s">
        <v>981</v>
      </c>
      <c r="AO43" s="123" t="s">
        <v>981</v>
      </c>
      <c r="AP43" s="123" t="s">
        <v>981</v>
      </c>
      <c r="AQ43" s="123" t="s">
        <v>981</v>
      </c>
      <c r="AR43" s="123" t="s">
        <v>981</v>
      </c>
      <c r="AS43" s="123" t="s">
        <v>981</v>
      </c>
      <c r="AT43" s="123" t="s">
        <v>981</v>
      </c>
      <c r="AU43" s="123" t="s">
        <v>981</v>
      </c>
      <c r="AV43" s="123" t="s">
        <v>981</v>
      </c>
      <c r="AW43" s="123" t="s">
        <v>981</v>
      </c>
      <c r="AX43" s="123" t="s">
        <v>981</v>
      </c>
      <c r="AY43" s="123" t="s">
        <v>981</v>
      </c>
      <c r="AZ43" s="333"/>
    </row>
    <row r="44" spans="1:52" s="203" customFormat="1" ht="69.75" customHeight="1" x14ac:dyDescent="0.25">
      <c r="A44" s="97" t="s">
        <v>940</v>
      </c>
      <c r="B44" s="124" t="s">
        <v>941</v>
      </c>
      <c r="C44" s="97" t="s">
        <v>913</v>
      </c>
      <c r="D44" s="140" t="s">
        <v>981</v>
      </c>
      <c r="E44" s="140" t="s">
        <v>981</v>
      </c>
      <c r="F44" s="140" t="s">
        <v>981</v>
      </c>
      <c r="G44" s="140" t="s">
        <v>981</v>
      </c>
      <c r="H44" s="140" t="s">
        <v>981</v>
      </c>
      <c r="I44" s="140" t="s">
        <v>981</v>
      </c>
      <c r="J44" s="140" t="s">
        <v>981</v>
      </c>
      <c r="K44" s="140" t="s">
        <v>981</v>
      </c>
      <c r="L44" s="140" t="s">
        <v>981</v>
      </c>
      <c r="M44" s="140" t="s">
        <v>981</v>
      </c>
      <c r="N44" s="140" t="s">
        <v>981</v>
      </c>
      <c r="O44" s="140" t="s">
        <v>981</v>
      </c>
      <c r="P44" s="140" t="s">
        <v>981</v>
      </c>
      <c r="Q44" s="140" t="s">
        <v>981</v>
      </c>
      <c r="R44" s="140" t="s">
        <v>981</v>
      </c>
      <c r="S44" s="140" t="s">
        <v>981</v>
      </c>
      <c r="T44" s="123" t="s">
        <v>981</v>
      </c>
      <c r="U44" s="123" t="s">
        <v>981</v>
      </c>
      <c r="V44" s="123" t="s">
        <v>981</v>
      </c>
      <c r="W44" s="123" t="s">
        <v>981</v>
      </c>
      <c r="X44" s="123" t="s">
        <v>981</v>
      </c>
      <c r="Y44" s="123" t="s">
        <v>981</v>
      </c>
      <c r="Z44" s="123" t="s">
        <v>981</v>
      </c>
      <c r="AA44" s="123" t="s">
        <v>981</v>
      </c>
      <c r="AB44" s="123" t="s">
        <v>981</v>
      </c>
      <c r="AC44" s="123" t="s">
        <v>981</v>
      </c>
      <c r="AD44" s="123" t="s">
        <v>981</v>
      </c>
      <c r="AE44" s="123" t="s">
        <v>981</v>
      </c>
      <c r="AF44" s="123" t="s">
        <v>981</v>
      </c>
      <c r="AG44" s="123" t="s">
        <v>981</v>
      </c>
      <c r="AH44" s="123" t="s">
        <v>981</v>
      </c>
      <c r="AI44" s="123" t="s">
        <v>981</v>
      </c>
      <c r="AJ44" s="123" t="s">
        <v>981</v>
      </c>
      <c r="AK44" s="123" t="s">
        <v>981</v>
      </c>
      <c r="AL44" s="123" t="s">
        <v>981</v>
      </c>
      <c r="AM44" s="123" t="s">
        <v>981</v>
      </c>
      <c r="AN44" s="123" t="s">
        <v>981</v>
      </c>
      <c r="AO44" s="123" t="s">
        <v>981</v>
      </c>
      <c r="AP44" s="123" t="s">
        <v>981</v>
      </c>
      <c r="AQ44" s="123" t="s">
        <v>981</v>
      </c>
      <c r="AR44" s="123" t="s">
        <v>981</v>
      </c>
      <c r="AS44" s="123" t="s">
        <v>981</v>
      </c>
      <c r="AT44" s="123" t="s">
        <v>981</v>
      </c>
      <c r="AU44" s="123" t="s">
        <v>981</v>
      </c>
      <c r="AV44" s="123" t="s">
        <v>981</v>
      </c>
      <c r="AW44" s="123" t="s">
        <v>981</v>
      </c>
      <c r="AX44" s="123" t="s">
        <v>981</v>
      </c>
      <c r="AY44" s="123" t="s">
        <v>981</v>
      </c>
      <c r="AZ44" s="333"/>
    </row>
    <row r="45" spans="1:52" s="203" customFormat="1" ht="65.25" customHeight="1" x14ac:dyDescent="0.25">
      <c r="A45" s="97" t="s">
        <v>942</v>
      </c>
      <c r="B45" s="124" t="s">
        <v>943</v>
      </c>
      <c r="C45" s="97" t="s">
        <v>913</v>
      </c>
      <c r="D45" s="140" t="s">
        <v>981</v>
      </c>
      <c r="E45" s="140" t="s">
        <v>981</v>
      </c>
      <c r="F45" s="140" t="s">
        <v>981</v>
      </c>
      <c r="G45" s="140" t="s">
        <v>981</v>
      </c>
      <c r="H45" s="140" t="s">
        <v>981</v>
      </c>
      <c r="I45" s="140" t="s">
        <v>981</v>
      </c>
      <c r="J45" s="140" t="s">
        <v>981</v>
      </c>
      <c r="K45" s="140" t="s">
        <v>981</v>
      </c>
      <c r="L45" s="140" t="s">
        <v>981</v>
      </c>
      <c r="M45" s="140" t="s">
        <v>981</v>
      </c>
      <c r="N45" s="140" t="s">
        <v>981</v>
      </c>
      <c r="O45" s="140" t="s">
        <v>981</v>
      </c>
      <c r="P45" s="140" t="s">
        <v>981</v>
      </c>
      <c r="Q45" s="140" t="s">
        <v>981</v>
      </c>
      <c r="R45" s="140" t="s">
        <v>981</v>
      </c>
      <c r="S45" s="140" t="s">
        <v>981</v>
      </c>
      <c r="T45" s="123" t="s">
        <v>981</v>
      </c>
      <c r="U45" s="123" t="s">
        <v>981</v>
      </c>
      <c r="V45" s="123" t="s">
        <v>981</v>
      </c>
      <c r="W45" s="123" t="s">
        <v>981</v>
      </c>
      <c r="X45" s="123" t="s">
        <v>981</v>
      </c>
      <c r="Y45" s="123" t="s">
        <v>981</v>
      </c>
      <c r="Z45" s="123" t="s">
        <v>981</v>
      </c>
      <c r="AA45" s="123" t="s">
        <v>981</v>
      </c>
      <c r="AB45" s="123" t="s">
        <v>981</v>
      </c>
      <c r="AC45" s="123" t="s">
        <v>981</v>
      </c>
      <c r="AD45" s="123" t="s">
        <v>981</v>
      </c>
      <c r="AE45" s="123" t="s">
        <v>981</v>
      </c>
      <c r="AF45" s="123" t="s">
        <v>981</v>
      </c>
      <c r="AG45" s="123" t="s">
        <v>981</v>
      </c>
      <c r="AH45" s="123" t="s">
        <v>981</v>
      </c>
      <c r="AI45" s="123" t="s">
        <v>981</v>
      </c>
      <c r="AJ45" s="123" t="s">
        <v>981</v>
      </c>
      <c r="AK45" s="123" t="s">
        <v>981</v>
      </c>
      <c r="AL45" s="123" t="s">
        <v>981</v>
      </c>
      <c r="AM45" s="123" t="s">
        <v>981</v>
      </c>
      <c r="AN45" s="123" t="s">
        <v>981</v>
      </c>
      <c r="AO45" s="123" t="s">
        <v>981</v>
      </c>
      <c r="AP45" s="123" t="s">
        <v>981</v>
      </c>
      <c r="AQ45" s="123" t="s">
        <v>981</v>
      </c>
      <c r="AR45" s="123" t="s">
        <v>981</v>
      </c>
      <c r="AS45" s="123" t="s">
        <v>981</v>
      </c>
      <c r="AT45" s="123" t="s">
        <v>981</v>
      </c>
      <c r="AU45" s="123" t="s">
        <v>981</v>
      </c>
      <c r="AV45" s="123" t="s">
        <v>981</v>
      </c>
      <c r="AW45" s="123" t="s">
        <v>981</v>
      </c>
      <c r="AX45" s="123" t="s">
        <v>981</v>
      </c>
      <c r="AY45" s="123" t="s">
        <v>981</v>
      </c>
      <c r="AZ45" s="333"/>
    </row>
    <row r="46" spans="1:52" s="203" customFormat="1" ht="71.25" customHeight="1" x14ac:dyDescent="0.25">
      <c r="A46" s="97" t="s">
        <v>944</v>
      </c>
      <c r="B46" s="124" t="s">
        <v>945</v>
      </c>
      <c r="C46" s="97" t="s">
        <v>913</v>
      </c>
      <c r="D46" s="140" t="s">
        <v>981</v>
      </c>
      <c r="E46" s="140" t="s">
        <v>981</v>
      </c>
      <c r="F46" s="140" t="s">
        <v>981</v>
      </c>
      <c r="G46" s="140" t="s">
        <v>981</v>
      </c>
      <c r="H46" s="140" t="s">
        <v>981</v>
      </c>
      <c r="I46" s="140" t="s">
        <v>981</v>
      </c>
      <c r="J46" s="140" t="s">
        <v>981</v>
      </c>
      <c r="K46" s="140" t="s">
        <v>981</v>
      </c>
      <c r="L46" s="140" t="s">
        <v>981</v>
      </c>
      <c r="M46" s="140" t="s">
        <v>981</v>
      </c>
      <c r="N46" s="140" t="s">
        <v>981</v>
      </c>
      <c r="O46" s="140" t="s">
        <v>981</v>
      </c>
      <c r="P46" s="140" t="s">
        <v>981</v>
      </c>
      <c r="Q46" s="140" t="s">
        <v>981</v>
      </c>
      <c r="R46" s="140" t="s">
        <v>981</v>
      </c>
      <c r="S46" s="140" t="s">
        <v>981</v>
      </c>
      <c r="T46" s="123" t="s">
        <v>981</v>
      </c>
      <c r="U46" s="123" t="s">
        <v>981</v>
      </c>
      <c r="V46" s="123" t="s">
        <v>981</v>
      </c>
      <c r="W46" s="123" t="s">
        <v>981</v>
      </c>
      <c r="X46" s="123" t="s">
        <v>981</v>
      </c>
      <c r="Y46" s="123" t="s">
        <v>981</v>
      </c>
      <c r="Z46" s="123" t="s">
        <v>981</v>
      </c>
      <c r="AA46" s="123" t="s">
        <v>981</v>
      </c>
      <c r="AB46" s="123" t="s">
        <v>981</v>
      </c>
      <c r="AC46" s="123" t="s">
        <v>981</v>
      </c>
      <c r="AD46" s="123" t="s">
        <v>981</v>
      </c>
      <c r="AE46" s="123" t="s">
        <v>981</v>
      </c>
      <c r="AF46" s="123" t="s">
        <v>981</v>
      </c>
      <c r="AG46" s="123" t="s">
        <v>981</v>
      </c>
      <c r="AH46" s="123" t="s">
        <v>981</v>
      </c>
      <c r="AI46" s="123" t="s">
        <v>981</v>
      </c>
      <c r="AJ46" s="123" t="s">
        <v>981</v>
      </c>
      <c r="AK46" s="123" t="s">
        <v>981</v>
      </c>
      <c r="AL46" s="123" t="s">
        <v>981</v>
      </c>
      <c r="AM46" s="123" t="s">
        <v>981</v>
      </c>
      <c r="AN46" s="123" t="s">
        <v>981</v>
      </c>
      <c r="AO46" s="123" t="s">
        <v>981</v>
      </c>
      <c r="AP46" s="123" t="s">
        <v>981</v>
      </c>
      <c r="AQ46" s="123" t="s">
        <v>981</v>
      </c>
      <c r="AR46" s="123" t="s">
        <v>981</v>
      </c>
      <c r="AS46" s="123" t="s">
        <v>981</v>
      </c>
      <c r="AT46" s="123" t="s">
        <v>981</v>
      </c>
      <c r="AU46" s="123" t="s">
        <v>981</v>
      </c>
      <c r="AV46" s="123" t="s">
        <v>981</v>
      </c>
      <c r="AW46" s="123" t="s">
        <v>981</v>
      </c>
      <c r="AX46" s="123" t="s">
        <v>981</v>
      </c>
      <c r="AY46" s="123" t="s">
        <v>981</v>
      </c>
      <c r="AZ46" s="333"/>
    </row>
    <row r="47" spans="1:52" s="203" customFormat="1" ht="63" customHeight="1" x14ac:dyDescent="0.25">
      <c r="A47" s="97" t="s">
        <v>946</v>
      </c>
      <c r="B47" s="124" t="s">
        <v>947</v>
      </c>
      <c r="C47" s="97" t="s">
        <v>913</v>
      </c>
      <c r="D47" s="140" t="s">
        <v>981</v>
      </c>
      <c r="E47" s="140" t="s">
        <v>981</v>
      </c>
      <c r="F47" s="140" t="s">
        <v>981</v>
      </c>
      <c r="G47" s="140" t="s">
        <v>981</v>
      </c>
      <c r="H47" s="140" t="s">
        <v>981</v>
      </c>
      <c r="I47" s="140" t="s">
        <v>981</v>
      </c>
      <c r="J47" s="140" t="s">
        <v>981</v>
      </c>
      <c r="K47" s="140" t="s">
        <v>981</v>
      </c>
      <c r="L47" s="140" t="s">
        <v>981</v>
      </c>
      <c r="M47" s="140" t="s">
        <v>981</v>
      </c>
      <c r="N47" s="140" t="s">
        <v>981</v>
      </c>
      <c r="O47" s="140" t="s">
        <v>981</v>
      </c>
      <c r="P47" s="140" t="s">
        <v>981</v>
      </c>
      <c r="Q47" s="140" t="s">
        <v>981</v>
      </c>
      <c r="R47" s="140" t="s">
        <v>981</v>
      </c>
      <c r="S47" s="140" t="s">
        <v>981</v>
      </c>
      <c r="T47" s="123" t="s">
        <v>981</v>
      </c>
      <c r="U47" s="123" t="s">
        <v>981</v>
      </c>
      <c r="V47" s="123" t="s">
        <v>981</v>
      </c>
      <c r="W47" s="123" t="s">
        <v>981</v>
      </c>
      <c r="X47" s="123" t="s">
        <v>981</v>
      </c>
      <c r="Y47" s="123" t="s">
        <v>981</v>
      </c>
      <c r="Z47" s="123" t="s">
        <v>981</v>
      </c>
      <c r="AA47" s="123" t="s">
        <v>981</v>
      </c>
      <c r="AB47" s="123" t="s">
        <v>981</v>
      </c>
      <c r="AC47" s="123" t="s">
        <v>981</v>
      </c>
      <c r="AD47" s="123" t="s">
        <v>981</v>
      </c>
      <c r="AE47" s="123" t="s">
        <v>981</v>
      </c>
      <c r="AF47" s="123" t="s">
        <v>981</v>
      </c>
      <c r="AG47" s="123" t="s">
        <v>981</v>
      </c>
      <c r="AH47" s="123" t="s">
        <v>981</v>
      </c>
      <c r="AI47" s="123" t="s">
        <v>981</v>
      </c>
      <c r="AJ47" s="123" t="s">
        <v>981</v>
      </c>
      <c r="AK47" s="123" t="s">
        <v>981</v>
      </c>
      <c r="AL47" s="123" t="s">
        <v>981</v>
      </c>
      <c r="AM47" s="123" t="s">
        <v>981</v>
      </c>
      <c r="AN47" s="123" t="s">
        <v>981</v>
      </c>
      <c r="AO47" s="123" t="s">
        <v>981</v>
      </c>
      <c r="AP47" s="123" t="s">
        <v>981</v>
      </c>
      <c r="AQ47" s="123" t="s">
        <v>981</v>
      </c>
      <c r="AR47" s="123" t="s">
        <v>981</v>
      </c>
      <c r="AS47" s="123" t="s">
        <v>981</v>
      </c>
      <c r="AT47" s="123" t="s">
        <v>981</v>
      </c>
      <c r="AU47" s="123" t="s">
        <v>981</v>
      </c>
      <c r="AV47" s="123" t="s">
        <v>981</v>
      </c>
      <c r="AW47" s="123" t="s">
        <v>981</v>
      </c>
      <c r="AX47" s="123" t="s">
        <v>981</v>
      </c>
      <c r="AY47" s="123" t="s">
        <v>981</v>
      </c>
      <c r="AZ47" s="333"/>
    </row>
    <row r="48" spans="1:52" s="203" customFormat="1" ht="36" customHeight="1" x14ac:dyDescent="0.25">
      <c r="A48" s="97" t="s">
        <v>190</v>
      </c>
      <c r="B48" s="124" t="s">
        <v>948</v>
      </c>
      <c r="C48" s="97" t="s">
        <v>913</v>
      </c>
      <c r="D48" s="140">
        <v>0</v>
      </c>
      <c r="E48" s="140"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40">
        <v>0</v>
      </c>
      <c r="N48" s="140">
        <v>0</v>
      </c>
      <c r="O48" s="140">
        <v>0</v>
      </c>
      <c r="P48" s="140">
        <v>0</v>
      </c>
      <c r="Q48" s="140">
        <v>0</v>
      </c>
      <c r="R48" s="140">
        <v>0</v>
      </c>
      <c r="S48" s="140">
        <v>0</v>
      </c>
      <c r="T48" s="126">
        <f>T54</f>
        <v>12.199000000000002</v>
      </c>
      <c r="U48" s="123">
        <f>U54</f>
        <v>12.199000000000002</v>
      </c>
      <c r="V48" s="140">
        <f>V49+V90</f>
        <v>4</v>
      </c>
      <c r="W48" s="140">
        <f>W49+W90</f>
        <v>0</v>
      </c>
      <c r="X48" s="140">
        <f>X49</f>
        <v>0</v>
      </c>
      <c r="Y48" s="140">
        <v>0</v>
      </c>
      <c r="Z48" s="140">
        <v>0</v>
      </c>
      <c r="AA48" s="140">
        <v>0</v>
      </c>
      <c r="AB48" s="198">
        <f>AB90</f>
        <v>3</v>
      </c>
      <c r="AC48" s="198">
        <v>0</v>
      </c>
      <c r="AD48" s="140">
        <v>0</v>
      </c>
      <c r="AE48" s="140">
        <v>0</v>
      </c>
      <c r="AF48" s="140">
        <v>0</v>
      </c>
      <c r="AG48" s="140"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40">
        <v>0</v>
      </c>
      <c r="AR48" s="140">
        <v>0</v>
      </c>
      <c r="AS48" s="140">
        <v>0</v>
      </c>
      <c r="AT48" s="140">
        <v>0</v>
      </c>
      <c r="AU48" s="140">
        <v>0</v>
      </c>
      <c r="AV48" s="140">
        <v>0</v>
      </c>
      <c r="AW48" s="140">
        <v>0</v>
      </c>
      <c r="AX48" s="140">
        <v>0</v>
      </c>
      <c r="AY48" s="140">
        <v>0</v>
      </c>
      <c r="AZ48" s="333"/>
    </row>
    <row r="49" spans="1:52" s="203" customFormat="1" ht="48.75" customHeight="1" x14ac:dyDescent="0.25">
      <c r="A49" s="97" t="s">
        <v>191</v>
      </c>
      <c r="B49" s="124" t="s">
        <v>949</v>
      </c>
      <c r="C49" s="97" t="s">
        <v>913</v>
      </c>
      <c r="D49" s="140">
        <v>0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40">
        <v>0</v>
      </c>
      <c r="Q49" s="140">
        <v>0</v>
      </c>
      <c r="R49" s="140">
        <v>0</v>
      </c>
      <c r="S49" s="140">
        <v>0</v>
      </c>
      <c r="T49" s="140">
        <v>0</v>
      </c>
      <c r="U49" s="140">
        <v>0</v>
      </c>
      <c r="V49" s="140">
        <f>V50+V52</f>
        <v>4</v>
      </c>
      <c r="W49" s="140">
        <f>W50+W52</f>
        <v>0</v>
      </c>
      <c r="X49" s="140">
        <f>X50</f>
        <v>0</v>
      </c>
      <c r="Y49" s="140">
        <v>0</v>
      </c>
      <c r="Z49" s="140">
        <v>0</v>
      </c>
      <c r="AA49" s="140">
        <v>0</v>
      </c>
      <c r="AB49" s="140">
        <v>0</v>
      </c>
      <c r="AC49" s="140">
        <v>0</v>
      </c>
      <c r="AD49" s="140">
        <v>0</v>
      </c>
      <c r="AE49" s="140">
        <v>0</v>
      </c>
      <c r="AF49" s="140">
        <v>0</v>
      </c>
      <c r="AG49" s="140"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>
        <v>0</v>
      </c>
      <c r="AO49" s="140">
        <v>0</v>
      </c>
      <c r="AP49" s="140">
        <v>0</v>
      </c>
      <c r="AQ49" s="140">
        <v>0</v>
      </c>
      <c r="AR49" s="140">
        <v>0</v>
      </c>
      <c r="AS49" s="140">
        <v>0</v>
      </c>
      <c r="AT49" s="140">
        <v>0</v>
      </c>
      <c r="AU49" s="140">
        <v>0</v>
      </c>
      <c r="AV49" s="140">
        <v>0</v>
      </c>
      <c r="AW49" s="140">
        <v>0</v>
      </c>
      <c r="AX49" s="140">
        <v>0</v>
      </c>
      <c r="AY49" s="140">
        <v>0</v>
      </c>
      <c r="AZ49" s="333"/>
    </row>
    <row r="50" spans="1:52" s="203" customFormat="1" ht="30" x14ac:dyDescent="0.25">
      <c r="A50" s="97" t="s">
        <v>192</v>
      </c>
      <c r="B50" s="124" t="s">
        <v>950</v>
      </c>
      <c r="C50" s="97" t="s">
        <v>913</v>
      </c>
      <c r="D50" s="140">
        <v>0</v>
      </c>
      <c r="E50" s="140"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0">
        <v>0</v>
      </c>
      <c r="R50" s="140">
        <v>0</v>
      </c>
      <c r="S50" s="140">
        <v>0</v>
      </c>
      <c r="T50" s="140">
        <v>0</v>
      </c>
      <c r="U50" s="140">
        <v>0</v>
      </c>
      <c r="V50" s="140">
        <f>V51</f>
        <v>3</v>
      </c>
      <c r="W50" s="140">
        <v>0</v>
      </c>
      <c r="X50" s="140">
        <f>X51</f>
        <v>0</v>
      </c>
      <c r="Y50" s="140">
        <v>0</v>
      </c>
      <c r="Z50" s="140">
        <v>0</v>
      </c>
      <c r="AA50" s="140">
        <v>0</v>
      </c>
      <c r="AB50" s="140">
        <v>0</v>
      </c>
      <c r="AC50" s="140">
        <v>0</v>
      </c>
      <c r="AD50" s="140">
        <v>0</v>
      </c>
      <c r="AE50" s="140">
        <v>0</v>
      </c>
      <c r="AF50" s="140">
        <v>0</v>
      </c>
      <c r="AG50" s="140"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40">
        <v>0</v>
      </c>
      <c r="AS50" s="140">
        <v>0</v>
      </c>
      <c r="AT50" s="140">
        <v>0</v>
      </c>
      <c r="AU50" s="140">
        <v>0</v>
      </c>
      <c r="AV50" s="140">
        <v>0</v>
      </c>
      <c r="AW50" s="140">
        <v>0</v>
      </c>
      <c r="AX50" s="140">
        <v>0</v>
      </c>
      <c r="AY50" s="140">
        <v>0</v>
      </c>
      <c r="AZ50" s="333"/>
    </row>
    <row r="51" spans="1:52" s="203" customFormat="1" ht="29.25" customHeight="1" x14ac:dyDescent="0.25">
      <c r="A51" s="123" t="s">
        <v>192</v>
      </c>
      <c r="B51" s="267" t="s">
        <v>1065</v>
      </c>
      <c r="C51" s="213" t="s">
        <v>1066</v>
      </c>
      <c r="D51" s="140">
        <v>0</v>
      </c>
      <c r="E51" s="140">
        <v>0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140">
        <v>0</v>
      </c>
      <c r="M51" s="140">
        <v>0</v>
      </c>
      <c r="N51" s="140">
        <v>0</v>
      </c>
      <c r="O51" s="140">
        <v>0</v>
      </c>
      <c r="P51" s="140">
        <v>0</v>
      </c>
      <c r="Q51" s="140">
        <v>0</v>
      </c>
      <c r="R51" s="140">
        <v>0</v>
      </c>
      <c r="S51" s="140">
        <v>0</v>
      </c>
      <c r="T51" s="140">
        <v>0</v>
      </c>
      <c r="U51" s="140">
        <v>0</v>
      </c>
      <c r="V51" s="140">
        <v>3</v>
      </c>
      <c r="W51" s="140">
        <v>0</v>
      </c>
      <c r="X51" s="140">
        <v>0</v>
      </c>
      <c r="Y51" s="140">
        <v>0</v>
      </c>
      <c r="Z51" s="140">
        <v>0</v>
      </c>
      <c r="AA51" s="140">
        <v>0</v>
      </c>
      <c r="AB51" s="140">
        <v>0</v>
      </c>
      <c r="AC51" s="140">
        <v>0</v>
      </c>
      <c r="AD51" s="140">
        <v>0</v>
      </c>
      <c r="AE51" s="140">
        <v>0</v>
      </c>
      <c r="AF51" s="140">
        <v>0</v>
      </c>
      <c r="AG51" s="140">
        <v>0</v>
      </c>
      <c r="AH51" s="140">
        <v>0</v>
      </c>
      <c r="AI51" s="140">
        <v>0</v>
      </c>
      <c r="AJ51" s="140">
        <v>0</v>
      </c>
      <c r="AK51" s="140">
        <v>0</v>
      </c>
      <c r="AL51" s="140">
        <v>0</v>
      </c>
      <c r="AM51" s="140">
        <v>0</v>
      </c>
      <c r="AN51" s="140">
        <v>0</v>
      </c>
      <c r="AO51" s="140">
        <v>0</v>
      </c>
      <c r="AP51" s="140">
        <v>0</v>
      </c>
      <c r="AQ51" s="140">
        <v>0</v>
      </c>
      <c r="AR51" s="140">
        <v>0</v>
      </c>
      <c r="AS51" s="140">
        <v>0</v>
      </c>
      <c r="AT51" s="140">
        <v>0</v>
      </c>
      <c r="AU51" s="140">
        <v>0</v>
      </c>
      <c r="AV51" s="140">
        <v>0</v>
      </c>
      <c r="AW51" s="140">
        <v>0</v>
      </c>
      <c r="AX51" s="140">
        <v>0</v>
      </c>
      <c r="AY51" s="140">
        <v>0</v>
      </c>
      <c r="AZ51" s="333"/>
    </row>
    <row r="52" spans="1:52" s="203" customFormat="1" ht="45" x14ac:dyDescent="0.25">
      <c r="A52" s="97" t="s">
        <v>193</v>
      </c>
      <c r="B52" s="124" t="s">
        <v>951</v>
      </c>
      <c r="C52" s="97" t="s">
        <v>913</v>
      </c>
      <c r="D52" s="140">
        <v>0</v>
      </c>
      <c r="E52" s="140">
        <v>0</v>
      </c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140">
        <v>0</v>
      </c>
      <c r="M52" s="140">
        <v>0</v>
      </c>
      <c r="N52" s="140">
        <v>0</v>
      </c>
      <c r="O52" s="140">
        <v>0</v>
      </c>
      <c r="P52" s="140">
        <v>0</v>
      </c>
      <c r="Q52" s="140">
        <v>0</v>
      </c>
      <c r="R52" s="140">
        <v>0</v>
      </c>
      <c r="S52" s="140">
        <v>0</v>
      </c>
      <c r="T52" s="140">
        <v>0</v>
      </c>
      <c r="U52" s="140">
        <v>0</v>
      </c>
      <c r="V52" s="140">
        <f>V53</f>
        <v>1</v>
      </c>
      <c r="W52" s="140">
        <f>W53</f>
        <v>0</v>
      </c>
      <c r="X52" s="140">
        <v>0</v>
      </c>
      <c r="Y52" s="140">
        <v>0</v>
      </c>
      <c r="Z52" s="140">
        <v>0</v>
      </c>
      <c r="AA52" s="140">
        <v>0</v>
      </c>
      <c r="AB52" s="140">
        <v>0</v>
      </c>
      <c r="AC52" s="140">
        <v>0</v>
      </c>
      <c r="AD52" s="140">
        <v>0</v>
      </c>
      <c r="AE52" s="140">
        <v>0</v>
      </c>
      <c r="AF52" s="140">
        <v>0</v>
      </c>
      <c r="AG52" s="140">
        <v>0</v>
      </c>
      <c r="AH52" s="140">
        <v>0</v>
      </c>
      <c r="AI52" s="140">
        <v>0</v>
      </c>
      <c r="AJ52" s="140">
        <v>0</v>
      </c>
      <c r="AK52" s="140">
        <v>0</v>
      </c>
      <c r="AL52" s="140">
        <v>0</v>
      </c>
      <c r="AM52" s="140">
        <v>0</v>
      </c>
      <c r="AN52" s="140">
        <v>0</v>
      </c>
      <c r="AO52" s="140">
        <v>0</v>
      </c>
      <c r="AP52" s="140">
        <v>0</v>
      </c>
      <c r="AQ52" s="140">
        <v>0</v>
      </c>
      <c r="AR52" s="140">
        <v>0</v>
      </c>
      <c r="AS52" s="140">
        <v>0</v>
      </c>
      <c r="AT52" s="140">
        <v>0</v>
      </c>
      <c r="AU52" s="140">
        <v>0</v>
      </c>
      <c r="AV52" s="140">
        <v>0</v>
      </c>
      <c r="AW52" s="140">
        <v>0</v>
      </c>
      <c r="AX52" s="140">
        <v>0</v>
      </c>
      <c r="AY52" s="140">
        <v>0</v>
      </c>
      <c r="AZ52" s="333"/>
    </row>
    <row r="53" spans="1:52" s="203" customFormat="1" ht="31.5" x14ac:dyDescent="0.25">
      <c r="A53" s="214" t="s">
        <v>193</v>
      </c>
      <c r="B53" s="267" t="s">
        <v>1036</v>
      </c>
      <c r="C53" s="213" t="s">
        <v>1049</v>
      </c>
      <c r="D53" s="140">
        <v>0</v>
      </c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140">
        <v>0</v>
      </c>
      <c r="M53" s="140">
        <v>0</v>
      </c>
      <c r="N53" s="140">
        <v>0</v>
      </c>
      <c r="O53" s="140">
        <v>0</v>
      </c>
      <c r="P53" s="140">
        <v>0</v>
      </c>
      <c r="Q53" s="140">
        <v>0</v>
      </c>
      <c r="R53" s="140">
        <v>0</v>
      </c>
      <c r="S53" s="140">
        <v>0</v>
      </c>
      <c r="T53" s="140">
        <v>0</v>
      </c>
      <c r="U53" s="140">
        <v>0</v>
      </c>
      <c r="V53" s="140">
        <v>1</v>
      </c>
      <c r="W53" s="140">
        <v>0</v>
      </c>
      <c r="X53" s="140">
        <v>0</v>
      </c>
      <c r="Y53" s="140">
        <v>0</v>
      </c>
      <c r="Z53" s="140">
        <v>0</v>
      </c>
      <c r="AA53" s="140">
        <v>0</v>
      </c>
      <c r="AB53" s="140">
        <v>0</v>
      </c>
      <c r="AC53" s="140">
        <v>0</v>
      </c>
      <c r="AD53" s="140">
        <v>0</v>
      </c>
      <c r="AE53" s="140">
        <v>0</v>
      </c>
      <c r="AF53" s="140">
        <v>0</v>
      </c>
      <c r="AG53" s="140">
        <v>0</v>
      </c>
      <c r="AH53" s="140">
        <v>0</v>
      </c>
      <c r="AI53" s="140">
        <v>0</v>
      </c>
      <c r="AJ53" s="140">
        <v>0</v>
      </c>
      <c r="AK53" s="140">
        <v>0</v>
      </c>
      <c r="AL53" s="140">
        <v>0</v>
      </c>
      <c r="AM53" s="140">
        <v>0</v>
      </c>
      <c r="AN53" s="140">
        <v>0</v>
      </c>
      <c r="AO53" s="140">
        <v>0</v>
      </c>
      <c r="AP53" s="140">
        <v>0</v>
      </c>
      <c r="AQ53" s="140">
        <v>0</v>
      </c>
      <c r="AR53" s="140">
        <v>0</v>
      </c>
      <c r="AS53" s="140">
        <v>0</v>
      </c>
      <c r="AT53" s="140">
        <v>0</v>
      </c>
      <c r="AU53" s="140">
        <v>0</v>
      </c>
      <c r="AV53" s="140">
        <v>0</v>
      </c>
      <c r="AW53" s="140">
        <v>0</v>
      </c>
      <c r="AX53" s="140">
        <v>0</v>
      </c>
      <c r="AY53" s="140">
        <v>0</v>
      </c>
      <c r="AZ53" s="333"/>
    </row>
    <row r="54" spans="1:52" s="203" customFormat="1" ht="45" x14ac:dyDescent="0.25">
      <c r="A54" s="97" t="s">
        <v>201</v>
      </c>
      <c r="B54" s="124" t="s">
        <v>952</v>
      </c>
      <c r="C54" s="97" t="s">
        <v>913</v>
      </c>
      <c r="D54" s="140">
        <v>0</v>
      </c>
      <c r="E54" s="140">
        <v>0</v>
      </c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140">
        <v>0</v>
      </c>
      <c r="M54" s="140">
        <v>0</v>
      </c>
      <c r="N54" s="140">
        <v>0</v>
      </c>
      <c r="O54" s="140">
        <v>0</v>
      </c>
      <c r="P54" s="140">
        <v>0</v>
      </c>
      <c r="Q54" s="140">
        <v>0</v>
      </c>
      <c r="R54" s="140">
        <v>0</v>
      </c>
      <c r="S54" s="140">
        <v>0</v>
      </c>
      <c r="T54" s="126">
        <f>T55</f>
        <v>12.199000000000002</v>
      </c>
      <c r="U54" s="126">
        <f>U55</f>
        <v>12.199000000000002</v>
      </c>
      <c r="V54" s="140">
        <v>0</v>
      </c>
      <c r="W54" s="140">
        <v>0</v>
      </c>
      <c r="X54" s="140">
        <v>0</v>
      </c>
      <c r="Y54" s="140">
        <v>0</v>
      </c>
      <c r="Z54" s="140">
        <v>0</v>
      </c>
      <c r="AA54" s="140">
        <v>0</v>
      </c>
      <c r="AB54" s="140">
        <v>0</v>
      </c>
      <c r="AC54" s="140">
        <v>0</v>
      </c>
      <c r="AD54" s="140">
        <v>0</v>
      </c>
      <c r="AE54" s="140">
        <v>0</v>
      </c>
      <c r="AF54" s="140">
        <v>0</v>
      </c>
      <c r="AG54" s="140">
        <v>0</v>
      </c>
      <c r="AH54" s="140">
        <v>0</v>
      </c>
      <c r="AI54" s="140">
        <v>0</v>
      </c>
      <c r="AJ54" s="140">
        <v>0</v>
      </c>
      <c r="AK54" s="140">
        <v>0</v>
      </c>
      <c r="AL54" s="140">
        <v>0</v>
      </c>
      <c r="AM54" s="140">
        <v>0</v>
      </c>
      <c r="AN54" s="140">
        <v>0</v>
      </c>
      <c r="AO54" s="140">
        <v>0</v>
      </c>
      <c r="AP54" s="140">
        <v>0</v>
      </c>
      <c r="AQ54" s="140">
        <v>0</v>
      </c>
      <c r="AR54" s="140">
        <v>0</v>
      </c>
      <c r="AS54" s="140">
        <v>0</v>
      </c>
      <c r="AT54" s="140">
        <v>0</v>
      </c>
      <c r="AU54" s="140">
        <v>0</v>
      </c>
      <c r="AV54" s="140">
        <v>0</v>
      </c>
      <c r="AW54" s="140">
        <v>0</v>
      </c>
      <c r="AX54" s="140">
        <v>0</v>
      </c>
      <c r="AY54" s="140">
        <v>0</v>
      </c>
      <c r="AZ54" s="333"/>
    </row>
    <row r="55" spans="1:52" s="203" customFormat="1" ht="27.75" customHeight="1" x14ac:dyDescent="0.25">
      <c r="A55" s="97" t="s">
        <v>953</v>
      </c>
      <c r="B55" s="124" t="s">
        <v>954</v>
      </c>
      <c r="C55" s="97" t="s">
        <v>913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26">
        <f>SUM(T56:T88)</f>
        <v>12.199000000000002</v>
      </c>
      <c r="U55" s="126">
        <f>SUM(U56:U88)</f>
        <v>12.199000000000002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40">
        <v>0</v>
      </c>
      <c r="AS55" s="140">
        <v>0</v>
      </c>
      <c r="AT55" s="140">
        <v>0</v>
      </c>
      <c r="AU55" s="140">
        <v>0</v>
      </c>
      <c r="AV55" s="140">
        <v>0</v>
      </c>
      <c r="AW55" s="140">
        <v>0</v>
      </c>
      <c r="AX55" s="140">
        <v>0</v>
      </c>
      <c r="AY55" s="140">
        <v>0</v>
      </c>
      <c r="AZ55" s="333"/>
    </row>
    <row r="56" spans="1:52" s="203" customFormat="1" ht="35.25" customHeight="1" x14ac:dyDescent="0.25">
      <c r="A56" s="214" t="s">
        <v>953</v>
      </c>
      <c r="B56" s="219" t="s">
        <v>1067</v>
      </c>
      <c r="C56" s="213" t="s">
        <v>1068</v>
      </c>
      <c r="D56" s="140">
        <v>0</v>
      </c>
      <c r="E56" s="140">
        <v>0</v>
      </c>
      <c r="F56" s="140">
        <v>0</v>
      </c>
      <c r="G56" s="140">
        <v>0</v>
      </c>
      <c r="H56" s="140">
        <v>0</v>
      </c>
      <c r="I56" s="140">
        <v>0</v>
      </c>
      <c r="J56" s="140">
        <v>0</v>
      </c>
      <c r="K56" s="140">
        <v>0</v>
      </c>
      <c r="L56" s="140">
        <v>0</v>
      </c>
      <c r="M56" s="140">
        <v>0</v>
      </c>
      <c r="N56" s="140">
        <v>0</v>
      </c>
      <c r="O56" s="140">
        <v>0</v>
      </c>
      <c r="P56" s="140">
        <v>0</v>
      </c>
      <c r="Q56" s="140">
        <v>0</v>
      </c>
      <c r="R56" s="140">
        <v>0</v>
      </c>
      <c r="S56" s="140">
        <v>0</v>
      </c>
      <c r="T56" s="72">
        <v>0.68500000000000005</v>
      </c>
      <c r="U56" s="72">
        <v>0.68500000000000005</v>
      </c>
      <c r="V56" s="140">
        <v>0</v>
      </c>
      <c r="W56" s="140">
        <v>0</v>
      </c>
      <c r="X56" s="140">
        <v>0</v>
      </c>
      <c r="Y56" s="140">
        <v>0</v>
      </c>
      <c r="Z56" s="140">
        <v>0</v>
      </c>
      <c r="AA56" s="140">
        <v>0</v>
      </c>
      <c r="AB56" s="140">
        <v>0</v>
      </c>
      <c r="AC56" s="140">
        <v>0</v>
      </c>
      <c r="AD56" s="140">
        <v>0</v>
      </c>
      <c r="AE56" s="140">
        <v>0</v>
      </c>
      <c r="AF56" s="140">
        <v>0</v>
      </c>
      <c r="AG56" s="140">
        <v>0</v>
      </c>
      <c r="AH56" s="140">
        <v>0</v>
      </c>
      <c r="AI56" s="140">
        <v>0</v>
      </c>
      <c r="AJ56" s="140">
        <v>0</v>
      </c>
      <c r="AK56" s="140">
        <v>0</v>
      </c>
      <c r="AL56" s="140">
        <v>0</v>
      </c>
      <c r="AM56" s="140">
        <v>0</v>
      </c>
      <c r="AN56" s="140">
        <v>0</v>
      </c>
      <c r="AO56" s="140">
        <v>0</v>
      </c>
      <c r="AP56" s="140">
        <v>0</v>
      </c>
      <c r="AQ56" s="140">
        <v>0</v>
      </c>
      <c r="AR56" s="140">
        <v>0</v>
      </c>
      <c r="AS56" s="140">
        <v>0</v>
      </c>
      <c r="AT56" s="140">
        <v>0</v>
      </c>
      <c r="AU56" s="140">
        <v>0</v>
      </c>
      <c r="AV56" s="140">
        <v>0</v>
      </c>
      <c r="AW56" s="140">
        <v>0</v>
      </c>
      <c r="AX56" s="140">
        <v>0</v>
      </c>
      <c r="AY56" s="140">
        <v>0</v>
      </c>
      <c r="AZ56" s="333"/>
    </row>
    <row r="57" spans="1:52" s="203" customFormat="1" ht="35.25" customHeight="1" x14ac:dyDescent="0.25">
      <c r="A57" s="214" t="s">
        <v>953</v>
      </c>
      <c r="B57" s="219" t="s">
        <v>1069</v>
      </c>
      <c r="C57" s="213" t="s">
        <v>1070</v>
      </c>
      <c r="D57" s="140">
        <v>0</v>
      </c>
      <c r="E57" s="140">
        <v>0</v>
      </c>
      <c r="F57" s="140">
        <v>0</v>
      </c>
      <c r="G57" s="140">
        <v>0</v>
      </c>
      <c r="H57" s="140">
        <v>0</v>
      </c>
      <c r="I57" s="140">
        <v>0</v>
      </c>
      <c r="J57" s="140">
        <v>0</v>
      </c>
      <c r="K57" s="140">
        <v>0</v>
      </c>
      <c r="L57" s="140">
        <v>0</v>
      </c>
      <c r="M57" s="140">
        <v>0</v>
      </c>
      <c r="N57" s="140">
        <v>0</v>
      </c>
      <c r="O57" s="140">
        <v>0</v>
      </c>
      <c r="P57" s="140">
        <v>0</v>
      </c>
      <c r="Q57" s="140">
        <v>0</v>
      </c>
      <c r="R57" s="140">
        <v>0</v>
      </c>
      <c r="S57" s="140">
        <v>0</v>
      </c>
      <c r="T57" s="72">
        <v>0.41499999999999998</v>
      </c>
      <c r="U57" s="72">
        <v>0.41499999999999998</v>
      </c>
      <c r="V57" s="140">
        <v>0</v>
      </c>
      <c r="W57" s="140">
        <v>0</v>
      </c>
      <c r="X57" s="140">
        <v>0</v>
      </c>
      <c r="Y57" s="140">
        <v>0</v>
      </c>
      <c r="Z57" s="140">
        <v>0</v>
      </c>
      <c r="AA57" s="140">
        <v>0</v>
      </c>
      <c r="AB57" s="140">
        <v>0</v>
      </c>
      <c r="AC57" s="140">
        <v>0</v>
      </c>
      <c r="AD57" s="140">
        <v>0</v>
      </c>
      <c r="AE57" s="140">
        <v>0</v>
      </c>
      <c r="AF57" s="140">
        <v>0</v>
      </c>
      <c r="AG57" s="140">
        <v>0</v>
      </c>
      <c r="AH57" s="140">
        <v>0</v>
      </c>
      <c r="AI57" s="140">
        <v>0</v>
      </c>
      <c r="AJ57" s="140">
        <v>0</v>
      </c>
      <c r="AK57" s="140">
        <v>0</v>
      </c>
      <c r="AL57" s="140">
        <v>0</v>
      </c>
      <c r="AM57" s="140">
        <v>0</v>
      </c>
      <c r="AN57" s="140">
        <v>0</v>
      </c>
      <c r="AO57" s="140">
        <v>0</v>
      </c>
      <c r="AP57" s="140">
        <v>0</v>
      </c>
      <c r="AQ57" s="140">
        <v>0</v>
      </c>
      <c r="AR57" s="140">
        <v>0</v>
      </c>
      <c r="AS57" s="140">
        <v>0</v>
      </c>
      <c r="AT57" s="140">
        <v>0</v>
      </c>
      <c r="AU57" s="140">
        <v>0</v>
      </c>
      <c r="AV57" s="140">
        <v>0</v>
      </c>
      <c r="AW57" s="140">
        <v>0</v>
      </c>
      <c r="AX57" s="140">
        <v>0</v>
      </c>
      <c r="AY57" s="140">
        <v>0</v>
      </c>
      <c r="AZ57" s="333"/>
    </row>
    <row r="58" spans="1:52" s="203" customFormat="1" ht="39" customHeight="1" x14ac:dyDescent="0.25">
      <c r="A58" s="214" t="s">
        <v>953</v>
      </c>
      <c r="B58" s="219" t="s">
        <v>1071</v>
      </c>
      <c r="C58" s="213" t="s">
        <v>1072</v>
      </c>
      <c r="D58" s="140">
        <v>0</v>
      </c>
      <c r="E58" s="140">
        <v>0</v>
      </c>
      <c r="F58" s="140">
        <v>0</v>
      </c>
      <c r="G58" s="140">
        <v>0</v>
      </c>
      <c r="H58" s="140">
        <v>0</v>
      </c>
      <c r="I58" s="140">
        <v>0</v>
      </c>
      <c r="J58" s="140">
        <v>0</v>
      </c>
      <c r="K58" s="140">
        <v>0</v>
      </c>
      <c r="L58" s="140">
        <v>0</v>
      </c>
      <c r="M58" s="140">
        <v>0</v>
      </c>
      <c r="N58" s="140">
        <v>0</v>
      </c>
      <c r="O58" s="140">
        <v>0</v>
      </c>
      <c r="P58" s="140">
        <v>0</v>
      </c>
      <c r="Q58" s="140">
        <v>0</v>
      </c>
      <c r="R58" s="140">
        <v>0</v>
      </c>
      <c r="S58" s="140">
        <v>0</v>
      </c>
      <c r="T58" s="72">
        <v>0.31</v>
      </c>
      <c r="U58" s="72">
        <v>0.31</v>
      </c>
      <c r="V58" s="140">
        <v>0</v>
      </c>
      <c r="W58" s="140">
        <v>0</v>
      </c>
      <c r="X58" s="140">
        <v>0</v>
      </c>
      <c r="Y58" s="140">
        <v>0</v>
      </c>
      <c r="Z58" s="140">
        <v>0</v>
      </c>
      <c r="AA58" s="140">
        <v>0</v>
      </c>
      <c r="AB58" s="140">
        <v>0</v>
      </c>
      <c r="AC58" s="140">
        <v>0</v>
      </c>
      <c r="AD58" s="140">
        <v>0</v>
      </c>
      <c r="AE58" s="140">
        <v>0</v>
      </c>
      <c r="AF58" s="140">
        <v>0</v>
      </c>
      <c r="AG58" s="140">
        <v>0</v>
      </c>
      <c r="AH58" s="140">
        <v>0</v>
      </c>
      <c r="AI58" s="140">
        <v>0</v>
      </c>
      <c r="AJ58" s="140">
        <v>0</v>
      </c>
      <c r="AK58" s="140">
        <v>0</v>
      </c>
      <c r="AL58" s="140">
        <v>0</v>
      </c>
      <c r="AM58" s="140">
        <v>0</v>
      </c>
      <c r="AN58" s="140">
        <v>0</v>
      </c>
      <c r="AO58" s="140">
        <v>0</v>
      </c>
      <c r="AP58" s="140">
        <v>0</v>
      </c>
      <c r="AQ58" s="140">
        <v>0</v>
      </c>
      <c r="AR58" s="140">
        <v>0</v>
      </c>
      <c r="AS58" s="140">
        <v>0</v>
      </c>
      <c r="AT58" s="140">
        <v>0</v>
      </c>
      <c r="AU58" s="140">
        <v>0</v>
      </c>
      <c r="AV58" s="140">
        <v>0</v>
      </c>
      <c r="AW58" s="140">
        <v>0</v>
      </c>
      <c r="AX58" s="140">
        <v>0</v>
      </c>
      <c r="AY58" s="140">
        <v>0</v>
      </c>
      <c r="AZ58" s="333"/>
    </row>
    <row r="59" spans="1:52" s="203" customFormat="1" ht="33.75" customHeight="1" x14ac:dyDescent="0.25">
      <c r="A59" s="214" t="s">
        <v>953</v>
      </c>
      <c r="B59" s="219" t="s">
        <v>1073</v>
      </c>
      <c r="C59" s="213" t="s">
        <v>1074</v>
      </c>
      <c r="D59" s="140">
        <v>0</v>
      </c>
      <c r="E59" s="140">
        <v>0</v>
      </c>
      <c r="F59" s="140">
        <v>0</v>
      </c>
      <c r="G59" s="140">
        <v>0</v>
      </c>
      <c r="H59" s="140">
        <v>0</v>
      </c>
      <c r="I59" s="140">
        <v>0</v>
      </c>
      <c r="J59" s="140">
        <v>0</v>
      </c>
      <c r="K59" s="140">
        <v>0</v>
      </c>
      <c r="L59" s="140">
        <v>0</v>
      </c>
      <c r="M59" s="140">
        <v>0</v>
      </c>
      <c r="N59" s="140">
        <v>0</v>
      </c>
      <c r="O59" s="140">
        <v>0</v>
      </c>
      <c r="P59" s="140">
        <v>0</v>
      </c>
      <c r="Q59" s="140">
        <v>0</v>
      </c>
      <c r="R59" s="140">
        <v>0</v>
      </c>
      <c r="S59" s="140">
        <v>0</v>
      </c>
      <c r="T59" s="72">
        <v>0.43</v>
      </c>
      <c r="U59" s="72">
        <v>0.43</v>
      </c>
      <c r="V59" s="140">
        <v>0</v>
      </c>
      <c r="W59" s="140">
        <v>0</v>
      </c>
      <c r="X59" s="140">
        <v>0</v>
      </c>
      <c r="Y59" s="140">
        <v>0</v>
      </c>
      <c r="Z59" s="140">
        <v>0</v>
      </c>
      <c r="AA59" s="140">
        <v>0</v>
      </c>
      <c r="AB59" s="140">
        <v>0</v>
      </c>
      <c r="AC59" s="140">
        <v>0</v>
      </c>
      <c r="AD59" s="140">
        <v>0</v>
      </c>
      <c r="AE59" s="140">
        <v>0</v>
      </c>
      <c r="AF59" s="140">
        <v>0</v>
      </c>
      <c r="AG59" s="140">
        <v>0</v>
      </c>
      <c r="AH59" s="140">
        <v>0</v>
      </c>
      <c r="AI59" s="140">
        <v>0</v>
      </c>
      <c r="AJ59" s="140">
        <v>0</v>
      </c>
      <c r="AK59" s="140">
        <v>0</v>
      </c>
      <c r="AL59" s="140">
        <v>0</v>
      </c>
      <c r="AM59" s="140">
        <v>0</v>
      </c>
      <c r="AN59" s="140">
        <v>0</v>
      </c>
      <c r="AO59" s="140">
        <v>0</v>
      </c>
      <c r="AP59" s="140">
        <v>0</v>
      </c>
      <c r="AQ59" s="140">
        <v>0</v>
      </c>
      <c r="AR59" s="140">
        <v>0</v>
      </c>
      <c r="AS59" s="140">
        <v>0</v>
      </c>
      <c r="AT59" s="140">
        <v>0</v>
      </c>
      <c r="AU59" s="140">
        <v>0</v>
      </c>
      <c r="AV59" s="140">
        <v>0</v>
      </c>
      <c r="AW59" s="140">
        <v>0</v>
      </c>
      <c r="AX59" s="140">
        <v>0</v>
      </c>
      <c r="AY59" s="140">
        <v>0</v>
      </c>
      <c r="AZ59" s="333"/>
    </row>
    <row r="60" spans="1:52" s="203" customFormat="1" ht="30" customHeight="1" x14ac:dyDescent="0.25">
      <c r="A60" s="214" t="s">
        <v>953</v>
      </c>
      <c r="B60" s="219" t="s">
        <v>1075</v>
      </c>
      <c r="C60" s="213" t="s">
        <v>1076</v>
      </c>
      <c r="D60" s="140">
        <v>0</v>
      </c>
      <c r="E60" s="140">
        <v>0</v>
      </c>
      <c r="F60" s="140">
        <v>0</v>
      </c>
      <c r="G60" s="140">
        <v>0</v>
      </c>
      <c r="H60" s="140">
        <v>0</v>
      </c>
      <c r="I60" s="140">
        <v>0</v>
      </c>
      <c r="J60" s="140">
        <v>0</v>
      </c>
      <c r="K60" s="140">
        <v>0</v>
      </c>
      <c r="L60" s="140">
        <v>0</v>
      </c>
      <c r="M60" s="140">
        <v>0</v>
      </c>
      <c r="N60" s="140">
        <v>0</v>
      </c>
      <c r="O60" s="140">
        <v>0</v>
      </c>
      <c r="P60" s="140">
        <v>0</v>
      </c>
      <c r="Q60" s="140">
        <v>0</v>
      </c>
      <c r="R60" s="140">
        <v>0</v>
      </c>
      <c r="S60" s="140">
        <v>0</v>
      </c>
      <c r="T60" s="72">
        <v>0.41399999999999998</v>
      </c>
      <c r="U60" s="72">
        <v>0.41399999999999998</v>
      </c>
      <c r="V60" s="140">
        <v>0</v>
      </c>
      <c r="W60" s="140">
        <v>0</v>
      </c>
      <c r="X60" s="140">
        <v>0</v>
      </c>
      <c r="Y60" s="140">
        <v>0</v>
      </c>
      <c r="Z60" s="140">
        <v>0</v>
      </c>
      <c r="AA60" s="140">
        <v>0</v>
      </c>
      <c r="AB60" s="140">
        <v>0</v>
      </c>
      <c r="AC60" s="140">
        <v>0</v>
      </c>
      <c r="AD60" s="140">
        <v>0</v>
      </c>
      <c r="AE60" s="140">
        <v>0</v>
      </c>
      <c r="AF60" s="140">
        <v>0</v>
      </c>
      <c r="AG60" s="140">
        <v>0</v>
      </c>
      <c r="AH60" s="140">
        <v>0</v>
      </c>
      <c r="AI60" s="140">
        <v>0</v>
      </c>
      <c r="AJ60" s="140">
        <v>0</v>
      </c>
      <c r="AK60" s="140">
        <v>0</v>
      </c>
      <c r="AL60" s="140">
        <v>0</v>
      </c>
      <c r="AM60" s="140">
        <v>0</v>
      </c>
      <c r="AN60" s="140">
        <v>0</v>
      </c>
      <c r="AO60" s="140">
        <v>0</v>
      </c>
      <c r="AP60" s="140">
        <v>0</v>
      </c>
      <c r="AQ60" s="140">
        <v>0</v>
      </c>
      <c r="AR60" s="140">
        <v>0</v>
      </c>
      <c r="AS60" s="140">
        <v>0</v>
      </c>
      <c r="AT60" s="140">
        <v>0</v>
      </c>
      <c r="AU60" s="140">
        <v>0</v>
      </c>
      <c r="AV60" s="140">
        <v>0</v>
      </c>
      <c r="AW60" s="140">
        <v>0</v>
      </c>
      <c r="AX60" s="140">
        <v>0</v>
      </c>
      <c r="AY60" s="140">
        <v>0</v>
      </c>
      <c r="AZ60" s="333"/>
    </row>
    <row r="61" spans="1:52" s="203" customFormat="1" ht="33.75" customHeight="1" x14ac:dyDescent="0.25">
      <c r="A61" s="214" t="s">
        <v>953</v>
      </c>
      <c r="B61" s="219" t="s">
        <v>1077</v>
      </c>
      <c r="C61" s="213" t="s">
        <v>1078</v>
      </c>
      <c r="D61" s="140">
        <v>0</v>
      </c>
      <c r="E61" s="140">
        <v>0</v>
      </c>
      <c r="F61" s="140">
        <v>0</v>
      </c>
      <c r="G61" s="140">
        <v>0</v>
      </c>
      <c r="H61" s="140">
        <v>0</v>
      </c>
      <c r="I61" s="140">
        <v>0</v>
      </c>
      <c r="J61" s="140">
        <v>0</v>
      </c>
      <c r="K61" s="140">
        <v>0</v>
      </c>
      <c r="L61" s="140">
        <v>0</v>
      </c>
      <c r="M61" s="140">
        <v>0</v>
      </c>
      <c r="N61" s="140">
        <v>0</v>
      </c>
      <c r="O61" s="140">
        <v>0</v>
      </c>
      <c r="P61" s="140">
        <v>0</v>
      </c>
      <c r="Q61" s="140">
        <v>0</v>
      </c>
      <c r="R61" s="140">
        <v>0</v>
      </c>
      <c r="S61" s="140">
        <v>0</v>
      </c>
      <c r="T61" s="72">
        <v>0.42</v>
      </c>
      <c r="U61" s="72">
        <v>0.42</v>
      </c>
      <c r="V61" s="140">
        <v>0</v>
      </c>
      <c r="W61" s="140">
        <v>0</v>
      </c>
      <c r="X61" s="140">
        <v>0</v>
      </c>
      <c r="Y61" s="140">
        <v>0</v>
      </c>
      <c r="Z61" s="140">
        <v>0</v>
      </c>
      <c r="AA61" s="140">
        <v>0</v>
      </c>
      <c r="AB61" s="140">
        <v>0</v>
      </c>
      <c r="AC61" s="140">
        <v>0</v>
      </c>
      <c r="AD61" s="140">
        <v>0</v>
      </c>
      <c r="AE61" s="140">
        <v>0</v>
      </c>
      <c r="AF61" s="140">
        <v>0</v>
      </c>
      <c r="AG61" s="140">
        <v>0</v>
      </c>
      <c r="AH61" s="140">
        <v>0</v>
      </c>
      <c r="AI61" s="140">
        <v>0</v>
      </c>
      <c r="AJ61" s="140">
        <v>0</v>
      </c>
      <c r="AK61" s="140">
        <v>0</v>
      </c>
      <c r="AL61" s="140">
        <v>0</v>
      </c>
      <c r="AM61" s="140">
        <v>0</v>
      </c>
      <c r="AN61" s="140">
        <v>0</v>
      </c>
      <c r="AO61" s="140">
        <v>0</v>
      </c>
      <c r="AP61" s="140">
        <v>0</v>
      </c>
      <c r="AQ61" s="140">
        <v>0</v>
      </c>
      <c r="AR61" s="140">
        <v>0</v>
      </c>
      <c r="AS61" s="140">
        <v>0</v>
      </c>
      <c r="AT61" s="140">
        <v>0</v>
      </c>
      <c r="AU61" s="140">
        <v>0</v>
      </c>
      <c r="AV61" s="140">
        <v>0</v>
      </c>
      <c r="AW61" s="140">
        <v>0</v>
      </c>
      <c r="AX61" s="140">
        <v>0</v>
      </c>
      <c r="AY61" s="140">
        <v>0</v>
      </c>
      <c r="AZ61" s="333"/>
    </row>
    <row r="62" spans="1:52" s="203" customFormat="1" ht="33.75" customHeight="1" x14ac:dyDescent="0.25">
      <c r="A62" s="214" t="s">
        <v>953</v>
      </c>
      <c r="B62" s="219" t="s">
        <v>1079</v>
      </c>
      <c r="C62" s="213" t="s">
        <v>1080</v>
      </c>
      <c r="D62" s="140">
        <v>0</v>
      </c>
      <c r="E62" s="140">
        <v>0</v>
      </c>
      <c r="F62" s="140">
        <v>0</v>
      </c>
      <c r="G62" s="140">
        <v>0</v>
      </c>
      <c r="H62" s="140">
        <v>0</v>
      </c>
      <c r="I62" s="140">
        <v>0</v>
      </c>
      <c r="J62" s="140">
        <v>0</v>
      </c>
      <c r="K62" s="140">
        <v>0</v>
      </c>
      <c r="L62" s="140">
        <v>0</v>
      </c>
      <c r="M62" s="140">
        <v>0</v>
      </c>
      <c r="N62" s="140">
        <v>0</v>
      </c>
      <c r="O62" s="140">
        <v>0</v>
      </c>
      <c r="P62" s="140">
        <v>0</v>
      </c>
      <c r="Q62" s="140">
        <v>0</v>
      </c>
      <c r="R62" s="140">
        <v>0</v>
      </c>
      <c r="S62" s="140">
        <v>0</v>
      </c>
      <c r="T62" s="72">
        <v>0.24</v>
      </c>
      <c r="U62" s="72">
        <v>0.24</v>
      </c>
      <c r="V62" s="140">
        <v>0</v>
      </c>
      <c r="W62" s="140">
        <v>0</v>
      </c>
      <c r="X62" s="140">
        <v>0</v>
      </c>
      <c r="Y62" s="140">
        <v>0</v>
      </c>
      <c r="Z62" s="140">
        <v>0</v>
      </c>
      <c r="AA62" s="140">
        <v>0</v>
      </c>
      <c r="AB62" s="140">
        <v>0</v>
      </c>
      <c r="AC62" s="140">
        <v>0</v>
      </c>
      <c r="AD62" s="140">
        <v>0</v>
      </c>
      <c r="AE62" s="140">
        <v>0</v>
      </c>
      <c r="AF62" s="140">
        <v>0</v>
      </c>
      <c r="AG62" s="140">
        <v>0</v>
      </c>
      <c r="AH62" s="140">
        <v>0</v>
      </c>
      <c r="AI62" s="140">
        <v>0</v>
      </c>
      <c r="AJ62" s="140">
        <v>0</v>
      </c>
      <c r="AK62" s="140">
        <v>0</v>
      </c>
      <c r="AL62" s="140">
        <v>0</v>
      </c>
      <c r="AM62" s="140">
        <v>0</v>
      </c>
      <c r="AN62" s="140">
        <v>0</v>
      </c>
      <c r="AO62" s="140">
        <v>0</v>
      </c>
      <c r="AP62" s="140">
        <v>0</v>
      </c>
      <c r="AQ62" s="140">
        <v>0</v>
      </c>
      <c r="AR62" s="140">
        <v>0</v>
      </c>
      <c r="AS62" s="140">
        <v>0</v>
      </c>
      <c r="AT62" s="140">
        <v>0</v>
      </c>
      <c r="AU62" s="140">
        <v>0</v>
      </c>
      <c r="AV62" s="140">
        <v>0</v>
      </c>
      <c r="AW62" s="140">
        <v>0</v>
      </c>
      <c r="AX62" s="140">
        <v>0</v>
      </c>
      <c r="AY62" s="140">
        <v>0</v>
      </c>
      <c r="AZ62" s="333"/>
    </row>
    <row r="63" spans="1:52" s="203" customFormat="1" ht="34.5" customHeight="1" x14ac:dyDescent="0.25">
      <c r="A63" s="214" t="s">
        <v>953</v>
      </c>
      <c r="B63" s="219" t="s">
        <v>1081</v>
      </c>
      <c r="C63" s="213" t="s">
        <v>1082</v>
      </c>
      <c r="D63" s="140">
        <v>0</v>
      </c>
      <c r="E63" s="140">
        <v>0</v>
      </c>
      <c r="F63" s="14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140">
        <v>0</v>
      </c>
      <c r="M63" s="140">
        <v>0</v>
      </c>
      <c r="N63" s="140">
        <v>0</v>
      </c>
      <c r="O63" s="140">
        <v>0</v>
      </c>
      <c r="P63" s="140">
        <v>0</v>
      </c>
      <c r="Q63" s="140">
        <v>0</v>
      </c>
      <c r="R63" s="140">
        <v>0</v>
      </c>
      <c r="S63" s="140">
        <v>0</v>
      </c>
      <c r="T63" s="72">
        <v>0.23</v>
      </c>
      <c r="U63" s="72">
        <v>0.23</v>
      </c>
      <c r="V63" s="140">
        <v>0</v>
      </c>
      <c r="W63" s="140">
        <v>0</v>
      </c>
      <c r="X63" s="140">
        <v>0</v>
      </c>
      <c r="Y63" s="140">
        <v>0</v>
      </c>
      <c r="Z63" s="140">
        <v>0</v>
      </c>
      <c r="AA63" s="140">
        <v>0</v>
      </c>
      <c r="AB63" s="140">
        <v>0</v>
      </c>
      <c r="AC63" s="140">
        <v>0</v>
      </c>
      <c r="AD63" s="140">
        <v>0</v>
      </c>
      <c r="AE63" s="140">
        <v>0</v>
      </c>
      <c r="AF63" s="140">
        <v>0</v>
      </c>
      <c r="AG63" s="140">
        <v>0</v>
      </c>
      <c r="AH63" s="140">
        <v>0</v>
      </c>
      <c r="AI63" s="140">
        <v>0</v>
      </c>
      <c r="AJ63" s="140">
        <v>0</v>
      </c>
      <c r="AK63" s="140">
        <v>0</v>
      </c>
      <c r="AL63" s="140">
        <v>0</v>
      </c>
      <c r="AM63" s="140">
        <v>0</v>
      </c>
      <c r="AN63" s="140">
        <v>0</v>
      </c>
      <c r="AO63" s="140">
        <v>0</v>
      </c>
      <c r="AP63" s="140">
        <v>0</v>
      </c>
      <c r="AQ63" s="140">
        <v>0</v>
      </c>
      <c r="AR63" s="140">
        <v>0</v>
      </c>
      <c r="AS63" s="140">
        <v>0</v>
      </c>
      <c r="AT63" s="140">
        <v>0</v>
      </c>
      <c r="AU63" s="140">
        <v>0</v>
      </c>
      <c r="AV63" s="140">
        <v>0</v>
      </c>
      <c r="AW63" s="140">
        <v>0</v>
      </c>
      <c r="AX63" s="140">
        <v>0</v>
      </c>
      <c r="AY63" s="140">
        <v>0</v>
      </c>
      <c r="AZ63" s="333"/>
    </row>
    <row r="64" spans="1:52" s="203" customFormat="1" ht="32.25" customHeight="1" x14ac:dyDescent="0.25">
      <c r="A64" s="214" t="s">
        <v>953</v>
      </c>
      <c r="B64" s="219" t="s">
        <v>1083</v>
      </c>
      <c r="C64" s="213" t="s">
        <v>1084</v>
      </c>
      <c r="D64" s="140">
        <v>0</v>
      </c>
      <c r="E64" s="140">
        <v>0</v>
      </c>
      <c r="F64" s="140">
        <v>0</v>
      </c>
      <c r="G64" s="140">
        <v>0</v>
      </c>
      <c r="H64" s="140">
        <v>0</v>
      </c>
      <c r="I64" s="140">
        <v>0</v>
      </c>
      <c r="J64" s="140">
        <v>0</v>
      </c>
      <c r="K64" s="140">
        <v>0</v>
      </c>
      <c r="L64" s="140">
        <v>0</v>
      </c>
      <c r="M64" s="140">
        <v>0</v>
      </c>
      <c r="N64" s="140">
        <v>0</v>
      </c>
      <c r="O64" s="140">
        <v>0</v>
      </c>
      <c r="P64" s="140">
        <v>0</v>
      </c>
      <c r="Q64" s="140">
        <v>0</v>
      </c>
      <c r="R64" s="140">
        <v>0</v>
      </c>
      <c r="S64" s="140">
        <v>0</v>
      </c>
      <c r="T64" s="72">
        <v>0.44</v>
      </c>
      <c r="U64" s="72">
        <v>0.44</v>
      </c>
      <c r="V64" s="140">
        <v>0</v>
      </c>
      <c r="W64" s="140">
        <v>0</v>
      </c>
      <c r="X64" s="140">
        <v>0</v>
      </c>
      <c r="Y64" s="140">
        <v>0</v>
      </c>
      <c r="Z64" s="140">
        <v>0</v>
      </c>
      <c r="AA64" s="140">
        <v>0</v>
      </c>
      <c r="AB64" s="140">
        <v>0</v>
      </c>
      <c r="AC64" s="140">
        <v>0</v>
      </c>
      <c r="AD64" s="140">
        <v>0</v>
      </c>
      <c r="AE64" s="140">
        <v>0</v>
      </c>
      <c r="AF64" s="140">
        <v>0</v>
      </c>
      <c r="AG64" s="140">
        <v>0</v>
      </c>
      <c r="AH64" s="140">
        <v>0</v>
      </c>
      <c r="AI64" s="140">
        <v>0</v>
      </c>
      <c r="AJ64" s="140">
        <v>0</v>
      </c>
      <c r="AK64" s="140">
        <v>0</v>
      </c>
      <c r="AL64" s="140">
        <v>0</v>
      </c>
      <c r="AM64" s="140">
        <v>0</v>
      </c>
      <c r="AN64" s="140">
        <v>0</v>
      </c>
      <c r="AO64" s="140">
        <v>0</v>
      </c>
      <c r="AP64" s="140">
        <v>0</v>
      </c>
      <c r="AQ64" s="140">
        <v>0</v>
      </c>
      <c r="AR64" s="140">
        <v>0</v>
      </c>
      <c r="AS64" s="140">
        <v>0</v>
      </c>
      <c r="AT64" s="140">
        <v>0</v>
      </c>
      <c r="AU64" s="140">
        <v>0</v>
      </c>
      <c r="AV64" s="140">
        <v>0</v>
      </c>
      <c r="AW64" s="140">
        <v>0</v>
      </c>
      <c r="AX64" s="140">
        <v>0</v>
      </c>
      <c r="AY64" s="140">
        <v>0</v>
      </c>
      <c r="AZ64" s="333"/>
    </row>
    <row r="65" spans="1:52" s="203" customFormat="1" ht="32.25" customHeight="1" x14ac:dyDescent="0.25">
      <c r="A65" s="214" t="s">
        <v>953</v>
      </c>
      <c r="B65" s="219" t="s">
        <v>1085</v>
      </c>
      <c r="C65" s="213" t="s">
        <v>1086</v>
      </c>
      <c r="D65" s="140">
        <v>0</v>
      </c>
      <c r="E65" s="140">
        <v>0</v>
      </c>
      <c r="F65" s="140">
        <v>0</v>
      </c>
      <c r="G65" s="140">
        <v>0</v>
      </c>
      <c r="H65" s="140">
        <v>0</v>
      </c>
      <c r="I65" s="140">
        <v>0</v>
      </c>
      <c r="J65" s="140">
        <v>0</v>
      </c>
      <c r="K65" s="140">
        <v>0</v>
      </c>
      <c r="L65" s="140">
        <v>0</v>
      </c>
      <c r="M65" s="140">
        <v>0</v>
      </c>
      <c r="N65" s="140">
        <v>0</v>
      </c>
      <c r="O65" s="140">
        <v>0</v>
      </c>
      <c r="P65" s="140">
        <v>0</v>
      </c>
      <c r="Q65" s="140">
        <v>0</v>
      </c>
      <c r="R65" s="140">
        <v>0</v>
      </c>
      <c r="S65" s="140">
        <v>0</v>
      </c>
      <c r="T65" s="72">
        <v>0.41499999999999998</v>
      </c>
      <c r="U65" s="72">
        <v>0.41499999999999998</v>
      </c>
      <c r="V65" s="140">
        <v>0</v>
      </c>
      <c r="W65" s="140">
        <v>0</v>
      </c>
      <c r="X65" s="140">
        <v>0</v>
      </c>
      <c r="Y65" s="140">
        <v>0</v>
      </c>
      <c r="Z65" s="140">
        <v>0</v>
      </c>
      <c r="AA65" s="140">
        <v>0</v>
      </c>
      <c r="AB65" s="140">
        <v>0</v>
      </c>
      <c r="AC65" s="140">
        <v>0</v>
      </c>
      <c r="AD65" s="140">
        <v>0</v>
      </c>
      <c r="AE65" s="140">
        <v>0</v>
      </c>
      <c r="AF65" s="140">
        <v>0</v>
      </c>
      <c r="AG65" s="140">
        <v>0</v>
      </c>
      <c r="AH65" s="140">
        <v>0</v>
      </c>
      <c r="AI65" s="140">
        <v>0</v>
      </c>
      <c r="AJ65" s="140">
        <v>0</v>
      </c>
      <c r="AK65" s="140">
        <v>0</v>
      </c>
      <c r="AL65" s="140">
        <v>0</v>
      </c>
      <c r="AM65" s="140">
        <v>0</v>
      </c>
      <c r="AN65" s="140">
        <v>0</v>
      </c>
      <c r="AO65" s="140">
        <v>0</v>
      </c>
      <c r="AP65" s="140">
        <v>0</v>
      </c>
      <c r="AQ65" s="140">
        <v>0</v>
      </c>
      <c r="AR65" s="140">
        <v>0</v>
      </c>
      <c r="AS65" s="140">
        <v>0</v>
      </c>
      <c r="AT65" s="140">
        <v>0</v>
      </c>
      <c r="AU65" s="140">
        <v>0</v>
      </c>
      <c r="AV65" s="140">
        <v>0</v>
      </c>
      <c r="AW65" s="140">
        <v>0</v>
      </c>
      <c r="AX65" s="140">
        <v>0</v>
      </c>
      <c r="AY65" s="140">
        <v>0</v>
      </c>
      <c r="AZ65" s="333"/>
    </row>
    <row r="66" spans="1:52" s="203" customFormat="1" ht="30" customHeight="1" x14ac:dyDescent="0.25">
      <c r="A66" s="214" t="s">
        <v>953</v>
      </c>
      <c r="B66" s="219" t="s">
        <v>1087</v>
      </c>
      <c r="C66" s="213" t="s">
        <v>1088</v>
      </c>
      <c r="D66" s="140">
        <v>0</v>
      </c>
      <c r="E66" s="140">
        <v>0</v>
      </c>
      <c r="F66" s="140">
        <v>0</v>
      </c>
      <c r="G66" s="140">
        <v>0</v>
      </c>
      <c r="H66" s="140">
        <v>0</v>
      </c>
      <c r="I66" s="140">
        <v>0</v>
      </c>
      <c r="J66" s="140">
        <v>0</v>
      </c>
      <c r="K66" s="140">
        <v>0</v>
      </c>
      <c r="L66" s="140">
        <v>0</v>
      </c>
      <c r="M66" s="140">
        <v>0</v>
      </c>
      <c r="N66" s="140">
        <v>0</v>
      </c>
      <c r="O66" s="140">
        <v>0</v>
      </c>
      <c r="P66" s="140">
        <v>0</v>
      </c>
      <c r="Q66" s="140">
        <v>0</v>
      </c>
      <c r="R66" s="140">
        <v>0</v>
      </c>
      <c r="S66" s="140">
        <v>0</v>
      </c>
      <c r="T66" s="72">
        <v>0.21</v>
      </c>
      <c r="U66" s="72">
        <v>0.21</v>
      </c>
      <c r="V66" s="140">
        <v>0</v>
      </c>
      <c r="W66" s="140">
        <v>0</v>
      </c>
      <c r="X66" s="140">
        <v>0</v>
      </c>
      <c r="Y66" s="140">
        <v>0</v>
      </c>
      <c r="Z66" s="140">
        <v>0</v>
      </c>
      <c r="AA66" s="140">
        <v>0</v>
      </c>
      <c r="AB66" s="140">
        <v>0</v>
      </c>
      <c r="AC66" s="140">
        <v>0</v>
      </c>
      <c r="AD66" s="140">
        <v>0</v>
      </c>
      <c r="AE66" s="140">
        <v>0</v>
      </c>
      <c r="AF66" s="140">
        <v>0</v>
      </c>
      <c r="AG66" s="140">
        <v>0</v>
      </c>
      <c r="AH66" s="140">
        <v>0</v>
      </c>
      <c r="AI66" s="140">
        <v>0</v>
      </c>
      <c r="AJ66" s="140">
        <v>0</v>
      </c>
      <c r="AK66" s="140">
        <v>0</v>
      </c>
      <c r="AL66" s="140">
        <v>0</v>
      </c>
      <c r="AM66" s="140">
        <v>0</v>
      </c>
      <c r="AN66" s="140">
        <v>0</v>
      </c>
      <c r="AO66" s="140">
        <v>0</v>
      </c>
      <c r="AP66" s="140">
        <v>0</v>
      </c>
      <c r="AQ66" s="140">
        <v>0</v>
      </c>
      <c r="AR66" s="140">
        <v>0</v>
      </c>
      <c r="AS66" s="140">
        <v>0</v>
      </c>
      <c r="AT66" s="140">
        <v>0</v>
      </c>
      <c r="AU66" s="140">
        <v>0</v>
      </c>
      <c r="AV66" s="140">
        <v>0</v>
      </c>
      <c r="AW66" s="140">
        <v>0</v>
      </c>
      <c r="AX66" s="140">
        <v>0</v>
      </c>
      <c r="AY66" s="140">
        <v>0</v>
      </c>
      <c r="AZ66" s="333"/>
    </row>
    <row r="67" spans="1:52" s="203" customFormat="1" ht="34.5" customHeight="1" x14ac:dyDescent="0.25">
      <c r="A67" s="214" t="s">
        <v>953</v>
      </c>
      <c r="B67" s="219" t="s">
        <v>1089</v>
      </c>
      <c r="C67" s="213" t="s">
        <v>1090</v>
      </c>
      <c r="D67" s="140">
        <v>0</v>
      </c>
      <c r="E67" s="140">
        <v>0</v>
      </c>
      <c r="F67" s="140">
        <v>0</v>
      </c>
      <c r="G67" s="140">
        <v>0</v>
      </c>
      <c r="H67" s="140">
        <v>0</v>
      </c>
      <c r="I67" s="140">
        <v>0</v>
      </c>
      <c r="J67" s="140">
        <v>0</v>
      </c>
      <c r="K67" s="140">
        <v>0</v>
      </c>
      <c r="L67" s="140">
        <v>0</v>
      </c>
      <c r="M67" s="140">
        <v>0</v>
      </c>
      <c r="N67" s="140">
        <v>0</v>
      </c>
      <c r="O67" s="140">
        <v>0</v>
      </c>
      <c r="P67" s="140">
        <v>0</v>
      </c>
      <c r="Q67" s="140">
        <v>0</v>
      </c>
      <c r="R67" s="140">
        <v>0</v>
      </c>
      <c r="S67" s="140">
        <v>0</v>
      </c>
      <c r="T67" s="72">
        <v>0.27</v>
      </c>
      <c r="U67" s="72">
        <v>0.27</v>
      </c>
      <c r="V67" s="140">
        <v>0</v>
      </c>
      <c r="W67" s="140">
        <v>0</v>
      </c>
      <c r="X67" s="140">
        <v>0</v>
      </c>
      <c r="Y67" s="140">
        <v>0</v>
      </c>
      <c r="Z67" s="140">
        <v>0</v>
      </c>
      <c r="AA67" s="140">
        <v>0</v>
      </c>
      <c r="AB67" s="140">
        <v>0</v>
      </c>
      <c r="AC67" s="140">
        <v>0</v>
      </c>
      <c r="AD67" s="140">
        <v>0</v>
      </c>
      <c r="AE67" s="140">
        <v>0</v>
      </c>
      <c r="AF67" s="140">
        <v>0</v>
      </c>
      <c r="AG67" s="140">
        <v>0</v>
      </c>
      <c r="AH67" s="140">
        <v>0</v>
      </c>
      <c r="AI67" s="140">
        <v>0</v>
      </c>
      <c r="AJ67" s="140">
        <v>0</v>
      </c>
      <c r="AK67" s="140">
        <v>0</v>
      </c>
      <c r="AL67" s="140">
        <v>0</v>
      </c>
      <c r="AM67" s="140">
        <v>0</v>
      </c>
      <c r="AN67" s="140">
        <v>0</v>
      </c>
      <c r="AO67" s="140">
        <v>0</v>
      </c>
      <c r="AP67" s="140">
        <v>0</v>
      </c>
      <c r="AQ67" s="140">
        <v>0</v>
      </c>
      <c r="AR67" s="140">
        <v>0</v>
      </c>
      <c r="AS67" s="140">
        <v>0</v>
      </c>
      <c r="AT67" s="140">
        <v>0</v>
      </c>
      <c r="AU67" s="140">
        <v>0</v>
      </c>
      <c r="AV67" s="140">
        <v>0</v>
      </c>
      <c r="AW67" s="140">
        <v>0</v>
      </c>
      <c r="AX67" s="140">
        <v>0</v>
      </c>
      <c r="AY67" s="140">
        <v>0</v>
      </c>
      <c r="AZ67" s="333"/>
    </row>
    <row r="68" spans="1:52" s="203" customFormat="1" ht="33.75" customHeight="1" x14ac:dyDescent="0.25">
      <c r="A68" s="214" t="s">
        <v>953</v>
      </c>
      <c r="B68" s="219" t="s">
        <v>1091</v>
      </c>
      <c r="C68" s="213" t="s">
        <v>1092</v>
      </c>
      <c r="D68" s="140">
        <v>0</v>
      </c>
      <c r="E68" s="140">
        <v>0</v>
      </c>
      <c r="F68" s="140">
        <v>0</v>
      </c>
      <c r="G68" s="140">
        <v>0</v>
      </c>
      <c r="H68" s="140">
        <v>0</v>
      </c>
      <c r="I68" s="140">
        <v>0</v>
      </c>
      <c r="J68" s="140">
        <v>0</v>
      </c>
      <c r="K68" s="140">
        <v>0</v>
      </c>
      <c r="L68" s="140">
        <v>0</v>
      </c>
      <c r="M68" s="140">
        <v>0</v>
      </c>
      <c r="N68" s="140">
        <v>0</v>
      </c>
      <c r="O68" s="140">
        <v>0</v>
      </c>
      <c r="P68" s="140">
        <v>0</v>
      </c>
      <c r="Q68" s="140">
        <v>0</v>
      </c>
      <c r="R68" s="140">
        <v>0</v>
      </c>
      <c r="S68" s="140">
        <v>0</v>
      </c>
      <c r="T68" s="72">
        <v>0.12</v>
      </c>
      <c r="U68" s="72">
        <v>0.12</v>
      </c>
      <c r="V68" s="140">
        <v>0</v>
      </c>
      <c r="W68" s="140">
        <v>0</v>
      </c>
      <c r="X68" s="140">
        <v>0</v>
      </c>
      <c r="Y68" s="140">
        <v>0</v>
      </c>
      <c r="Z68" s="140">
        <v>0</v>
      </c>
      <c r="AA68" s="140">
        <v>0</v>
      </c>
      <c r="AB68" s="140">
        <v>0</v>
      </c>
      <c r="AC68" s="140">
        <v>0</v>
      </c>
      <c r="AD68" s="140">
        <v>0</v>
      </c>
      <c r="AE68" s="140">
        <v>0</v>
      </c>
      <c r="AF68" s="140">
        <v>0</v>
      </c>
      <c r="AG68" s="140">
        <v>0</v>
      </c>
      <c r="AH68" s="140">
        <v>0</v>
      </c>
      <c r="AI68" s="140">
        <v>0</v>
      </c>
      <c r="AJ68" s="140">
        <v>0</v>
      </c>
      <c r="AK68" s="140">
        <v>0</v>
      </c>
      <c r="AL68" s="140">
        <v>0</v>
      </c>
      <c r="AM68" s="140">
        <v>0</v>
      </c>
      <c r="AN68" s="140">
        <v>0</v>
      </c>
      <c r="AO68" s="140">
        <v>0</v>
      </c>
      <c r="AP68" s="140">
        <v>0</v>
      </c>
      <c r="AQ68" s="140">
        <v>0</v>
      </c>
      <c r="AR68" s="140">
        <v>0</v>
      </c>
      <c r="AS68" s="140">
        <v>0</v>
      </c>
      <c r="AT68" s="140">
        <v>0</v>
      </c>
      <c r="AU68" s="140">
        <v>0</v>
      </c>
      <c r="AV68" s="140">
        <v>0</v>
      </c>
      <c r="AW68" s="140">
        <v>0</v>
      </c>
      <c r="AX68" s="140">
        <v>0</v>
      </c>
      <c r="AY68" s="140">
        <v>0</v>
      </c>
      <c r="AZ68" s="333"/>
    </row>
    <row r="69" spans="1:52" s="203" customFormat="1" ht="32.25" customHeight="1" x14ac:dyDescent="0.25">
      <c r="A69" s="214" t="s">
        <v>953</v>
      </c>
      <c r="B69" s="219" t="s">
        <v>1093</v>
      </c>
      <c r="C69" s="213" t="s">
        <v>1094</v>
      </c>
      <c r="D69" s="140">
        <v>0</v>
      </c>
      <c r="E69" s="140">
        <v>0</v>
      </c>
      <c r="F69" s="140">
        <v>0</v>
      </c>
      <c r="G69" s="140">
        <v>0</v>
      </c>
      <c r="H69" s="140">
        <v>0</v>
      </c>
      <c r="I69" s="140">
        <v>0</v>
      </c>
      <c r="J69" s="140">
        <v>0</v>
      </c>
      <c r="K69" s="140">
        <v>0</v>
      </c>
      <c r="L69" s="140">
        <v>0</v>
      </c>
      <c r="M69" s="140">
        <v>0</v>
      </c>
      <c r="N69" s="140">
        <v>0</v>
      </c>
      <c r="O69" s="140">
        <v>0</v>
      </c>
      <c r="P69" s="140">
        <v>0</v>
      </c>
      <c r="Q69" s="140">
        <v>0</v>
      </c>
      <c r="R69" s="140">
        <v>0</v>
      </c>
      <c r="S69" s="140">
        <v>0</v>
      </c>
      <c r="T69" s="72">
        <v>0.08</v>
      </c>
      <c r="U69" s="72">
        <v>0.08</v>
      </c>
      <c r="V69" s="140">
        <v>0</v>
      </c>
      <c r="W69" s="140">
        <v>0</v>
      </c>
      <c r="X69" s="140">
        <v>0</v>
      </c>
      <c r="Y69" s="140">
        <v>0</v>
      </c>
      <c r="Z69" s="140">
        <v>0</v>
      </c>
      <c r="AA69" s="140">
        <v>0</v>
      </c>
      <c r="AB69" s="140">
        <v>0</v>
      </c>
      <c r="AC69" s="140">
        <v>0</v>
      </c>
      <c r="AD69" s="140">
        <v>0</v>
      </c>
      <c r="AE69" s="140">
        <v>0</v>
      </c>
      <c r="AF69" s="140">
        <v>0</v>
      </c>
      <c r="AG69" s="140">
        <v>0</v>
      </c>
      <c r="AH69" s="140">
        <v>0</v>
      </c>
      <c r="AI69" s="140">
        <v>0</v>
      </c>
      <c r="AJ69" s="140">
        <v>0</v>
      </c>
      <c r="AK69" s="140">
        <v>0</v>
      </c>
      <c r="AL69" s="140">
        <v>0</v>
      </c>
      <c r="AM69" s="140">
        <v>0</v>
      </c>
      <c r="AN69" s="140">
        <v>0</v>
      </c>
      <c r="AO69" s="140">
        <v>0</v>
      </c>
      <c r="AP69" s="140">
        <v>0</v>
      </c>
      <c r="AQ69" s="140">
        <v>0</v>
      </c>
      <c r="AR69" s="140">
        <v>0</v>
      </c>
      <c r="AS69" s="140">
        <v>0</v>
      </c>
      <c r="AT69" s="140">
        <v>0</v>
      </c>
      <c r="AU69" s="140">
        <v>0</v>
      </c>
      <c r="AV69" s="140">
        <v>0</v>
      </c>
      <c r="AW69" s="140">
        <v>0</v>
      </c>
      <c r="AX69" s="140">
        <v>0</v>
      </c>
      <c r="AY69" s="140">
        <v>0</v>
      </c>
      <c r="AZ69" s="333"/>
    </row>
    <row r="70" spans="1:52" s="203" customFormat="1" ht="33.75" customHeight="1" x14ac:dyDescent="0.25">
      <c r="A70" s="214" t="s">
        <v>953</v>
      </c>
      <c r="B70" s="219" t="s">
        <v>1095</v>
      </c>
      <c r="C70" s="213" t="s">
        <v>1096</v>
      </c>
      <c r="D70" s="140">
        <v>0</v>
      </c>
      <c r="E70" s="140">
        <v>0</v>
      </c>
      <c r="F70" s="140">
        <v>0</v>
      </c>
      <c r="G70" s="140">
        <v>0</v>
      </c>
      <c r="H70" s="140">
        <v>0</v>
      </c>
      <c r="I70" s="140">
        <v>0</v>
      </c>
      <c r="J70" s="140">
        <v>0</v>
      </c>
      <c r="K70" s="140">
        <v>0</v>
      </c>
      <c r="L70" s="140">
        <v>0</v>
      </c>
      <c r="M70" s="140">
        <v>0</v>
      </c>
      <c r="N70" s="140">
        <v>0</v>
      </c>
      <c r="O70" s="140">
        <v>0</v>
      </c>
      <c r="P70" s="140">
        <v>0</v>
      </c>
      <c r="Q70" s="140">
        <v>0</v>
      </c>
      <c r="R70" s="140">
        <v>0</v>
      </c>
      <c r="S70" s="140">
        <v>0</v>
      </c>
      <c r="T70" s="72">
        <v>0.32</v>
      </c>
      <c r="U70" s="72">
        <v>0.32</v>
      </c>
      <c r="V70" s="140">
        <v>0</v>
      </c>
      <c r="W70" s="140">
        <v>0</v>
      </c>
      <c r="X70" s="140">
        <v>0</v>
      </c>
      <c r="Y70" s="140">
        <v>0</v>
      </c>
      <c r="Z70" s="140">
        <v>0</v>
      </c>
      <c r="AA70" s="140">
        <v>0</v>
      </c>
      <c r="AB70" s="140">
        <v>0</v>
      </c>
      <c r="AC70" s="140">
        <v>0</v>
      </c>
      <c r="AD70" s="140">
        <v>0</v>
      </c>
      <c r="AE70" s="140">
        <v>0</v>
      </c>
      <c r="AF70" s="140">
        <v>0</v>
      </c>
      <c r="AG70" s="140">
        <v>0</v>
      </c>
      <c r="AH70" s="140">
        <v>0</v>
      </c>
      <c r="AI70" s="140">
        <v>0</v>
      </c>
      <c r="AJ70" s="140">
        <v>0</v>
      </c>
      <c r="AK70" s="140">
        <v>0</v>
      </c>
      <c r="AL70" s="140">
        <v>0</v>
      </c>
      <c r="AM70" s="140">
        <v>0</v>
      </c>
      <c r="AN70" s="140">
        <v>0</v>
      </c>
      <c r="AO70" s="140">
        <v>0</v>
      </c>
      <c r="AP70" s="140">
        <v>0</v>
      </c>
      <c r="AQ70" s="140">
        <v>0</v>
      </c>
      <c r="AR70" s="140">
        <v>0</v>
      </c>
      <c r="AS70" s="140">
        <v>0</v>
      </c>
      <c r="AT70" s="140">
        <v>0</v>
      </c>
      <c r="AU70" s="140">
        <v>0</v>
      </c>
      <c r="AV70" s="140">
        <v>0</v>
      </c>
      <c r="AW70" s="140">
        <v>0</v>
      </c>
      <c r="AX70" s="140">
        <v>0</v>
      </c>
      <c r="AY70" s="140">
        <v>0</v>
      </c>
      <c r="AZ70" s="333"/>
    </row>
    <row r="71" spans="1:52" s="203" customFormat="1" ht="34.5" customHeight="1" x14ac:dyDescent="0.25">
      <c r="A71" s="214" t="s">
        <v>953</v>
      </c>
      <c r="B71" s="219" t="s">
        <v>1097</v>
      </c>
      <c r="C71" s="213" t="s">
        <v>1098</v>
      </c>
      <c r="D71" s="140">
        <v>0</v>
      </c>
      <c r="E71" s="140">
        <v>0</v>
      </c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140">
        <v>0</v>
      </c>
      <c r="M71" s="140">
        <v>0</v>
      </c>
      <c r="N71" s="140">
        <v>0</v>
      </c>
      <c r="O71" s="140">
        <v>0</v>
      </c>
      <c r="P71" s="140">
        <v>0</v>
      </c>
      <c r="Q71" s="140">
        <v>0</v>
      </c>
      <c r="R71" s="140">
        <v>0</v>
      </c>
      <c r="S71" s="140">
        <v>0</v>
      </c>
      <c r="T71" s="72">
        <v>0.56499999999999995</v>
      </c>
      <c r="U71" s="72">
        <v>0.56499999999999995</v>
      </c>
      <c r="V71" s="140">
        <v>0</v>
      </c>
      <c r="W71" s="140">
        <v>0</v>
      </c>
      <c r="X71" s="140">
        <v>0</v>
      </c>
      <c r="Y71" s="140">
        <v>0</v>
      </c>
      <c r="Z71" s="140">
        <v>0</v>
      </c>
      <c r="AA71" s="140">
        <v>0</v>
      </c>
      <c r="AB71" s="140">
        <v>0</v>
      </c>
      <c r="AC71" s="140">
        <v>0</v>
      </c>
      <c r="AD71" s="140">
        <v>0</v>
      </c>
      <c r="AE71" s="140">
        <v>0</v>
      </c>
      <c r="AF71" s="140">
        <v>0</v>
      </c>
      <c r="AG71" s="140">
        <v>0</v>
      </c>
      <c r="AH71" s="140">
        <v>0</v>
      </c>
      <c r="AI71" s="140">
        <v>0</v>
      </c>
      <c r="AJ71" s="140">
        <v>0</v>
      </c>
      <c r="AK71" s="140">
        <v>0</v>
      </c>
      <c r="AL71" s="140">
        <v>0</v>
      </c>
      <c r="AM71" s="140">
        <v>0</v>
      </c>
      <c r="AN71" s="140">
        <v>0</v>
      </c>
      <c r="AO71" s="140">
        <v>0</v>
      </c>
      <c r="AP71" s="140">
        <v>0</v>
      </c>
      <c r="AQ71" s="140">
        <v>0</v>
      </c>
      <c r="AR71" s="140">
        <v>0</v>
      </c>
      <c r="AS71" s="140">
        <v>0</v>
      </c>
      <c r="AT71" s="140">
        <v>0</v>
      </c>
      <c r="AU71" s="140">
        <v>0</v>
      </c>
      <c r="AV71" s="140">
        <v>0</v>
      </c>
      <c r="AW71" s="140">
        <v>0</v>
      </c>
      <c r="AX71" s="140">
        <v>0</v>
      </c>
      <c r="AY71" s="140">
        <v>0</v>
      </c>
      <c r="AZ71" s="333"/>
    </row>
    <row r="72" spans="1:52" s="203" customFormat="1" ht="34.5" customHeight="1" x14ac:dyDescent="0.25">
      <c r="A72" s="214" t="s">
        <v>953</v>
      </c>
      <c r="B72" s="219" t="s">
        <v>1099</v>
      </c>
      <c r="C72" s="213" t="s">
        <v>1100</v>
      </c>
      <c r="D72" s="140">
        <v>0</v>
      </c>
      <c r="E72" s="140">
        <v>0</v>
      </c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140">
        <v>0</v>
      </c>
      <c r="M72" s="140">
        <v>0</v>
      </c>
      <c r="N72" s="140">
        <v>0</v>
      </c>
      <c r="O72" s="140">
        <v>0</v>
      </c>
      <c r="P72" s="140">
        <v>0</v>
      </c>
      <c r="Q72" s="140">
        <v>0</v>
      </c>
      <c r="R72" s="140">
        <v>0</v>
      </c>
      <c r="S72" s="140">
        <v>0</v>
      </c>
      <c r="T72" s="72">
        <v>0.37</v>
      </c>
      <c r="U72" s="72">
        <v>0.37</v>
      </c>
      <c r="V72" s="140">
        <v>0</v>
      </c>
      <c r="W72" s="140">
        <v>0</v>
      </c>
      <c r="X72" s="140">
        <v>0</v>
      </c>
      <c r="Y72" s="140">
        <v>0</v>
      </c>
      <c r="Z72" s="140">
        <v>0</v>
      </c>
      <c r="AA72" s="140">
        <v>0</v>
      </c>
      <c r="AB72" s="140">
        <v>0</v>
      </c>
      <c r="AC72" s="140">
        <v>0</v>
      </c>
      <c r="AD72" s="140">
        <v>0</v>
      </c>
      <c r="AE72" s="140">
        <v>0</v>
      </c>
      <c r="AF72" s="140">
        <v>0</v>
      </c>
      <c r="AG72" s="140">
        <v>0</v>
      </c>
      <c r="AH72" s="140">
        <v>0</v>
      </c>
      <c r="AI72" s="140">
        <v>0</v>
      </c>
      <c r="AJ72" s="140">
        <v>0</v>
      </c>
      <c r="AK72" s="140">
        <v>0</v>
      </c>
      <c r="AL72" s="140">
        <v>0</v>
      </c>
      <c r="AM72" s="140">
        <v>0</v>
      </c>
      <c r="AN72" s="140">
        <v>0</v>
      </c>
      <c r="AO72" s="140">
        <v>0</v>
      </c>
      <c r="AP72" s="140">
        <v>0</v>
      </c>
      <c r="AQ72" s="140">
        <v>0</v>
      </c>
      <c r="AR72" s="140">
        <v>0</v>
      </c>
      <c r="AS72" s="140">
        <v>0</v>
      </c>
      <c r="AT72" s="140">
        <v>0</v>
      </c>
      <c r="AU72" s="140">
        <v>0</v>
      </c>
      <c r="AV72" s="140">
        <v>0</v>
      </c>
      <c r="AW72" s="140">
        <v>0</v>
      </c>
      <c r="AX72" s="140">
        <v>0</v>
      </c>
      <c r="AY72" s="140">
        <v>0</v>
      </c>
      <c r="AZ72" s="333"/>
    </row>
    <row r="73" spans="1:52" s="203" customFormat="1" ht="33.75" customHeight="1" x14ac:dyDescent="0.25">
      <c r="A73" s="214" t="s">
        <v>953</v>
      </c>
      <c r="B73" s="219" t="s">
        <v>1101</v>
      </c>
      <c r="C73" s="213" t="s">
        <v>1102</v>
      </c>
      <c r="D73" s="140">
        <v>0</v>
      </c>
      <c r="E73" s="140">
        <v>0</v>
      </c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140">
        <v>0</v>
      </c>
      <c r="M73" s="140">
        <v>0</v>
      </c>
      <c r="N73" s="140">
        <v>0</v>
      </c>
      <c r="O73" s="140">
        <v>0</v>
      </c>
      <c r="P73" s="140">
        <v>0</v>
      </c>
      <c r="Q73" s="140">
        <v>0</v>
      </c>
      <c r="R73" s="140">
        <v>0</v>
      </c>
      <c r="S73" s="140">
        <v>0</v>
      </c>
      <c r="T73" s="72">
        <v>0.42</v>
      </c>
      <c r="U73" s="72">
        <v>0.42</v>
      </c>
      <c r="V73" s="140">
        <v>0</v>
      </c>
      <c r="W73" s="140">
        <v>0</v>
      </c>
      <c r="X73" s="140">
        <v>0</v>
      </c>
      <c r="Y73" s="140">
        <v>0</v>
      </c>
      <c r="Z73" s="140">
        <v>0</v>
      </c>
      <c r="AA73" s="140">
        <v>0</v>
      </c>
      <c r="AB73" s="140">
        <v>0</v>
      </c>
      <c r="AC73" s="140">
        <v>0</v>
      </c>
      <c r="AD73" s="140">
        <v>0</v>
      </c>
      <c r="AE73" s="140">
        <v>0</v>
      </c>
      <c r="AF73" s="140">
        <v>0</v>
      </c>
      <c r="AG73" s="140">
        <v>0</v>
      </c>
      <c r="AH73" s="140">
        <v>0</v>
      </c>
      <c r="AI73" s="140">
        <v>0</v>
      </c>
      <c r="AJ73" s="140">
        <v>0</v>
      </c>
      <c r="AK73" s="140">
        <v>0</v>
      </c>
      <c r="AL73" s="140">
        <v>0</v>
      </c>
      <c r="AM73" s="140">
        <v>0</v>
      </c>
      <c r="AN73" s="140">
        <v>0</v>
      </c>
      <c r="AO73" s="140">
        <v>0</v>
      </c>
      <c r="AP73" s="140">
        <v>0</v>
      </c>
      <c r="AQ73" s="140">
        <v>0</v>
      </c>
      <c r="AR73" s="140">
        <v>0</v>
      </c>
      <c r="AS73" s="140">
        <v>0</v>
      </c>
      <c r="AT73" s="140">
        <v>0</v>
      </c>
      <c r="AU73" s="140">
        <v>0</v>
      </c>
      <c r="AV73" s="140">
        <v>0</v>
      </c>
      <c r="AW73" s="140">
        <v>0</v>
      </c>
      <c r="AX73" s="140">
        <v>0</v>
      </c>
      <c r="AY73" s="140">
        <v>0</v>
      </c>
      <c r="AZ73" s="333"/>
    </row>
    <row r="74" spans="1:52" s="203" customFormat="1" ht="38.25" customHeight="1" x14ac:dyDescent="0.25">
      <c r="A74" s="214" t="s">
        <v>953</v>
      </c>
      <c r="B74" s="219" t="s">
        <v>1103</v>
      </c>
      <c r="C74" s="213" t="s">
        <v>1104</v>
      </c>
      <c r="D74" s="140">
        <v>0</v>
      </c>
      <c r="E74" s="140">
        <v>0</v>
      </c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140">
        <v>0</v>
      </c>
      <c r="M74" s="140">
        <v>0</v>
      </c>
      <c r="N74" s="140">
        <v>0</v>
      </c>
      <c r="O74" s="140">
        <v>0</v>
      </c>
      <c r="P74" s="140">
        <v>0</v>
      </c>
      <c r="Q74" s="140">
        <v>0</v>
      </c>
      <c r="R74" s="140">
        <v>0</v>
      </c>
      <c r="S74" s="140">
        <v>0</v>
      </c>
      <c r="T74" s="72">
        <v>0.48699999999999999</v>
      </c>
      <c r="U74" s="72">
        <v>0.48699999999999999</v>
      </c>
      <c r="V74" s="140">
        <v>0</v>
      </c>
      <c r="W74" s="140">
        <v>0</v>
      </c>
      <c r="X74" s="140">
        <v>0</v>
      </c>
      <c r="Y74" s="140">
        <v>0</v>
      </c>
      <c r="Z74" s="140">
        <v>0</v>
      </c>
      <c r="AA74" s="140">
        <v>0</v>
      </c>
      <c r="AB74" s="140">
        <v>0</v>
      </c>
      <c r="AC74" s="140">
        <v>0</v>
      </c>
      <c r="AD74" s="140">
        <v>0</v>
      </c>
      <c r="AE74" s="140">
        <v>0</v>
      </c>
      <c r="AF74" s="140">
        <v>0</v>
      </c>
      <c r="AG74" s="140">
        <v>0</v>
      </c>
      <c r="AH74" s="140">
        <v>0</v>
      </c>
      <c r="AI74" s="140">
        <v>0</v>
      </c>
      <c r="AJ74" s="140">
        <v>0</v>
      </c>
      <c r="AK74" s="140">
        <v>0</v>
      </c>
      <c r="AL74" s="140">
        <v>0</v>
      </c>
      <c r="AM74" s="140">
        <v>0</v>
      </c>
      <c r="AN74" s="140">
        <v>0</v>
      </c>
      <c r="AO74" s="140">
        <v>0</v>
      </c>
      <c r="AP74" s="140">
        <v>0</v>
      </c>
      <c r="AQ74" s="140">
        <v>0</v>
      </c>
      <c r="AR74" s="140">
        <v>0</v>
      </c>
      <c r="AS74" s="140">
        <v>0</v>
      </c>
      <c r="AT74" s="140">
        <v>0</v>
      </c>
      <c r="AU74" s="140">
        <v>0</v>
      </c>
      <c r="AV74" s="140">
        <v>0</v>
      </c>
      <c r="AW74" s="140">
        <v>0</v>
      </c>
      <c r="AX74" s="140">
        <v>0</v>
      </c>
      <c r="AY74" s="140">
        <v>0</v>
      </c>
      <c r="AZ74" s="333"/>
    </row>
    <row r="75" spans="1:52" s="203" customFormat="1" ht="33.75" customHeight="1" x14ac:dyDescent="0.25">
      <c r="A75" s="214" t="s">
        <v>953</v>
      </c>
      <c r="B75" s="219" t="s">
        <v>1105</v>
      </c>
      <c r="C75" s="213" t="s">
        <v>1106</v>
      </c>
      <c r="D75" s="140">
        <v>0</v>
      </c>
      <c r="E75" s="140">
        <v>0</v>
      </c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140">
        <v>0</v>
      </c>
      <c r="M75" s="140">
        <v>0</v>
      </c>
      <c r="N75" s="140">
        <v>0</v>
      </c>
      <c r="O75" s="140">
        <v>0</v>
      </c>
      <c r="P75" s="140">
        <v>0</v>
      </c>
      <c r="Q75" s="140">
        <v>0</v>
      </c>
      <c r="R75" s="140">
        <v>0</v>
      </c>
      <c r="S75" s="140">
        <v>0</v>
      </c>
      <c r="T75" s="72">
        <v>0.33</v>
      </c>
      <c r="U75" s="72">
        <v>0.33</v>
      </c>
      <c r="V75" s="140">
        <v>0</v>
      </c>
      <c r="W75" s="140">
        <v>0</v>
      </c>
      <c r="X75" s="140">
        <v>0</v>
      </c>
      <c r="Y75" s="140">
        <v>0</v>
      </c>
      <c r="Z75" s="140">
        <v>0</v>
      </c>
      <c r="AA75" s="140">
        <v>0</v>
      </c>
      <c r="AB75" s="140">
        <v>0</v>
      </c>
      <c r="AC75" s="140">
        <v>0</v>
      </c>
      <c r="AD75" s="140">
        <v>0</v>
      </c>
      <c r="AE75" s="140">
        <v>0</v>
      </c>
      <c r="AF75" s="140">
        <v>0</v>
      </c>
      <c r="AG75" s="140">
        <v>0</v>
      </c>
      <c r="AH75" s="140">
        <v>0</v>
      </c>
      <c r="AI75" s="140">
        <v>0</v>
      </c>
      <c r="AJ75" s="140">
        <v>0</v>
      </c>
      <c r="AK75" s="140">
        <v>0</v>
      </c>
      <c r="AL75" s="140">
        <v>0</v>
      </c>
      <c r="AM75" s="140">
        <v>0</v>
      </c>
      <c r="AN75" s="140">
        <v>0</v>
      </c>
      <c r="AO75" s="140">
        <v>0</v>
      </c>
      <c r="AP75" s="140">
        <v>0</v>
      </c>
      <c r="AQ75" s="140">
        <v>0</v>
      </c>
      <c r="AR75" s="140">
        <v>0</v>
      </c>
      <c r="AS75" s="140">
        <v>0</v>
      </c>
      <c r="AT75" s="140">
        <v>0</v>
      </c>
      <c r="AU75" s="140">
        <v>0</v>
      </c>
      <c r="AV75" s="140">
        <v>0</v>
      </c>
      <c r="AW75" s="140">
        <v>0</v>
      </c>
      <c r="AX75" s="140">
        <v>0</v>
      </c>
      <c r="AY75" s="140">
        <v>0</v>
      </c>
      <c r="AZ75" s="333"/>
    </row>
    <row r="76" spans="1:52" s="203" customFormat="1" ht="30.75" customHeight="1" x14ac:dyDescent="0.25">
      <c r="A76" s="214" t="s">
        <v>953</v>
      </c>
      <c r="B76" s="219" t="s">
        <v>1107</v>
      </c>
      <c r="C76" s="213" t="s">
        <v>1108</v>
      </c>
      <c r="D76" s="140">
        <v>0</v>
      </c>
      <c r="E76" s="140">
        <v>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140">
        <v>0</v>
      </c>
      <c r="M76" s="140">
        <v>0</v>
      </c>
      <c r="N76" s="140">
        <v>0</v>
      </c>
      <c r="O76" s="140">
        <v>0</v>
      </c>
      <c r="P76" s="140">
        <v>0</v>
      </c>
      <c r="Q76" s="140">
        <v>0</v>
      </c>
      <c r="R76" s="140">
        <v>0</v>
      </c>
      <c r="S76" s="140">
        <v>0</v>
      </c>
      <c r="T76" s="72">
        <v>0.11799999999999999</v>
      </c>
      <c r="U76" s="72">
        <v>0.11799999999999999</v>
      </c>
      <c r="V76" s="140">
        <v>0</v>
      </c>
      <c r="W76" s="140">
        <v>0</v>
      </c>
      <c r="X76" s="140">
        <v>0</v>
      </c>
      <c r="Y76" s="140">
        <v>0</v>
      </c>
      <c r="Z76" s="140">
        <v>0</v>
      </c>
      <c r="AA76" s="140">
        <v>0</v>
      </c>
      <c r="AB76" s="140">
        <v>0</v>
      </c>
      <c r="AC76" s="140">
        <v>0</v>
      </c>
      <c r="AD76" s="140">
        <v>0</v>
      </c>
      <c r="AE76" s="140">
        <v>0</v>
      </c>
      <c r="AF76" s="140">
        <v>0</v>
      </c>
      <c r="AG76" s="140">
        <v>0</v>
      </c>
      <c r="AH76" s="140">
        <v>0</v>
      </c>
      <c r="AI76" s="140">
        <v>0</v>
      </c>
      <c r="AJ76" s="140">
        <v>0</v>
      </c>
      <c r="AK76" s="140">
        <v>0</v>
      </c>
      <c r="AL76" s="140">
        <v>0</v>
      </c>
      <c r="AM76" s="140">
        <v>0</v>
      </c>
      <c r="AN76" s="140">
        <v>0</v>
      </c>
      <c r="AO76" s="140">
        <v>0</v>
      </c>
      <c r="AP76" s="140">
        <v>0</v>
      </c>
      <c r="AQ76" s="140">
        <v>0</v>
      </c>
      <c r="AR76" s="140">
        <v>0</v>
      </c>
      <c r="AS76" s="140">
        <v>0</v>
      </c>
      <c r="AT76" s="140">
        <v>0</v>
      </c>
      <c r="AU76" s="140">
        <v>0</v>
      </c>
      <c r="AV76" s="140">
        <v>0</v>
      </c>
      <c r="AW76" s="140">
        <v>0</v>
      </c>
      <c r="AX76" s="140">
        <v>0</v>
      </c>
      <c r="AY76" s="140">
        <v>0</v>
      </c>
      <c r="AZ76" s="333"/>
    </row>
    <row r="77" spans="1:52" s="203" customFormat="1" ht="30.75" customHeight="1" x14ac:dyDescent="0.25">
      <c r="A77" s="214" t="s">
        <v>953</v>
      </c>
      <c r="B77" s="219" t="s">
        <v>1109</v>
      </c>
      <c r="C77" s="213" t="s">
        <v>1110</v>
      </c>
      <c r="D77" s="140"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140">
        <v>0</v>
      </c>
      <c r="M77" s="140">
        <v>0</v>
      </c>
      <c r="N77" s="140">
        <v>0</v>
      </c>
      <c r="O77" s="140">
        <v>0</v>
      </c>
      <c r="P77" s="140">
        <v>0</v>
      </c>
      <c r="Q77" s="140">
        <v>0</v>
      </c>
      <c r="R77" s="140">
        <v>0</v>
      </c>
      <c r="S77" s="140">
        <v>0</v>
      </c>
      <c r="T77" s="72">
        <v>0.17</v>
      </c>
      <c r="U77" s="72">
        <v>0.17</v>
      </c>
      <c r="V77" s="140">
        <v>0</v>
      </c>
      <c r="W77" s="140">
        <v>0</v>
      </c>
      <c r="X77" s="140">
        <v>0</v>
      </c>
      <c r="Y77" s="140">
        <v>0</v>
      </c>
      <c r="Z77" s="140">
        <v>0</v>
      </c>
      <c r="AA77" s="140">
        <v>0</v>
      </c>
      <c r="AB77" s="140">
        <v>0</v>
      </c>
      <c r="AC77" s="140">
        <v>0</v>
      </c>
      <c r="AD77" s="140">
        <v>0</v>
      </c>
      <c r="AE77" s="140">
        <v>0</v>
      </c>
      <c r="AF77" s="140">
        <v>0</v>
      </c>
      <c r="AG77" s="140">
        <v>0</v>
      </c>
      <c r="AH77" s="140">
        <v>0</v>
      </c>
      <c r="AI77" s="140">
        <v>0</v>
      </c>
      <c r="AJ77" s="140">
        <v>0</v>
      </c>
      <c r="AK77" s="140">
        <v>0</v>
      </c>
      <c r="AL77" s="140">
        <v>0</v>
      </c>
      <c r="AM77" s="140">
        <v>0</v>
      </c>
      <c r="AN77" s="140">
        <v>0</v>
      </c>
      <c r="AO77" s="140">
        <v>0</v>
      </c>
      <c r="AP77" s="140">
        <v>0</v>
      </c>
      <c r="AQ77" s="140">
        <v>0</v>
      </c>
      <c r="AR77" s="140">
        <v>0</v>
      </c>
      <c r="AS77" s="140">
        <v>0</v>
      </c>
      <c r="AT77" s="140">
        <v>0</v>
      </c>
      <c r="AU77" s="140">
        <v>0</v>
      </c>
      <c r="AV77" s="140">
        <v>0</v>
      </c>
      <c r="AW77" s="140">
        <v>0</v>
      </c>
      <c r="AX77" s="140">
        <v>0</v>
      </c>
      <c r="AY77" s="140">
        <v>0</v>
      </c>
      <c r="AZ77" s="333"/>
    </row>
    <row r="78" spans="1:52" s="203" customFormat="1" ht="33" customHeight="1" x14ac:dyDescent="0.25">
      <c r="A78" s="214" t="s">
        <v>953</v>
      </c>
      <c r="B78" s="219" t="s">
        <v>1111</v>
      </c>
      <c r="C78" s="213" t="s">
        <v>1112</v>
      </c>
      <c r="D78" s="140">
        <v>0</v>
      </c>
      <c r="E78" s="140">
        <v>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140">
        <v>0</v>
      </c>
      <c r="M78" s="140">
        <v>0</v>
      </c>
      <c r="N78" s="140">
        <v>0</v>
      </c>
      <c r="O78" s="140">
        <v>0</v>
      </c>
      <c r="P78" s="140">
        <v>0</v>
      </c>
      <c r="Q78" s="140">
        <v>0</v>
      </c>
      <c r="R78" s="140">
        <v>0</v>
      </c>
      <c r="S78" s="140">
        <v>0</v>
      </c>
      <c r="T78" s="72">
        <v>0.46500000000000002</v>
      </c>
      <c r="U78" s="72">
        <v>0.46500000000000002</v>
      </c>
      <c r="V78" s="140">
        <v>0</v>
      </c>
      <c r="W78" s="140">
        <v>0</v>
      </c>
      <c r="X78" s="140">
        <v>0</v>
      </c>
      <c r="Y78" s="140">
        <v>0</v>
      </c>
      <c r="Z78" s="140">
        <v>0</v>
      </c>
      <c r="AA78" s="140">
        <v>0</v>
      </c>
      <c r="AB78" s="140">
        <v>0</v>
      </c>
      <c r="AC78" s="140">
        <v>0</v>
      </c>
      <c r="AD78" s="140">
        <v>0</v>
      </c>
      <c r="AE78" s="140">
        <v>0</v>
      </c>
      <c r="AF78" s="140">
        <v>0</v>
      </c>
      <c r="AG78" s="140">
        <v>0</v>
      </c>
      <c r="AH78" s="140">
        <v>0</v>
      </c>
      <c r="AI78" s="140">
        <v>0</v>
      </c>
      <c r="AJ78" s="140">
        <v>0</v>
      </c>
      <c r="AK78" s="140">
        <v>0</v>
      </c>
      <c r="AL78" s="140">
        <v>0</v>
      </c>
      <c r="AM78" s="140">
        <v>0</v>
      </c>
      <c r="AN78" s="140">
        <v>0</v>
      </c>
      <c r="AO78" s="140">
        <v>0</v>
      </c>
      <c r="AP78" s="140">
        <v>0</v>
      </c>
      <c r="AQ78" s="140">
        <v>0</v>
      </c>
      <c r="AR78" s="140">
        <v>0</v>
      </c>
      <c r="AS78" s="140">
        <v>0</v>
      </c>
      <c r="AT78" s="140">
        <v>0</v>
      </c>
      <c r="AU78" s="140">
        <v>0</v>
      </c>
      <c r="AV78" s="140">
        <v>0</v>
      </c>
      <c r="AW78" s="140">
        <v>0</v>
      </c>
      <c r="AX78" s="140">
        <v>0</v>
      </c>
      <c r="AY78" s="140">
        <v>0</v>
      </c>
      <c r="AZ78" s="333"/>
    </row>
    <row r="79" spans="1:52" s="203" customFormat="1" ht="36.75" customHeight="1" x14ac:dyDescent="0.25">
      <c r="A79" s="214" t="s">
        <v>953</v>
      </c>
      <c r="B79" s="219" t="s">
        <v>1113</v>
      </c>
      <c r="C79" s="213" t="s">
        <v>1114</v>
      </c>
      <c r="D79" s="140">
        <v>0</v>
      </c>
      <c r="E79" s="140">
        <v>0</v>
      </c>
      <c r="F79" s="140">
        <v>0</v>
      </c>
      <c r="G79" s="140">
        <v>0</v>
      </c>
      <c r="H79" s="140">
        <v>0</v>
      </c>
      <c r="I79" s="140">
        <v>0</v>
      </c>
      <c r="J79" s="140">
        <v>0</v>
      </c>
      <c r="K79" s="140">
        <v>0</v>
      </c>
      <c r="L79" s="140">
        <v>0</v>
      </c>
      <c r="M79" s="140">
        <v>0</v>
      </c>
      <c r="N79" s="140">
        <v>0</v>
      </c>
      <c r="O79" s="140">
        <v>0</v>
      </c>
      <c r="P79" s="140">
        <v>0</v>
      </c>
      <c r="Q79" s="140">
        <v>0</v>
      </c>
      <c r="R79" s="140">
        <v>0</v>
      </c>
      <c r="S79" s="140">
        <v>0</v>
      </c>
      <c r="T79" s="72">
        <v>0.27</v>
      </c>
      <c r="U79" s="72">
        <v>0.27</v>
      </c>
      <c r="V79" s="140">
        <v>0</v>
      </c>
      <c r="W79" s="140">
        <v>0</v>
      </c>
      <c r="X79" s="140">
        <v>0</v>
      </c>
      <c r="Y79" s="140">
        <v>0</v>
      </c>
      <c r="Z79" s="140">
        <v>0</v>
      </c>
      <c r="AA79" s="140">
        <v>0</v>
      </c>
      <c r="AB79" s="140">
        <v>0</v>
      </c>
      <c r="AC79" s="140">
        <v>0</v>
      </c>
      <c r="AD79" s="140">
        <v>0</v>
      </c>
      <c r="AE79" s="140">
        <v>0</v>
      </c>
      <c r="AF79" s="140">
        <v>0</v>
      </c>
      <c r="AG79" s="140">
        <v>0</v>
      </c>
      <c r="AH79" s="140">
        <v>0</v>
      </c>
      <c r="AI79" s="140">
        <v>0</v>
      </c>
      <c r="AJ79" s="140">
        <v>0</v>
      </c>
      <c r="AK79" s="140">
        <v>0</v>
      </c>
      <c r="AL79" s="140">
        <v>0</v>
      </c>
      <c r="AM79" s="140">
        <v>0</v>
      </c>
      <c r="AN79" s="140">
        <v>0</v>
      </c>
      <c r="AO79" s="140">
        <v>0</v>
      </c>
      <c r="AP79" s="140">
        <v>0</v>
      </c>
      <c r="AQ79" s="140">
        <v>0</v>
      </c>
      <c r="AR79" s="140">
        <v>0</v>
      </c>
      <c r="AS79" s="140">
        <v>0</v>
      </c>
      <c r="AT79" s="140">
        <v>0</v>
      </c>
      <c r="AU79" s="140">
        <v>0</v>
      </c>
      <c r="AV79" s="140">
        <v>0</v>
      </c>
      <c r="AW79" s="140">
        <v>0</v>
      </c>
      <c r="AX79" s="140">
        <v>0</v>
      </c>
      <c r="AY79" s="140">
        <v>0</v>
      </c>
      <c r="AZ79" s="333"/>
    </row>
    <row r="80" spans="1:52" s="203" customFormat="1" ht="41.25" customHeight="1" x14ac:dyDescent="0.25">
      <c r="A80" s="214" t="s">
        <v>953</v>
      </c>
      <c r="B80" s="219" t="s">
        <v>1115</v>
      </c>
      <c r="C80" s="213" t="s">
        <v>1116</v>
      </c>
      <c r="D80" s="140">
        <v>0</v>
      </c>
      <c r="E80" s="140"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140">
        <v>0</v>
      </c>
      <c r="M80" s="140">
        <v>0</v>
      </c>
      <c r="N80" s="140">
        <v>0</v>
      </c>
      <c r="O80" s="140">
        <v>0</v>
      </c>
      <c r="P80" s="140">
        <v>0</v>
      </c>
      <c r="Q80" s="140">
        <v>0</v>
      </c>
      <c r="R80" s="140">
        <v>0</v>
      </c>
      <c r="S80" s="140">
        <v>0</v>
      </c>
      <c r="T80" s="72">
        <v>0.45</v>
      </c>
      <c r="U80" s="72">
        <v>0.45</v>
      </c>
      <c r="V80" s="140">
        <v>0</v>
      </c>
      <c r="W80" s="140">
        <v>0</v>
      </c>
      <c r="X80" s="140">
        <v>0</v>
      </c>
      <c r="Y80" s="140">
        <v>0</v>
      </c>
      <c r="Z80" s="140">
        <v>0</v>
      </c>
      <c r="AA80" s="140">
        <v>0</v>
      </c>
      <c r="AB80" s="140">
        <v>0</v>
      </c>
      <c r="AC80" s="140">
        <v>0</v>
      </c>
      <c r="AD80" s="140">
        <v>0</v>
      </c>
      <c r="AE80" s="140">
        <v>0</v>
      </c>
      <c r="AF80" s="140">
        <v>0</v>
      </c>
      <c r="AG80" s="140">
        <v>0</v>
      </c>
      <c r="AH80" s="140">
        <v>0</v>
      </c>
      <c r="AI80" s="140">
        <v>0</v>
      </c>
      <c r="AJ80" s="140">
        <v>0</v>
      </c>
      <c r="AK80" s="140">
        <v>0</v>
      </c>
      <c r="AL80" s="140">
        <v>0</v>
      </c>
      <c r="AM80" s="140">
        <v>0</v>
      </c>
      <c r="AN80" s="140">
        <v>0</v>
      </c>
      <c r="AO80" s="140">
        <v>0</v>
      </c>
      <c r="AP80" s="140">
        <v>0</v>
      </c>
      <c r="AQ80" s="140">
        <v>0</v>
      </c>
      <c r="AR80" s="140">
        <v>0</v>
      </c>
      <c r="AS80" s="140">
        <v>0</v>
      </c>
      <c r="AT80" s="140">
        <v>0</v>
      </c>
      <c r="AU80" s="140">
        <v>0</v>
      </c>
      <c r="AV80" s="140">
        <v>0</v>
      </c>
      <c r="AW80" s="140">
        <v>0</v>
      </c>
      <c r="AX80" s="140">
        <v>0</v>
      </c>
      <c r="AY80" s="140">
        <v>0</v>
      </c>
      <c r="AZ80" s="333"/>
    </row>
    <row r="81" spans="1:52" s="203" customFormat="1" ht="31.5" customHeight="1" x14ac:dyDescent="0.25">
      <c r="A81" s="214" t="s">
        <v>953</v>
      </c>
      <c r="B81" s="219" t="s">
        <v>1117</v>
      </c>
      <c r="C81" s="213" t="s">
        <v>1118</v>
      </c>
      <c r="D81" s="140">
        <v>0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140">
        <v>0</v>
      </c>
      <c r="M81" s="140">
        <v>0</v>
      </c>
      <c r="N81" s="140">
        <v>0</v>
      </c>
      <c r="O81" s="140">
        <v>0</v>
      </c>
      <c r="P81" s="140">
        <v>0</v>
      </c>
      <c r="Q81" s="140">
        <v>0</v>
      </c>
      <c r="R81" s="140">
        <v>0</v>
      </c>
      <c r="S81" s="140">
        <v>0</v>
      </c>
      <c r="T81" s="72">
        <v>0.52500000000000002</v>
      </c>
      <c r="U81" s="72">
        <v>0.52500000000000002</v>
      </c>
      <c r="V81" s="140">
        <v>0</v>
      </c>
      <c r="W81" s="140">
        <v>0</v>
      </c>
      <c r="X81" s="140">
        <v>0</v>
      </c>
      <c r="Y81" s="140">
        <v>0</v>
      </c>
      <c r="Z81" s="140">
        <v>0</v>
      </c>
      <c r="AA81" s="140">
        <v>0</v>
      </c>
      <c r="AB81" s="140">
        <v>0</v>
      </c>
      <c r="AC81" s="140">
        <v>0</v>
      </c>
      <c r="AD81" s="140">
        <v>0</v>
      </c>
      <c r="AE81" s="140">
        <v>0</v>
      </c>
      <c r="AF81" s="140">
        <v>0</v>
      </c>
      <c r="AG81" s="140">
        <v>0</v>
      </c>
      <c r="AH81" s="140">
        <v>0</v>
      </c>
      <c r="AI81" s="140">
        <v>0</v>
      </c>
      <c r="AJ81" s="140">
        <v>0</v>
      </c>
      <c r="AK81" s="140">
        <v>0</v>
      </c>
      <c r="AL81" s="140">
        <v>0</v>
      </c>
      <c r="AM81" s="140">
        <v>0</v>
      </c>
      <c r="AN81" s="140">
        <v>0</v>
      </c>
      <c r="AO81" s="140">
        <v>0</v>
      </c>
      <c r="AP81" s="140">
        <v>0</v>
      </c>
      <c r="AQ81" s="140">
        <v>0</v>
      </c>
      <c r="AR81" s="140">
        <v>0</v>
      </c>
      <c r="AS81" s="140">
        <v>0</v>
      </c>
      <c r="AT81" s="140">
        <v>0</v>
      </c>
      <c r="AU81" s="140">
        <v>0</v>
      </c>
      <c r="AV81" s="140">
        <v>0</v>
      </c>
      <c r="AW81" s="140">
        <v>0</v>
      </c>
      <c r="AX81" s="140">
        <v>0</v>
      </c>
      <c r="AY81" s="140">
        <v>0</v>
      </c>
      <c r="AZ81" s="333"/>
    </row>
    <row r="82" spans="1:52" s="203" customFormat="1" ht="32.25" customHeight="1" x14ac:dyDescent="0.25">
      <c r="A82" s="214" t="s">
        <v>953</v>
      </c>
      <c r="B82" s="219" t="s">
        <v>1119</v>
      </c>
      <c r="C82" s="213" t="s">
        <v>1120</v>
      </c>
      <c r="D82" s="140">
        <v>0</v>
      </c>
      <c r="E82" s="140">
        <v>0</v>
      </c>
      <c r="F82" s="140">
        <v>0</v>
      </c>
      <c r="G82" s="140">
        <v>0</v>
      </c>
      <c r="H82" s="140">
        <v>0</v>
      </c>
      <c r="I82" s="140">
        <v>0</v>
      </c>
      <c r="J82" s="140">
        <v>0</v>
      </c>
      <c r="K82" s="140">
        <v>0</v>
      </c>
      <c r="L82" s="140">
        <v>0</v>
      </c>
      <c r="M82" s="140">
        <v>0</v>
      </c>
      <c r="N82" s="140">
        <v>0</v>
      </c>
      <c r="O82" s="140">
        <v>0</v>
      </c>
      <c r="P82" s="140">
        <v>0</v>
      </c>
      <c r="Q82" s="140">
        <v>0</v>
      </c>
      <c r="R82" s="140">
        <v>0</v>
      </c>
      <c r="S82" s="140">
        <v>0</v>
      </c>
      <c r="T82" s="72">
        <v>0.79800000000000004</v>
      </c>
      <c r="U82" s="72">
        <v>0.79800000000000004</v>
      </c>
      <c r="V82" s="140">
        <v>0</v>
      </c>
      <c r="W82" s="140">
        <v>0</v>
      </c>
      <c r="X82" s="140">
        <v>0</v>
      </c>
      <c r="Y82" s="140">
        <v>0</v>
      </c>
      <c r="Z82" s="140">
        <v>0</v>
      </c>
      <c r="AA82" s="140">
        <v>0</v>
      </c>
      <c r="AB82" s="140">
        <v>0</v>
      </c>
      <c r="AC82" s="140">
        <v>0</v>
      </c>
      <c r="AD82" s="140">
        <v>0</v>
      </c>
      <c r="AE82" s="140">
        <v>0</v>
      </c>
      <c r="AF82" s="140">
        <v>0</v>
      </c>
      <c r="AG82" s="140">
        <v>0</v>
      </c>
      <c r="AH82" s="140">
        <v>0</v>
      </c>
      <c r="AI82" s="140">
        <v>0</v>
      </c>
      <c r="AJ82" s="140">
        <v>0</v>
      </c>
      <c r="AK82" s="140">
        <v>0</v>
      </c>
      <c r="AL82" s="140">
        <v>0</v>
      </c>
      <c r="AM82" s="140">
        <v>0</v>
      </c>
      <c r="AN82" s="140">
        <v>0</v>
      </c>
      <c r="AO82" s="140">
        <v>0</v>
      </c>
      <c r="AP82" s="140">
        <v>0</v>
      </c>
      <c r="AQ82" s="140">
        <v>0</v>
      </c>
      <c r="AR82" s="140">
        <v>0</v>
      </c>
      <c r="AS82" s="140">
        <v>0</v>
      </c>
      <c r="AT82" s="140">
        <v>0</v>
      </c>
      <c r="AU82" s="140">
        <v>0</v>
      </c>
      <c r="AV82" s="140">
        <v>0</v>
      </c>
      <c r="AW82" s="140">
        <v>0</v>
      </c>
      <c r="AX82" s="140">
        <v>0</v>
      </c>
      <c r="AY82" s="140">
        <v>0</v>
      </c>
      <c r="AZ82" s="333"/>
    </row>
    <row r="83" spans="1:52" s="203" customFormat="1" ht="32.25" customHeight="1" x14ac:dyDescent="0.25">
      <c r="A83" s="214" t="s">
        <v>953</v>
      </c>
      <c r="B83" s="219" t="s">
        <v>1121</v>
      </c>
      <c r="C83" s="213" t="s">
        <v>1122</v>
      </c>
      <c r="D83" s="140">
        <v>0</v>
      </c>
      <c r="E83" s="140">
        <v>0</v>
      </c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140">
        <v>0</v>
      </c>
      <c r="M83" s="140">
        <v>0</v>
      </c>
      <c r="N83" s="140">
        <v>0</v>
      </c>
      <c r="O83" s="140">
        <v>0</v>
      </c>
      <c r="P83" s="140">
        <v>0</v>
      </c>
      <c r="Q83" s="140">
        <v>0</v>
      </c>
      <c r="R83" s="140">
        <v>0</v>
      </c>
      <c r="S83" s="140">
        <v>0</v>
      </c>
      <c r="T83" s="72">
        <v>0.33</v>
      </c>
      <c r="U83" s="72">
        <v>0.33</v>
      </c>
      <c r="V83" s="140">
        <v>0</v>
      </c>
      <c r="W83" s="140">
        <v>0</v>
      </c>
      <c r="X83" s="140">
        <v>0</v>
      </c>
      <c r="Y83" s="140">
        <v>0</v>
      </c>
      <c r="Z83" s="140">
        <v>0</v>
      </c>
      <c r="AA83" s="140">
        <v>0</v>
      </c>
      <c r="AB83" s="140">
        <v>0</v>
      </c>
      <c r="AC83" s="140">
        <v>0</v>
      </c>
      <c r="AD83" s="140">
        <v>0</v>
      </c>
      <c r="AE83" s="140">
        <v>0</v>
      </c>
      <c r="AF83" s="140">
        <v>0</v>
      </c>
      <c r="AG83" s="140">
        <v>0</v>
      </c>
      <c r="AH83" s="140">
        <v>0</v>
      </c>
      <c r="AI83" s="140">
        <v>0</v>
      </c>
      <c r="AJ83" s="140">
        <v>0</v>
      </c>
      <c r="AK83" s="140">
        <v>0</v>
      </c>
      <c r="AL83" s="140">
        <v>0</v>
      </c>
      <c r="AM83" s="140">
        <v>0</v>
      </c>
      <c r="AN83" s="140">
        <v>0</v>
      </c>
      <c r="AO83" s="140">
        <v>0</v>
      </c>
      <c r="AP83" s="140">
        <v>0</v>
      </c>
      <c r="AQ83" s="140">
        <v>0</v>
      </c>
      <c r="AR83" s="140">
        <v>0</v>
      </c>
      <c r="AS83" s="140">
        <v>0</v>
      </c>
      <c r="AT83" s="140">
        <v>0</v>
      </c>
      <c r="AU83" s="140">
        <v>0</v>
      </c>
      <c r="AV83" s="140">
        <v>0</v>
      </c>
      <c r="AW83" s="140">
        <v>0</v>
      </c>
      <c r="AX83" s="140">
        <v>0</v>
      </c>
      <c r="AY83" s="140">
        <v>0</v>
      </c>
      <c r="AZ83" s="333"/>
    </row>
    <row r="84" spans="1:52" s="203" customFormat="1" ht="34.5" customHeight="1" x14ac:dyDescent="0.25">
      <c r="A84" s="214" t="s">
        <v>953</v>
      </c>
      <c r="B84" s="219" t="s">
        <v>1123</v>
      </c>
      <c r="C84" s="213" t="s">
        <v>1124</v>
      </c>
      <c r="D84" s="140">
        <v>0</v>
      </c>
      <c r="E84" s="140">
        <v>0</v>
      </c>
      <c r="F84" s="140">
        <v>0</v>
      </c>
      <c r="G84" s="140">
        <v>0</v>
      </c>
      <c r="H84" s="140">
        <v>0</v>
      </c>
      <c r="I84" s="140">
        <v>0</v>
      </c>
      <c r="J84" s="140">
        <v>0</v>
      </c>
      <c r="K84" s="140">
        <v>0</v>
      </c>
      <c r="L84" s="140">
        <v>0</v>
      </c>
      <c r="M84" s="140">
        <v>0</v>
      </c>
      <c r="N84" s="140">
        <v>0</v>
      </c>
      <c r="O84" s="140">
        <v>0</v>
      </c>
      <c r="P84" s="140">
        <v>0</v>
      </c>
      <c r="Q84" s="140">
        <v>0</v>
      </c>
      <c r="R84" s="140">
        <v>0</v>
      </c>
      <c r="S84" s="140">
        <v>0</v>
      </c>
      <c r="T84" s="72">
        <v>0.32</v>
      </c>
      <c r="U84" s="72">
        <v>0.32</v>
      </c>
      <c r="V84" s="140">
        <v>0</v>
      </c>
      <c r="W84" s="140">
        <v>0</v>
      </c>
      <c r="X84" s="140">
        <v>0</v>
      </c>
      <c r="Y84" s="140">
        <v>0</v>
      </c>
      <c r="Z84" s="140">
        <v>0</v>
      </c>
      <c r="AA84" s="140">
        <v>0</v>
      </c>
      <c r="AB84" s="140">
        <v>0</v>
      </c>
      <c r="AC84" s="140">
        <v>0</v>
      </c>
      <c r="AD84" s="140">
        <v>0</v>
      </c>
      <c r="AE84" s="140">
        <v>0</v>
      </c>
      <c r="AF84" s="140">
        <v>0</v>
      </c>
      <c r="AG84" s="140">
        <v>0</v>
      </c>
      <c r="AH84" s="140">
        <v>0</v>
      </c>
      <c r="AI84" s="140">
        <v>0</v>
      </c>
      <c r="AJ84" s="140">
        <v>0</v>
      </c>
      <c r="AK84" s="140">
        <v>0</v>
      </c>
      <c r="AL84" s="140">
        <v>0</v>
      </c>
      <c r="AM84" s="140">
        <v>0</v>
      </c>
      <c r="AN84" s="140">
        <v>0</v>
      </c>
      <c r="AO84" s="140">
        <v>0</v>
      </c>
      <c r="AP84" s="140">
        <v>0</v>
      </c>
      <c r="AQ84" s="140">
        <v>0</v>
      </c>
      <c r="AR84" s="140">
        <v>0</v>
      </c>
      <c r="AS84" s="140">
        <v>0</v>
      </c>
      <c r="AT84" s="140">
        <v>0</v>
      </c>
      <c r="AU84" s="140">
        <v>0</v>
      </c>
      <c r="AV84" s="140">
        <v>0</v>
      </c>
      <c r="AW84" s="140">
        <v>0</v>
      </c>
      <c r="AX84" s="140">
        <v>0</v>
      </c>
      <c r="AY84" s="140">
        <v>0</v>
      </c>
      <c r="AZ84" s="333"/>
    </row>
    <row r="85" spans="1:52" s="203" customFormat="1" ht="34.5" customHeight="1" x14ac:dyDescent="0.25">
      <c r="A85" s="214" t="s">
        <v>953</v>
      </c>
      <c r="B85" s="219" t="s">
        <v>1125</v>
      </c>
      <c r="C85" s="213" t="s">
        <v>1126</v>
      </c>
      <c r="D85" s="140">
        <v>0</v>
      </c>
      <c r="E85" s="140">
        <v>0</v>
      </c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140">
        <v>0</v>
      </c>
      <c r="M85" s="140">
        <v>0</v>
      </c>
      <c r="N85" s="140">
        <v>0</v>
      </c>
      <c r="O85" s="140">
        <v>0</v>
      </c>
      <c r="P85" s="140">
        <v>0</v>
      </c>
      <c r="Q85" s="140">
        <v>0</v>
      </c>
      <c r="R85" s="140">
        <v>0</v>
      </c>
      <c r="S85" s="140">
        <v>0</v>
      </c>
      <c r="T85" s="72">
        <v>0.35</v>
      </c>
      <c r="U85" s="72">
        <v>0.35</v>
      </c>
      <c r="V85" s="140">
        <v>0</v>
      </c>
      <c r="W85" s="140">
        <v>0</v>
      </c>
      <c r="X85" s="140">
        <v>0</v>
      </c>
      <c r="Y85" s="140">
        <v>0</v>
      </c>
      <c r="Z85" s="140">
        <v>0</v>
      </c>
      <c r="AA85" s="140">
        <v>0</v>
      </c>
      <c r="AB85" s="140">
        <v>0</v>
      </c>
      <c r="AC85" s="140">
        <v>0</v>
      </c>
      <c r="AD85" s="140">
        <v>0</v>
      </c>
      <c r="AE85" s="140">
        <v>0</v>
      </c>
      <c r="AF85" s="140">
        <v>0</v>
      </c>
      <c r="AG85" s="140">
        <v>0</v>
      </c>
      <c r="AH85" s="140">
        <v>0</v>
      </c>
      <c r="AI85" s="140">
        <v>0</v>
      </c>
      <c r="AJ85" s="140">
        <v>0</v>
      </c>
      <c r="AK85" s="140">
        <v>0</v>
      </c>
      <c r="AL85" s="140">
        <v>0</v>
      </c>
      <c r="AM85" s="140">
        <v>0</v>
      </c>
      <c r="AN85" s="140">
        <v>0</v>
      </c>
      <c r="AO85" s="140">
        <v>0</v>
      </c>
      <c r="AP85" s="140">
        <v>0</v>
      </c>
      <c r="AQ85" s="140">
        <v>0</v>
      </c>
      <c r="AR85" s="140">
        <v>0</v>
      </c>
      <c r="AS85" s="140">
        <v>0</v>
      </c>
      <c r="AT85" s="140">
        <v>0</v>
      </c>
      <c r="AU85" s="140">
        <v>0</v>
      </c>
      <c r="AV85" s="140">
        <v>0</v>
      </c>
      <c r="AW85" s="140">
        <v>0</v>
      </c>
      <c r="AX85" s="140">
        <v>0</v>
      </c>
      <c r="AY85" s="140">
        <v>0</v>
      </c>
      <c r="AZ85" s="333"/>
    </row>
    <row r="86" spans="1:52" s="203" customFormat="1" ht="33.75" customHeight="1" x14ac:dyDescent="0.25">
      <c r="A86" s="214" t="s">
        <v>953</v>
      </c>
      <c r="B86" s="219" t="s">
        <v>1127</v>
      </c>
      <c r="C86" s="213" t="s">
        <v>1128</v>
      </c>
      <c r="D86" s="140">
        <v>0</v>
      </c>
      <c r="E86" s="140">
        <v>0</v>
      </c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140">
        <v>0</v>
      </c>
      <c r="M86" s="140">
        <v>0</v>
      </c>
      <c r="N86" s="140">
        <v>0</v>
      </c>
      <c r="O86" s="140">
        <v>0</v>
      </c>
      <c r="P86" s="140">
        <v>0</v>
      </c>
      <c r="Q86" s="140">
        <v>0</v>
      </c>
      <c r="R86" s="140">
        <v>0</v>
      </c>
      <c r="S86" s="140">
        <v>0</v>
      </c>
      <c r="T86" s="72">
        <v>0.56999999999999995</v>
      </c>
      <c r="U86" s="72">
        <v>0.56999999999999995</v>
      </c>
      <c r="V86" s="140">
        <v>0</v>
      </c>
      <c r="W86" s="140">
        <v>0</v>
      </c>
      <c r="X86" s="140">
        <v>0</v>
      </c>
      <c r="Y86" s="140">
        <v>0</v>
      </c>
      <c r="Z86" s="140">
        <v>0</v>
      </c>
      <c r="AA86" s="140">
        <v>0</v>
      </c>
      <c r="AB86" s="140">
        <v>0</v>
      </c>
      <c r="AC86" s="140">
        <v>0</v>
      </c>
      <c r="AD86" s="140">
        <v>0</v>
      </c>
      <c r="AE86" s="140">
        <v>0</v>
      </c>
      <c r="AF86" s="140">
        <v>0</v>
      </c>
      <c r="AG86" s="140">
        <v>0</v>
      </c>
      <c r="AH86" s="140">
        <v>0</v>
      </c>
      <c r="AI86" s="140">
        <v>0</v>
      </c>
      <c r="AJ86" s="140">
        <v>0</v>
      </c>
      <c r="AK86" s="140">
        <v>0</v>
      </c>
      <c r="AL86" s="140">
        <v>0</v>
      </c>
      <c r="AM86" s="140">
        <v>0</v>
      </c>
      <c r="AN86" s="140">
        <v>0</v>
      </c>
      <c r="AO86" s="140">
        <v>0</v>
      </c>
      <c r="AP86" s="140">
        <v>0</v>
      </c>
      <c r="AQ86" s="140">
        <v>0</v>
      </c>
      <c r="AR86" s="140">
        <v>0</v>
      </c>
      <c r="AS86" s="140">
        <v>0</v>
      </c>
      <c r="AT86" s="140">
        <v>0</v>
      </c>
      <c r="AU86" s="140">
        <v>0</v>
      </c>
      <c r="AV86" s="140">
        <v>0</v>
      </c>
      <c r="AW86" s="140">
        <v>0</v>
      </c>
      <c r="AX86" s="140">
        <v>0</v>
      </c>
      <c r="AY86" s="140">
        <v>0</v>
      </c>
      <c r="AZ86" s="333"/>
    </row>
    <row r="87" spans="1:52" s="203" customFormat="1" ht="41.25" customHeight="1" x14ac:dyDescent="0.25">
      <c r="A87" s="214" t="s">
        <v>953</v>
      </c>
      <c r="B87" s="219" t="s">
        <v>1129</v>
      </c>
      <c r="C87" s="213" t="s">
        <v>1130</v>
      </c>
      <c r="D87" s="140">
        <v>0</v>
      </c>
      <c r="E87" s="140">
        <v>0</v>
      </c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140">
        <v>0</v>
      </c>
      <c r="M87" s="140">
        <v>0</v>
      </c>
      <c r="N87" s="140">
        <v>0</v>
      </c>
      <c r="O87" s="140">
        <v>0</v>
      </c>
      <c r="P87" s="140">
        <v>0</v>
      </c>
      <c r="Q87" s="140">
        <v>0</v>
      </c>
      <c r="R87" s="140">
        <v>0</v>
      </c>
      <c r="S87" s="140">
        <v>0</v>
      </c>
      <c r="T87" s="72">
        <v>0.34200000000000003</v>
      </c>
      <c r="U87" s="72">
        <v>0.34200000000000003</v>
      </c>
      <c r="V87" s="140">
        <v>0</v>
      </c>
      <c r="W87" s="140">
        <v>0</v>
      </c>
      <c r="X87" s="140">
        <v>0</v>
      </c>
      <c r="Y87" s="140">
        <v>0</v>
      </c>
      <c r="Z87" s="140">
        <v>0</v>
      </c>
      <c r="AA87" s="140">
        <v>0</v>
      </c>
      <c r="AB87" s="140">
        <v>0</v>
      </c>
      <c r="AC87" s="140">
        <v>0</v>
      </c>
      <c r="AD87" s="140">
        <v>0</v>
      </c>
      <c r="AE87" s="140">
        <v>0</v>
      </c>
      <c r="AF87" s="140">
        <v>0</v>
      </c>
      <c r="AG87" s="140">
        <v>0</v>
      </c>
      <c r="AH87" s="140">
        <v>0</v>
      </c>
      <c r="AI87" s="140">
        <v>0</v>
      </c>
      <c r="AJ87" s="140">
        <v>0</v>
      </c>
      <c r="AK87" s="140">
        <v>0</v>
      </c>
      <c r="AL87" s="140">
        <v>0</v>
      </c>
      <c r="AM87" s="140">
        <v>0</v>
      </c>
      <c r="AN87" s="140">
        <v>0</v>
      </c>
      <c r="AO87" s="140">
        <v>0</v>
      </c>
      <c r="AP87" s="140">
        <v>0</v>
      </c>
      <c r="AQ87" s="140">
        <v>0</v>
      </c>
      <c r="AR87" s="140">
        <v>0</v>
      </c>
      <c r="AS87" s="140">
        <v>0</v>
      </c>
      <c r="AT87" s="140">
        <v>0</v>
      </c>
      <c r="AU87" s="140">
        <v>0</v>
      </c>
      <c r="AV87" s="140">
        <v>0</v>
      </c>
      <c r="AW87" s="140">
        <v>0</v>
      </c>
      <c r="AX87" s="140">
        <v>0</v>
      </c>
      <c r="AY87" s="140">
        <v>0</v>
      </c>
      <c r="AZ87" s="333"/>
    </row>
    <row r="88" spans="1:52" s="203" customFormat="1" ht="41.25" customHeight="1" x14ac:dyDescent="0.25">
      <c r="A88" s="214" t="s">
        <v>953</v>
      </c>
      <c r="B88" s="219" t="s">
        <v>1131</v>
      </c>
      <c r="C88" s="213" t="s">
        <v>1132</v>
      </c>
      <c r="D88" s="140">
        <v>0</v>
      </c>
      <c r="E88" s="140">
        <v>0</v>
      </c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140">
        <v>0</v>
      </c>
      <c r="M88" s="140">
        <v>0</v>
      </c>
      <c r="N88" s="140">
        <v>0</v>
      </c>
      <c r="O88" s="140">
        <v>0</v>
      </c>
      <c r="P88" s="140">
        <v>0</v>
      </c>
      <c r="Q88" s="140">
        <v>0</v>
      </c>
      <c r="R88" s="140">
        <v>0</v>
      </c>
      <c r="S88" s="140">
        <v>0</v>
      </c>
      <c r="T88" s="72">
        <v>0.32</v>
      </c>
      <c r="U88" s="72">
        <v>0.32</v>
      </c>
      <c r="V88" s="140">
        <v>0</v>
      </c>
      <c r="W88" s="140">
        <v>0</v>
      </c>
      <c r="X88" s="140">
        <v>0</v>
      </c>
      <c r="Y88" s="140">
        <v>0</v>
      </c>
      <c r="Z88" s="140">
        <v>0</v>
      </c>
      <c r="AA88" s="140">
        <v>0</v>
      </c>
      <c r="AB88" s="140">
        <v>0</v>
      </c>
      <c r="AC88" s="140">
        <v>0</v>
      </c>
      <c r="AD88" s="140">
        <v>0</v>
      </c>
      <c r="AE88" s="140">
        <v>0</v>
      </c>
      <c r="AF88" s="140">
        <v>0</v>
      </c>
      <c r="AG88" s="140">
        <v>0</v>
      </c>
      <c r="AH88" s="140">
        <v>0</v>
      </c>
      <c r="AI88" s="140">
        <v>0</v>
      </c>
      <c r="AJ88" s="140">
        <v>0</v>
      </c>
      <c r="AK88" s="140">
        <v>0</v>
      </c>
      <c r="AL88" s="140">
        <v>0</v>
      </c>
      <c r="AM88" s="140">
        <v>0</v>
      </c>
      <c r="AN88" s="140">
        <v>0</v>
      </c>
      <c r="AO88" s="140">
        <v>0</v>
      </c>
      <c r="AP88" s="140">
        <v>0</v>
      </c>
      <c r="AQ88" s="140">
        <v>0</v>
      </c>
      <c r="AR88" s="140">
        <v>0</v>
      </c>
      <c r="AS88" s="140">
        <v>0</v>
      </c>
      <c r="AT88" s="140">
        <v>0</v>
      </c>
      <c r="AU88" s="140">
        <v>0</v>
      </c>
      <c r="AV88" s="140">
        <v>0</v>
      </c>
      <c r="AW88" s="140">
        <v>0</v>
      </c>
      <c r="AX88" s="140">
        <v>0</v>
      </c>
      <c r="AY88" s="140">
        <v>0</v>
      </c>
      <c r="AZ88" s="333"/>
    </row>
    <row r="89" spans="1:52" s="203" customFormat="1" ht="29.25" customHeight="1" x14ac:dyDescent="0.25">
      <c r="A89" s="97" t="s">
        <v>955</v>
      </c>
      <c r="B89" s="124" t="s">
        <v>956</v>
      </c>
      <c r="C89" s="97" t="s">
        <v>913</v>
      </c>
      <c r="D89" s="140" t="s">
        <v>981</v>
      </c>
      <c r="E89" s="140" t="s">
        <v>981</v>
      </c>
      <c r="F89" s="140" t="s">
        <v>981</v>
      </c>
      <c r="G89" s="140" t="s">
        <v>981</v>
      </c>
      <c r="H89" s="140" t="s">
        <v>981</v>
      </c>
      <c r="I89" s="140" t="s">
        <v>981</v>
      </c>
      <c r="J89" s="140" t="s">
        <v>981</v>
      </c>
      <c r="K89" s="140" t="s">
        <v>981</v>
      </c>
      <c r="L89" s="140" t="s">
        <v>981</v>
      </c>
      <c r="M89" s="140" t="s">
        <v>981</v>
      </c>
      <c r="N89" s="140" t="s">
        <v>981</v>
      </c>
      <c r="O89" s="140" t="s">
        <v>981</v>
      </c>
      <c r="P89" s="140" t="s">
        <v>981</v>
      </c>
      <c r="Q89" s="140" t="s">
        <v>981</v>
      </c>
      <c r="R89" s="140" t="s">
        <v>981</v>
      </c>
      <c r="S89" s="140" t="s">
        <v>981</v>
      </c>
      <c r="T89" s="123" t="s">
        <v>981</v>
      </c>
      <c r="U89" s="123" t="s">
        <v>981</v>
      </c>
      <c r="V89" s="140" t="s">
        <v>981</v>
      </c>
      <c r="W89" s="140" t="s">
        <v>981</v>
      </c>
      <c r="X89" s="140" t="s">
        <v>981</v>
      </c>
      <c r="Y89" s="140" t="s">
        <v>981</v>
      </c>
      <c r="Z89" s="140" t="s">
        <v>981</v>
      </c>
      <c r="AA89" s="140" t="s">
        <v>981</v>
      </c>
      <c r="AB89" s="140" t="s">
        <v>981</v>
      </c>
      <c r="AC89" s="140" t="s">
        <v>981</v>
      </c>
      <c r="AD89" s="140" t="s">
        <v>981</v>
      </c>
      <c r="AE89" s="140" t="s">
        <v>981</v>
      </c>
      <c r="AF89" s="140" t="s">
        <v>981</v>
      </c>
      <c r="AG89" s="140" t="s">
        <v>981</v>
      </c>
      <c r="AH89" s="140" t="s">
        <v>981</v>
      </c>
      <c r="AI89" s="140" t="s">
        <v>981</v>
      </c>
      <c r="AJ89" s="140" t="s">
        <v>981</v>
      </c>
      <c r="AK89" s="140" t="s">
        <v>981</v>
      </c>
      <c r="AL89" s="140" t="s">
        <v>981</v>
      </c>
      <c r="AM89" s="140" t="s">
        <v>981</v>
      </c>
      <c r="AN89" s="140" t="s">
        <v>981</v>
      </c>
      <c r="AO89" s="140" t="s">
        <v>981</v>
      </c>
      <c r="AP89" s="140" t="s">
        <v>981</v>
      </c>
      <c r="AQ89" s="140" t="s">
        <v>981</v>
      </c>
      <c r="AR89" s="140" t="s">
        <v>981</v>
      </c>
      <c r="AS89" s="140" t="s">
        <v>981</v>
      </c>
      <c r="AT89" s="140" t="s">
        <v>981</v>
      </c>
      <c r="AU89" s="140" t="s">
        <v>981</v>
      </c>
      <c r="AV89" s="140" t="s">
        <v>981</v>
      </c>
      <c r="AW89" s="140" t="s">
        <v>981</v>
      </c>
      <c r="AX89" s="140" t="s">
        <v>981</v>
      </c>
      <c r="AY89" s="140" t="s">
        <v>981</v>
      </c>
      <c r="AZ89" s="333"/>
    </row>
    <row r="90" spans="1:52" s="203" customFormat="1" ht="30" x14ac:dyDescent="0.25">
      <c r="A90" s="97" t="s">
        <v>202</v>
      </c>
      <c r="B90" s="124" t="s">
        <v>957</v>
      </c>
      <c r="C90" s="97" t="s">
        <v>913</v>
      </c>
      <c r="D90" s="140">
        <v>0</v>
      </c>
      <c r="E90" s="140">
        <v>0</v>
      </c>
      <c r="F90" s="140">
        <v>0</v>
      </c>
      <c r="G90" s="140">
        <v>0</v>
      </c>
      <c r="H90" s="140">
        <v>0</v>
      </c>
      <c r="I90" s="140">
        <v>0</v>
      </c>
      <c r="J90" s="140">
        <v>0</v>
      </c>
      <c r="K90" s="140">
        <v>0</v>
      </c>
      <c r="L90" s="140">
        <v>0</v>
      </c>
      <c r="M90" s="140">
        <v>0</v>
      </c>
      <c r="N90" s="140">
        <v>0</v>
      </c>
      <c r="O90" s="140">
        <v>0</v>
      </c>
      <c r="P90" s="140">
        <v>0</v>
      </c>
      <c r="Q90" s="140">
        <v>0</v>
      </c>
      <c r="R90" s="140">
        <v>0</v>
      </c>
      <c r="S90" s="140">
        <v>0</v>
      </c>
      <c r="T90" s="140">
        <v>0</v>
      </c>
      <c r="U90" s="140">
        <v>0</v>
      </c>
      <c r="V90" s="123" t="s">
        <v>982</v>
      </c>
      <c r="W90" s="140">
        <v>0</v>
      </c>
      <c r="X90" s="140">
        <v>0</v>
      </c>
      <c r="Y90" s="140">
        <v>0</v>
      </c>
      <c r="Z90" s="140">
        <v>0</v>
      </c>
      <c r="AA90" s="140">
        <v>0</v>
      </c>
      <c r="AB90" s="198">
        <f>AB95</f>
        <v>3</v>
      </c>
      <c r="AC90" s="198">
        <v>0</v>
      </c>
      <c r="AD90" s="140">
        <v>0</v>
      </c>
      <c r="AE90" s="140">
        <v>0</v>
      </c>
      <c r="AF90" s="140">
        <v>0</v>
      </c>
      <c r="AG90" s="140">
        <v>0</v>
      </c>
      <c r="AH90" s="140">
        <v>0</v>
      </c>
      <c r="AI90" s="140">
        <v>0</v>
      </c>
      <c r="AJ90" s="140">
        <v>0</v>
      </c>
      <c r="AK90" s="140">
        <v>0</v>
      </c>
      <c r="AL90" s="140">
        <v>0</v>
      </c>
      <c r="AM90" s="140">
        <v>0</v>
      </c>
      <c r="AN90" s="140">
        <v>0</v>
      </c>
      <c r="AO90" s="140">
        <v>0</v>
      </c>
      <c r="AP90" s="140">
        <v>0</v>
      </c>
      <c r="AQ90" s="140">
        <v>0</v>
      </c>
      <c r="AR90" s="140">
        <v>0</v>
      </c>
      <c r="AS90" s="140">
        <v>0</v>
      </c>
      <c r="AT90" s="140">
        <v>0</v>
      </c>
      <c r="AU90" s="140">
        <v>0</v>
      </c>
      <c r="AV90" s="140">
        <v>0</v>
      </c>
      <c r="AW90" s="140">
        <v>0</v>
      </c>
      <c r="AX90" s="140">
        <v>0</v>
      </c>
      <c r="AY90" s="140">
        <v>0</v>
      </c>
      <c r="AZ90" s="333"/>
    </row>
    <row r="91" spans="1:52" s="203" customFormat="1" ht="36.75" customHeight="1" x14ac:dyDescent="0.25">
      <c r="A91" s="97" t="s">
        <v>204</v>
      </c>
      <c r="B91" s="124" t="s">
        <v>958</v>
      </c>
      <c r="C91" s="97" t="s">
        <v>913</v>
      </c>
      <c r="D91" s="140" t="s">
        <v>981</v>
      </c>
      <c r="E91" s="140" t="s">
        <v>981</v>
      </c>
      <c r="F91" s="140" t="s">
        <v>981</v>
      </c>
      <c r="G91" s="140" t="s">
        <v>981</v>
      </c>
      <c r="H91" s="140" t="s">
        <v>981</v>
      </c>
      <c r="I91" s="140" t="s">
        <v>981</v>
      </c>
      <c r="J91" s="140" t="s">
        <v>981</v>
      </c>
      <c r="K91" s="140" t="s">
        <v>981</v>
      </c>
      <c r="L91" s="140" t="s">
        <v>981</v>
      </c>
      <c r="M91" s="140" t="s">
        <v>981</v>
      </c>
      <c r="N91" s="140" t="s">
        <v>981</v>
      </c>
      <c r="O91" s="140" t="s">
        <v>981</v>
      </c>
      <c r="P91" s="140" t="s">
        <v>981</v>
      </c>
      <c r="Q91" s="140" t="s">
        <v>981</v>
      </c>
      <c r="R91" s="140" t="s">
        <v>981</v>
      </c>
      <c r="S91" s="140" t="s">
        <v>981</v>
      </c>
      <c r="T91" s="140" t="s">
        <v>981</v>
      </c>
      <c r="U91" s="140" t="s">
        <v>981</v>
      </c>
      <c r="V91" s="123" t="s">
        <v>981</v>
      </c>
      <c r="W91" s="123" t="s">
        <v>981</v>
      </c>
      <c r="X91" s="140" t="s">
        <v>981</v>
      </c>
      <c r="Y91" s="140" t="s">
        <v>981</v>
      </c>
      <c r="Z91" s="140" t="s">
        <v>981</v>
      </c>
      <c r="AA91" s="140" t="s">
        <v>981</v>
      </c>
      <c r="AB91" s="123" t="s">
        <v>981</v>
      </c>
      <c r="AC91" s="123" t="s">
        <v>981</v>
      </c>
      <c r="AD91" s="123" t="s">
        <v>981</v>
      </c>
      <c r="AE91" s="123" t="s">
        <v>981</v>
      </c>
      <c r="AF91" s="123" t="s">
        <v>981</v>
      </c>
      <c r="AG91" s="123" t="s">
        <v>981</v>
      </c>
      <c r="AH91" s="123" t="s">
        <v>981</v>
      </c>
      <c r="AI91" s="123" t="s">
        <v>981</v>
      </c>
      <c r="AJ91" s="123" t="s">
        <v>981</v>
      </c>
      <c r="AK91" s="123" t="s">
        <v>981</v>
      </c>
      <c r="AL91" s="123" t="s">
        <v>981</v>
      </c>
      <c r="AM91" s="123" t="s">
        <v>981</v>
      </c>
      <c r="AN91" s="123" t="s">
        <v>981</v>
      </c>
      <c r="AO91" s="123" t="s">
        <v>981</v>
      </c>
      <c r="AP91" s="123" t="s">
        <v>981</v>
      </c>
      <c r="AQ91" s="123" t="s">
        <v>981</v>
      </c>
      <c r="AR91" s="123" t="s">
        <v>981</v>
      </c>
      <c r="AS91" s="123" t="s">
        <v>981</v>
      </c>
      <c r="AT91" s="123" t="s">
        <v>981</v>
      </c>
      <c r="AU91" s="123" t="s">
        <v>981</v>
      </c>
      <c r="AV91" s="123" t="s">
        <v>981</v>
      </c>
      <c r="AW91" s="123" t="s">
        <v>981</v>
      </c>
      <c r="AX91" s="123" t="s">
        <v>981</v>
      </c>
      <c r="AY91" s="123" t="s">
        <v>981</v>
      </c>
      <c r="AZ91" s="333"/>
    </row>
    <row r="92" spans="1:52" s="203" customFormat="1" ht="35.25" customHeight="1" x14ac:dyDescent="0.25">
      <c r="A92" s="97" t="s">
        <v>205</v>
      </c>
      <c r="B92" s="124" t="s">
        <v>959</v>
      </c>
      <c r="C92" s="97" t="s">
        <v>913</v>
      </c>
      <c r="D92" s="140" t="s">
        <v>981</v>
      </c>
      <c r="E92" s="140" t="s">
        <v>981</v>
      </c>
      <c r="F92" s="140" t="s">
        <v>981</v>
      </c>
      <c r="G92" s="140" t="s">
        <v>981</v>
      </c>
      <c r="H92" s="140" t="s">
        <v>981</v>
      </c>
      <c r="I92" s="140" t="s">
        <v>981</v>
      </c>
      <c r="J92" s="140" t="s">
        <v>981</v>
      </c>
      <c r="K92" s="140" t="s">
        <v>981</v>
      </c>
      <c r="L92" s="140" t="s">
        <v>981</v>
      </c>
      <c r="M92" s="140" t="s">
        <v>981</v>
      </c>
      <c r="N92" s="140" t="s">
        <v>981</v>
      </c>
      <c r="O92" s="140" t="s">
        <v>981</v>
      </c>
      <c r="P92" s="140" t="s">
        <v>981</v>
      </c>
      <c r="Q92" s="140" t="s">
        <v>981</v>
      </c>
      <c r="R92" s="140" t="s">
        <v>981</v>
      </c>
      <c r="S92" s="140" t="s">
        <v>981</v>
      </c>
      <c r="T92" s="140" t="s">
        <v>981</v>
      </c>
      <c r="U92" s="140" t="s">
        <v>981</v>
      </c>
      <c r="V92" s="140" t="s">
        <v>981</v>
      </c>
      <c r="W92" s="140" t="s">
        <v>981</v>
      </c>
      <c r="X92" s="140" t="s">
        <v>981</v>
      </c>
      <c r="Y92" s="140" t="s">
        <v>981</v>
      </c>
      <c r="Z92" s="140" t="s">
        <v>981</v>
      </c>
      <c r="AA92" s="140" t="s">
        <v>981</v>
      </c>
      <c r="AB92" s="140" t="s">
        <v>981</v>
      </c>
      <c r="AC92" s="140" t="s">
        <v>981</v>
      </c>
      <c r="AD92" s="140" t="s">
        <v>981</v>
      </c>
      <c r="AE92" s="140" t="s">
        <v>981</v>
      </c>
      <c r="AF92" s="140" t="s">
        <v>981</v>
      </c>
      <c r="AG92" s="140" t="s">
        <v>981</v>
      </c>
      <c r="AH92" s="140" t="s">
        <v>981</v>
      </c>
      <c r="AI92" s="140" t="s">
        <v>981</v>
      </c>
      <c r="AJ92" s="140" t="s">
        <v>981</v>
      </c>
      <c r="AK92" s="140" t="s">
        <v>981</v>
      </c>
      <c r="AL92" s="140" t="s">
        <v>981</v>
      </c>
      <c r="AM92" s="140" t="s">
        <v>981</v>
      </c>
      <c r="AN92" s="140" t="s">
        <v>981</v>
      </c>
      <c r="AO92" s="140" t="s">
        <v>981</v>
      </c>
      <c r="AP92" s="140" t="s">
        <v>981</v>
      </c>
      <c r="AQ92" s="140" t="s">
        <v>981</v>
      </c>
      <c r="AR92" s="140" t="s">
        <v>981</v>
      </c>
      <c r="AS92" s="140" t="s">
        <v>981</v>
      </c>
      <c r="AT92" s="140" t="s">
        <v>981</v>
      </c>
      <c r="AU92" s="140" t="s">
        <v>981</v>
      </c>
      <c r="AV92" s="140" t="s">
        <v>981</v>
      </c>
      <c r="AW92" s="140" t="s">
        <v>981</v>
      </c>
      <c r="AX92" s="140" t="s">
        <v>981</v>
      </c>
      <c r="AY92" s="140" t="s">
        <v>981</v>
      </c>
      <c r="AZ92" s="333"/>
    </row>
    <row r="93" spans="1:52" s="203" customFormat="1" ht="49.5" customHeight="1" x14ac:dyDescent="0.25">
      <c r="A93" s="97" t="s">
        <v>206</v>
      </c>
      <c r="B93" s="124" t="s">
        <v>960</v>
      </c>
      <c r="C93" s="97" t="s">
        <v>913</v>
      </c>
      <c r="D93" s="140" t="s">
        <v>981</v>
      </c>
      <c r="E93" s="140" t="s">
        <v>981</v>
      </c>
      <c r="F93" s="140" t="s">
        <v>981</v>
      </c>
      <c r="G93" s="140" t="s">
        <v>981</v>
      </c>
      <c r="H93" s="140" t="s">
        <v>981</v>
      </c>
      <c r="I93" s="140" t="s">
        <v>981</v>
      </c>
      <c r="J93" s="140" t="s">
        <v>981</v>
      </c>
      <c r="K93" s="140" t="s">
        <v>981</v>
      </c>
      <c r="L93" s="140" t="s">
        <v>981</v>
      </c>
      <c r="M93" s="140" t="s">
        <v>981</v>
      </c>
      <c r="N93" s="140" t="s">
        <v>981</v>
      </c>
      <c r="O93" s="140" t="s">
        <v>981</v>
      </c>
      <c r="P93" s="140" t="s">
        <v>981</v>
      </c>
      <c r="Q93" s="140" t="s">
        <v>981</v>
      </c>
      <c r="R93" s="140" t="s">
        <v>981</v>
      </c>
      <c r="S93" s="140" t="s">
        <v>981</v>
      </c>
      <c r="T93" s="140" t="s">
        <v>981</v>
      </c>
      <c r="U93" s="140" t="s">
        <v>981</v>
      </c>
      <c r="V93" s="123" t="s">
        <v>981</v>
      </c>
      <c r="W93" s="123" t="s">
        <v>981</v>
      </c>
      <c r="X93" s="123" t="s">
        <v>981</v>
      </c>
      <c r="Y93" s="123" t="s">
        <v>981</v>
      </c>
      <c r="Z93" s="123" t="s">
        <v>981</v>
      </c>
      <c r="AA93" s="123" t="s">
        <v>981</v>
      </c>
      <c r="AB93" s="123" t="s">
        <v>981</v>
      </c>
      <c r="AC93" s="123" t="s">
        <v>981</v>
      </c>
      <c r="AD93" s="123" t="s">
        <v>981</v>
      </c>
      <c r="AE93" s="123" t="s">
        <v>981</v>
      </c>
      <c r="AF93" s="123" t="s">
        <v>981</v>
      </c>
      <c r="AG93" s="123" t="s">
        <v>981</v>
      </c>
      <c r="AH93" s="123" t="s">
        <v>981</v>
      </c>
      <c r="AI93" s="123" t="s">
        <v>981</v>
      </c>
      <c r="AJ93" s="123" t="s">
        <v>981</v>
      </c>
      <c r="AK93" s="123" t="s">
        <v>981</v>
      </c>
      <c r="AL93" s="123" t="s">
        <v>981</v>
      </c>
      <c r="AM93" s="123" t="s">
        <v>981</v>
      </c>
      <c r="AN93" s="123" t="s">
        <v>981</v>
      </c>
      <c r="AO93" s="123" t="s">
        <v>981</v>
      </c>
      <c r="AP93" s="123" t="s">
        <v>981</v>
      </c>
      <c r="AQ93" s="123" t="s">
        <v>981</v>
      </c>
      <c r="AR93" s="123" t="s">
        <v>981</v>
      </c>
      <c r="AS93" s="123" t="s">
        <v>981</v>
      </c>
      <c r="AT93" s="123" t="s">
        <v>981</v>
      </c>
      <c r="AU93" s="123" t="s">
        <v>981</v>
      </c>
      <c r="AV93" s="123" t="s">
        <v>981</v>
      </c>
      <c r="AW93" s="123" t="s">
        <v>981</v>
      </c>
      <c r="AX93" s="123" t="s">
        <v>981</v>
      </c>
      <c r="AY93" s="123" t="s">
        <v>981</v>
      </c>
      <c r="AZ93" s="333"/>
    </row>
    <row r="94" spans="1:52" s="203" customFormat="1" ht="38.25" customHeight="1" x14ac:dyDescent="0.25">
      <c r="A94" s="97" t="s">
        <v>207</v>
      </c>
      <c r="B94" s="124" t="s">
        <v>961</v>
      </c>
      <c r="C94" s="97" t="s">
        <v>913</v>
      </c>
      <c r="D94" s="140" t="s">
        <v>981</v>
      </c>
      <c r="E94" s="140" t="s">
        <v>981</v>
      </c>
      <c r="F94" s="140" t="s">
        <v>981</v>
      </c>
      <c r="G94" s="140" t="s">
        <v>981</v>
      </c>
      <c r="H94" s="140" t="s">
        <v>981</v>
      </c>
      <c r="I94" s="140" t="s">
        <v>981</v>
      </c>
      <c r="J94" s="140" t="s">
        <v>981</v>
      </c>
      <c r="K94" s="140" t="s">
        <v>981</v>
      </c>
      <c r="L94" s="140" t="s">
        <v>981</v>
      </c>
      <c r="M94" s="140" t="s">
        <v>981</v>
      </c>
      <c r="N94" s="140" t="s">
        <v>981</v>
      </c>
      <c r="O94" s="140" t="s">
        <v>981</v>
      </c>
      <c r="P94" s="140" t="s">
        <v>981</v>
      </c>
      <c r="Q94" s="140" t="s">
        <v>981</v>
      </c>
      <c r="R94" s="140" t="s">
        <v>981</v>
      </c>
      <c r="S94" s="140" t="s">
        <v>981</v>
      </c>
      <c r="T94" s="140" t="s">
        <v>981</v>
      </c>
      <c r="U94" s="140" t="s">
        <v>981</v>
      </c>
      <c r="V94" s="123" t="s">
        <v>981</v>
      </c>
      <c r="W94" s="123" t="s">
        <v>981</v>
      </c>
      <c r="X94" s="123" t="s">
        <v>981</v>
      </c>
      <c r="Y94" s="123" t="s">
        <v>981</v>
      </c>
      <c r="Z94" s="123" t="s">
        <v>981</v>
      </c>
      <c r="AA94" s="123" t="s">
        <v>981</v>
      </c>
      <c r="AB94" s="123" t="s">
        <v>981</v>
      </c>
      <c r="AC94" s="123" t="s">
        <v>981</v>
      </c>
      <c r="AD94" s="123" t="s">
        <v>981</v>
      </c>
      <c r="AE94" s="123" t="s">
        <v>981</v>
      </c>
      <c r="AF94" s="123" t="s">
        <v>981</v>
      </c>
      <c r="AG94" s="123" t="s">
        <v>981</v>
      </c>
      <c r="AH94" s="123" t="s">
        <v>981</v>
      </c>
      <c r="AI94" s="123" t="s">
        <v>981</v>
      </c>
      <c r="AJ94" s="123" t="s">
        <v>981</v>
      </c>
      <c r="AK94" s="123" t="s">
        <v>981</v>
      </c>
      <c r="AL94" s="123" t="s">
        <v>981</v>
      </c>
      <c r="AM94" s="123" t="s">
        <v>981</v>
      </c>
      <c r="AN94" s="123" t="s">
        <v>981</v>
      </c>
      <c r="AO94" s="123" t="s">
        <v>981</v>
      </c>
      <c r="AP94" s="123" t="s">
        <v>981</v>
      </c>
      <c r="AQ94" s="123" t="s">
        <v>981</v>
      </c>
      <c r="AR94" s="123" t="s">
        <v>981</v>
      </c>
      <c r="AS94" s="123" t="s">
        <v>981</v>
      </c>
      <c r="AT94" s="123" t="s">
        <v>981</v>
      </c>
      <c r="AU94" s="123" t="s">
        <v>981</v>
      </c>
      <c r="AV94" s="123" t="s">
        <v>981</v>
      </c>
      <c r="AW94" s="123" t="s">
        <v>981</v>
      </c>
      <c r="AX94" s="123" t="s">
        <v>981</v>
      </c>
      <c r="AY94" s="123" t="s">
        <v>981</v>
      </c>
      <c r="AZ94" s="333"/>
    </row>
    <row r="95" spans="1:52" s="203" customFormat="1" ht="45" x14ac:dyDescent="0.25">
      <c r="A95" s="97" t="s">
        <v>208</v>
      </c>
      <c r="B95" s="124" t="s">
        <v>962</v>
      </c>
      <c r="C95" s="97" t="s">
        <v>913</v>
      </c>
      <c r="D95" s="140">
        <v>0</v>
      </c>
      <c r="E95" s="140">
        <v>0</v>
      </c>
      <c r="F95" s="140">
        <v>0</v>
      </c>
      <c r="G95" s="140">
        <v>0</v>
      </c>
      <c r="H95" s="140">
        <v>0</v>
      </c>
      <c r="I95" s="140">
        <v>0</v>
      </c>
      <c r="J95" s="140">
        <v>0</v>
      </c>
      <c r="K95" s="140">
        <v>0</v>
      </c>
      <c r="L95" s="140">
        <v>0</v>
      </c>
      <c r="M95" s="140">
        <v>0</v>
      </c>
      <c r="N95" s="140">
        <v>0</v>
      </c>
      <c r="O95" s="140">
        <v>0</v>
      </c>
      <c r="P95" s="140">
        <v>0</v>
      </c>
      <c r="Q95" s="140">
        <v>0</v>
      </c>
      <c r="R95" s="140">
        <v>0</v>
      </c>
      <c r="S95" s="140">
        <v>0</v>
      </c>
      <c r="T95" s="140">
        <v>0</v>
      </c>
      <c r="U95" s="140">
        <v>0</v>
      </c>
      <c r="V95" s="140">
        <v>0</v>
      </c>
      <c r="W95" s="140">
        <v>0</v>
      </c>
      <c r="X95" s="140">
        <v>0</v>
      </c>
      <c r="Y95" s="140">
        <v>0</v>
      </c>
      <c r="Z95" s="140">
        <v>0</v>
      </c>
      <c r="AA95" s="140">
        <v>0</v>
      </c>
      <c r="AB95" s="198">
        <f>AB96</f>
        <v>3</v>
      </c>
      <c r="AC95" s="198">
        <v>0</v>
      </c>
      <c r="AD95" s="140">
        <v>0</v>
      </c>
      <c r="AE95" s="140">
        <v>0</v>
      </c>
      <c r="AF95" s="140">
        <v>0</v>
      </c>
      <c r="AG95" s="140">
        <v>0</v>
      </c>
      <c r="AH95" s="140">
        <v>0</v>
      </c>
      <c r="AI95" s="140">
        <v>0</v>
      </c>
      <c r="AJ95" s="140">
        <v>0</v>
      </c>
      <c r="AK95" s="140">
        <v>0</v>
      </c>
      <c r="AL95" s="140">
        <v>0</v>
      </c>
      <c r="AM95" s="140">
        <v>0</v>
      </c>
      <c r="AN95" s="140">
        <v>0</v>
      </c>
      <c r="AO95" s="140">
        <v>0</v>
      </c>
      <c r="AP95" s="140">
        <v>0</v>
      </c>
      <c r="AQ95" s="140">
        <v>0</v>
      </c>
      <c r="AR95" s="140">
        <v>0</v>
      </c>
      <c r="AS95" s="140">
        <v>0</v>
      </c>
      <c r="AT95" s="140">
        <v>0</v>
      </c>
      <c r="AU95" s="140">
        <v>0</v>
      </c>
      <c r="AV95" s="140">
        <v>0</v>
      </c>
      <c r="AW95" s="140">
        <v>0</v>
      </c>
      <c r="AX95" s="140">
        <v>0</v>
      </c>
      <c r="AY95" s="140">
        <v>0</v>
      </c>
      <c r="AZ95" s="333"/>
    </row>
    <row r="96" spans="1:52" s="203" customFormat="1" ht="31.5" x14ac:dyDescent="0.25">
      <c r="A96" s="214" t="s">
        <v>208</v>
      </c>
      <c r="B96" s="220" t="s">
        <v>1037</v>
      </c>
      <c r="C96" s="213" t="s">
        <v>1133</v>
      </c>
      <c r="D96" s="140">
        <v>0</v>
      </c>
      <c r="E96" s="140">
        <v>0</v>
      </c>
      <c r="F96" s="140">
        <v>0</v>
      </c>
      <c r="G96" s="140">
        <v>0</v>
      </c>
      <c r="H96" s="140">
        <v>0</v>
      </c>
      <c r="I96" s="140">
        <v>0</v>
      </c>
      <c r="J96" s="140">
        <v>0</v>
      </c>
      <c r="K96" s="140">
        <v>0</v>
      </c>
      <c r="L96" s="140">
        <v>0</v>
      </c>
      <c r="M96" s="140">
        <v>0</v>
      </c>
      <c r="N96" s="140">
        <v>0</v>
      </c>
      <c r="O96" s="140">
        <v>0</v>
      </c>
      <c r="P96" s="140">
        <v>0</v>
      </c>
      <c r="Q96" s="140">
        <v>0</v>
      </c>
      <c r="R96" s="140">
        <v>0</v>
      </c>
      <c r="S96" s="140">
        <v>0</v>
      </c>
      <c r="T96" s="140">
        <v>0</v>
      </c>
      <c r="U96" s="140">
        <v>0</v>
      </c>
      <c r="V96" s="140">
        <v>0</v>
      </c>
      <c r="W96" s="140">
        <v>0</v>
      </c>
      <c r="X96" s="140">
        <v>0</v>
      </c>
      <c r="Y96" s="140">
        <v>0</v>
      </c>
      <c r="Z96" s="140">
        <v>0</v>
      </c>
      <c r="AA96" s="140">
        <v>0</v>
      </c>
      <c r="AB96" s="198">
        <v>3</v>
      </c>
      <c r="AC96" s="198">
        <v>0</v>
      </c>
      <c r="AD96" s="140">
        <v>0</v>
      </c>
      <c r="AE96" s="140">
        <v>0</v>
      </c>
      <c r="AF96" s="140">
        <v>0</v>
      </c>
      <c r="AG96" s="140">
        <v>0</v>
      </c>
      <c r="AH96" s="140">
        <v>0</v>
      </c>
      <c r="AI96" s="140">
        <v>0</v>
      </c>
      <c r="AJ96" s="140">
        <v>0</v>
      </c>
      <c r="AK96" s="140">
        <v>0</v>
      </c>
      <c r="AL96" s="140">
        <v>0</v>
      </c>
      <c r="AM96" s="140">
        <v>0</v>
      </c>
      <c r="AN96" s="140">
        <v>0</v>
      </c>
      <c r="AO96" s="140">
        <v>0</v>
      </c>
      <c r="AP96" s="140">
        <v>0</v>
      </c>
      <c r="AQ96" s="140">
        <v>0</v>
      </c>
      <c r="AR96" s="140">
        <v>0</v>
      </c>
      <c r="AS96" s="140">
        <v>0</v>
      </c>
      <c r="AT96" s="140">
        <v>0</v>
      </c>
      <c r="AU96" s="140">
        <v>0</v>
      </c>
      <c r="AV96" s="140">
        <v>0</v>
      </c>
      <c r="AW96" s="140">
        <v>0</v>
      </c>
      <c r="AX96" s="140">
        <v>0</v>
      </c>
      <c r="AY96" s="140">
        <v>0</v>
      </c>
      <c r="AZ96" s="333"/>
    </row>
    <row r="97" spans="1:52" s="203" customFormat="1" ht="47.25" customHeight="1" x14ac:dyDescent="0.25">
      <c r="A97" s="97" t="s">
        <v>209</v>
      </c>
      <c r="B97" s="124" t="s">
        <v>963</v>
      </c>
      <c r="C97" s="97" t="s">
        <v>913</v>
      </c>
      <c r="D97" s="140" t="s">
        <v>981</v>
      </c>
      <c r="E97" s="140" t="s">
        <v>981</v>
      </c>
      <c r="F97" s="140" t="s">
        <v>981</v>
      </c>
      <c r="G97" s="140" t="s">
        <v>981</v>
      </c>
      <c r="H97" s="140" t="s">
        <v>981</v>
      </c>
      <c r="I97" s="140" t="s">
        <v>981</v>
      </c>
      <c r="J97" s="140" t="s">
        <v>981</v>
      </c>
      <c r="K97" s="140" t="s">
        <v>981</v>
      </c>
      <c r="L97" s="140" t="s">
        <v>981</v>
      </c>
      <c r="M97" s="140" t="s">
        <v>981</v>
      </c>
      <c r="N97" s="140" t="s">
        <v>981</v>
      </c>
      <c r="O97" s="140" t="s">
        <v>981</v>
      </c>
      <c r="P97" s="140" t="s">
        <v>981</v>
      </c>
      <c r="Q97" s="140" t="s">
        <v>981</v>
      </c>
      <c r="R97" s="140" t="s">
        <v>981</v>
      </c>
      <c r="S97" s="140" t="s">
        <v>981</v>
      </c>
      <c r="T97" s="140" t="s">
        <v>981</v>
      </c>
      <c r="U97" s="140" t="s">
        <v>981</v>
      </c>
      <c r="V97" s="140" t="s">
        <v>981</v>
      </c>
      <c r="W97" s="140" t="s">
        <v>981</v>
      </c>
      <c r="X97" s="123" t="s">
        <v>981</v>
      </c>
      <c r="Y97" s="123" t="s">
        <v>981</v>
      </c>
      <c r="Z97" s="123" t="s">
        <v>981</v>
      </c>
      <c r="AA97" s="123" t="s">
        <v>981</v>
      </c>
      <c r="AB97" s="123" t="s">
        <v>981</v>
      </c>
      <c r="AC97" s="123" t="s">
        <v>981</v>
      </c>
      <c r="AD97" s="123" t="s">
        <v>981</v>
      </c>
      <c r="AE97" s="123" t="s">
        <v>981</v>
      </c>
      <c r="AF97" s="123" t="s">
        <v>981</v>
      </c>
      <c r="AG97" s="123" t="s">
        <v>981</v>
      </c>
      <c r="AH97" s="123" t="s">
        <v>981</v>
      </c>
      <c r="AI97" s="123" t="s">
        <v>981</v>
      </c>
      <c r="AJ97" s="123" t="s">
        <v>981</v>
      </c>
      <c r="AK97" s="123" t="s">
        <v>981</v>
      </c>
      <c r="AL97" s="123" t="s">
        <v>981</v>
      </c>
      <c r="AM97" s="123" t="s">
        <v>981</v>
      </c>
      <c r="AN97" s="123" t="s">
        <v>981</v>
      </c>
      <c r="AO97" s="123" t="s">
        <v>981</v>
      </c>
      <c r="AP97" s="123" t="s">
        <v>981</v>
      </c>
      <c r="AQ97" s="123" t="s">
        <v>981</v>
      </c>
      <c r="AR97" s="123" t="s">
        <v>981</v>
      </c>
      <c r="AS97" s="123" t="s">
        <v>981</v>
      </c>
      <c r="AT97" s="123" t="s">
        <v>981</v>
      </c>
      <c r="AU97" s="123" t="s">
        <v>981</v>
      </c>
      <c r="AV97" s="123" t="s">
        <v>981</v>
      </c>
      <c r="AW97" s="123" t="s">
        <v>981</v>
      </c>
      <c r="AX97" s="123" t="s">
        <v>981</v>
      </c>
      <c r="AY97" s="123" t="s">
        <v>981</v>
      </c>
      <c r="AZ97" s="333"/>
    </row>
    <row r="98" spans="1:52" s="203" customFormat="1" ht="42.75" customHeight="1" x14ac:dyDescent="0.25">
      <c r="A98" s="97" t="s">
        <v>210</v>
      </c>
      <c r="B98" s="124" t="s">
        <v>964</v>
      </c>
      <c r="C98" s="97" t="s">
        <v>913</v>
      </c>
      <c r="D98" s="140" t="s">
        <v>981</v>
      </c>
      <c r="E98" s="140" t="s">
        <v>981</v>
      </c>
      <c r="F98" s="140" t="s">
        <v>981</v>
      </c>
      <c r="G98" s="140" t="s">
        <v>981</v>
      </c>
      <c r="H98" s="140" t="s">
        <v>981</v>
      </c>
      <c r="I98" s="140" t="s">
        <v>981</v>
      </c>
      <c r="J98" s="140" t="s">
        <v>981</v>
      </c>
      <c r="K98" s="140" t="s">
        <v>981</v>
      </c>
      <c r="L98" s="140" t="s">
        <v>981</v>
      </c>
      <c r="M98" s="140" t="s">
        <v>981</v>
      </c>
      <c r="N98" s="140" t="s">
        <v>981</v>
      </c>
      <c r="O98" s="140" t="s">
        <v>981</v>
      </c>
      <c r="P98" s="140" t="s">
        <v>981</v>
      </c>
      <c r="Q98" s="140" t="s">
        <v>981</v>
      </c>
      <c r="R98" s="140" t="s">
        <v>981</v>
      </c>
      <c r="S98" s="140" t="s">
        <v>981</v>
      </c>
      <c r="T98" s="140" t="s">
        <v>981</v>
      </c>
      <c r="U98" s="140" t="s">
        <v>981</v>
      </c>
      <c r="V98" s="140" t="s">
        <v>981</v>
      </c>
      <c r="W98" s="140" t="s">
        <v>981</v>
      </c>
      <c r="X98" s="123" t="s">
        <v>981</v>
      </c>
      <c r="Y98" s="123" t="s">
        <v>981</v>
      </c>
      <c r="Z98" s="123" t="s">
        <v>981</v>
      </c>
      <c r="AA98" s="123" t="s">
        <v>981</v>
      </c>
      <c r="AB98" s="123" t="s">
        <v>981</v>
      </c>
      <c r="AC98" s="123" t="s">
        <v>981</v>
      </c>
      <c r="AD98" s="123" t="s">
        <v>981</v>
      </c>
      <c r="AE98" s="123" t="s">
        <v>981</v>
      </c>
      <c r="AF98" s="123" t="s">
        <v>981</v>
      </c>
      <c r="AG98" s="123" t="s">
        <v>981</v>
      </c>
      <c r="AH98" s="123" t="s">
        <v>981</v>
      </c>
      <c r="AI98" s="123" t="s">
        <v>981</v>
      </c>
      <c r="AJ98" s="123" t="s">
        <v>981</v>
      </c>
      <c r="AK98" s="123" t="s">
        <v>981</v>
      </c>
      <c r="AL98" s="123" t="s">
        <v>981</v>
      </c>
      <c r="AM98" s="123" t="s">
        <v>981</v>
      </c>
      <c r="AN98" s="123" t="s">
        <v>981</v>
      </c>
      <c r="AO98" s="123" t="s">
        <v>981</v>
      </c>
      <c r="AP98" s="123" t="s">
        <v>981</v>
      </c>
      <c r="AQ98" s="123" t="s">
        <v>981</v>
      </c>
      <c r="AR98" s="123" t="s">
        <v>981</v>
      </c>
      <c r="AS98" s="123" t="s">
        <v>981</v>
      </c>
      <c r="AT98" s="123" t="s">
        <v>981</v>
      </c>
      <c r="AU98" s="123" t="s">
        <v>981</v>
      </c>
      <c r="AV98" s="123" t="s">
        <v>981</v>
      </c>
      <c r="AW98" s="123" t="s">
        <v>981</v>
      </c>
      <c r="AX98" s="123" t="s">
        <v>981</v>
      </c>
      <c r="AY98" s="123" t="s">
        <v>981</v>
      </c>
      <c r="AZ98" s="333"/>
    </row>
    <row r="99" spans="1:52" s="203" customFormat="1" ht="46.5" customHeight="1" x14ac:dyDescent="0.25">
      <c r="A99" s="97" t="s">
        <v>965</v>
      </c>
      <c r="B99" s="124" t="s">
        <v>966</v>
      </c>
      <c r="C99" s="97" t="s">
        <v>913</v>
      </c>
      <c r="D99" s="140" t="s">
        <v>981</v>
      </c>
      <c r="E99" s="140" t="s">
        <v>981</v>
      </c>
      <c r="F99" s="140" t="s">
        <v>981</v>
      </c>
      <c r="G99" s="140" t="s">
        <v>981</v>
      </c>
      <c r="H99" s="140" t="s">
        <v>981</v>
      </c>
      <c r="I99" s="140" t="s">
        <v>981</v>
      </c>
      <c r="J99" s="140" t="s">
        <v>981</v>
      </c>
      <c r="K99" s="140" t="s">
        <v>981</v>
      </c>
      <c r="L99" s="140" t="s">
        <v>981</v>
      </c>
      <c r="M99" s="140" t="s">
        <v>981</v>
      </c>
      <c r="N99" s="140" t="s">
        <v>981</v>
      </c>
      <c r="O99" s="140" t="s">
        <v>981</v>
      </c>
      <c r="P99" s="140" t="s">
        <v>981</v>
      </c>
      <c r="Q99" s="140" t="s">
        <v>981</v>
      </c>
      <c r="R99" s="140" t="s">
        <v>981</v>
      </c>
      <c r="S99" s="140" t="s">
        <v>981</v>
      </c>
      <c r="T99" s="140" t="s">
        <v>981</v>
      </c>
      <c r="U99" s="140" t="s">
        <v>981</v>
      </c>
      <c r="V99" s="140" t="s">
        <v>981</v>
      </c>
      <c r="W99" s="140" t="s">
        <v>981</v>
      </c>
      <c r="X99" s="123" t="s">
        <v>981</v>
      </c>
      <c r="Y99" s="123" t="s">
        <v>981</v>
      </c>
      <c r="Z99" s="123" t="s">
        <v>981</v>
      </c>
      <c r="AA99" s="123" t="s">
        <v>981</v>
      </c>
      <c r="AB99" s="123" t="s">
        <v>981</v>
      </c>
      <c r="AC99" s="123" t="s">
        <v>981</v>
      </c>
      <c r="AD99" s="123" t="s">
        <v>981</v>
      </c>
      <c r="AE99" s="123" t="s">
        <v>981</v>
      </c>
      <c r="AF99" s="123" t="s">
        <v>981</v>
      </c>
      <c r="AG99" s="123" t="s">
        <v>981</v>
      </c>
      <c r="AH99" s="123" t="s">
        <v>981</v>
      </c>
      <c r="AI99" s="123" t="s">
        <v>981</v>
      </c>
      <c r="AJ99" s="123" t="s">
        <v>981</v>
      </c>
      <c r="AK99" s="123" t="s">
        <v>981</v>
      </c>
      <c r="AL99" s="123" t="s">
        <v>981</v>
      </c>
      <c r="AM99" s="123" t="s">
        <v>981</v>
      </c>
      <c r="AN99" s="123" t="s">
        <v>981</v>
      </c>
      <c r="AO99" s="123" t="s">
        <v>981</v>
      </c>
      <c r="AP99" s="123" t="s">
        <v>981</v>
      </c>
      <c r="AQ99" s="123" t="s">
        <v>981</v>
      </c>
      <c r="AR99" s="123" t="s">
        <v>981</v>
      </c>
      <c r="AS99" s="123" t="s">
        <v>981</v>
      </c>
      <c r="AT99" s="123" t="s">
        <v>981</v>
      </c>
      <c r="AU99" s="123" t="s">
        <v>981</v>
      </c>
      <c r="AV99" s="123" t="s">
        <v>981</v>
      </c>
      <c r="AW99" s="123" t="s">
        <v>981</v>
      </c>
      <c r="AX99" s="123" t="s">
        <v>981</v>
      </c>
      <c r="AY99" s="123" t="s">
        <v>981</v>
      </c>
      <c r="AZ99" s="333"/>
    </row>
    <row r="100" spans="1:52" s="203" customFormat="1" ht="46.5" customHeight="1" x14ac:dyDescent="0.25">
      <c r="A100" s="97" t="s">
        <v>967</v>
      </c>
      <c r="B100" s="124" t="s">
        <v>968</v>
      </c>
      <c r="C100" s="97" t="s">
        <v>913</v>
      </c>
      <c r="D100" s="140" t="s">
        <v>981</v>
      </c>
      <c r="E100" s="140" t="s">
        <v>981</v>
      </c>
      <c r="F100" s="140" t="s">
        <v>981</v>
      </c>
      <c r="G100" s="140" t="s">
        <v>981</v>
      </c>
      <c r="H100" s="140" t="s">
        <v>981</v>
      </c>
      <c r="I100" s="140" t="s">
        <v>981</v>
      </c>
      <c r="J100" s="140" t="s">
        <v>981</v>
      </c>
      <c r="K100" s="140" t="s">
        <v>981</v>
      </c>
      <c r="L100" s="140" t="s">
        <v>981</v>
      </c>
      <c r="M100" s="140" t="s">
        <v>981</v>
      </c>
      <c r="N100" s="140" t="s">
        <v>981</v>
      </c>
      <c r="O100" s="140" t="s">
        <v>981</v>
      </c>
      <c r="P100" s="140" t="s">
        <v>981</v>
      </c>
      <c r="Q100" s="140" t="s">
        <v>981</v>
      </c>
      <c r="R100" s="140" t="s">
        <v>981</v>
      </c>
      <c r="S100" s="140" t="s">
        <v>981</v>
      </c>
      <c r="T100" s="140" t="s">
        <v>981</v>
      </c>
      <c r="U100" s="140" t="s">
        <v>981</v>
      </c>
      <c r="V100" s="140" t="s">
        <v>981</v>
      </c>
      <c r="W100" s="140" t="s">
        <v>981</v>
      </c>
      <c r="X100" s="123" t="s">
        <v>981</v>
      </c>
      <c r="Y100" s="123" t="s">
        <v>981</v>
      </c>
      <c r="Z100" s="123" t="s">
        <v>981</v>
      </c>
      <c r="AA100" s="123" t="s">
        <v>981</v>
      </c>
      <c r="AB100" s="123" t="s">
        <v>981</v>
      </c>
      <c r="AC100" s="123" t="s">
        <v>981</v>
      </c>
      <c r="AD100" s="123" t="s">
        <v>981</v>
      </c>
      <c r="AE100" s="123" t="s">
        <v>981</v>
      </c>
      <c r="AF100" s="123" t="s">
        <v>981</v>
      </c>
      <c r="AG100" s="123" t="s">
        <v>981</v>
      </c>
      <c r="AH100" s="123" t="s">
        <v>981</v>
      </c>
      <c r="AI100" s="123" t="s">
        <v>981</v>
      </c>
      <c r="AJ100" s="123" t="s">
        <v>981</v>
      </c>
      <c r="AK100" s="123" t="s">
        <v>981</v>
      </c>
      <c r="AL100" s="123" t="s">
        <v>981</v>
      </c>
      <c r="AM100" s="123" t="s">
        <v>981</v>
      </c>
      <c r="AN100" s="123" t="s">
        <v>981</v>
      </c>
      <c r="AO100" s="123" t="s">
        <v>981</v>
      </c>
      <c r="AP100" s="123" t="s">
        <v>981</v>
      </c>
      <c r="AQ100" s="123" t="s">
        <v>981</v>
      </c>
      <c r="AR100" s="123" t="s">
        <v>981</v>
      </c>
      <c r="AS100" s="123" t="s">
        <v>981</v>
      </c>
      <c r="AT100" s="123" t="s">
        <v>981</v>
      </c>
      <c r="AU100" s="123" t="s">
        <v>981</v>
      </c>
      <c r="AV100" s="123" t="s">
        <v>981</v>
      </c>
      <c r="AW100" s="123" t="s">
        <v>981</v>
      </c>
      <c r="AX100" s="123" t="s">
        <v>981</v>
      </c>
      <c r="AY100" s="123" t="s">
        <v>981</v>
      </c>
      <c r="AZ100" s="333"/>
    </row>
    <row r="101" spans="1:52" s="203" customFormat="1" ht="37.5" customHeight="1" x14ac:dyDescent="0.25">
      <c r="A101" s="97" t="s">
        <v>969</v>
      </c>
      <c r="B101" s="124" t="s">
        <v>970</v>
      </c>
      <c r="C101" s="97" t="s">
        <v>913</v>
      </c>
      <c r="D101" s="140" t="s">
        <v>981</v>
      </c>
      <c r="E101" s="140" t="s">
        <v>981</v>
      </c>
      <c r="F101" s="140" t="s">
        <v>981</v>
      </c>
      <c r="G101" s="140" t="s">
        <v>981</v>
      </c>
      <c r="H101" s="140" t="s">
        <v>981</v>
      </c>
      <c r="I101" s="140" t="s">
        <v>981</v>
      </c>
      <c r="J101" s="140" t="s">
        <v>981</v>
      </c>
      <c r="K101" s="140" t="s">
        <v>981</v>
      </c>
      <c r="L101" s="140" t="s">
        <v>981</v>
      </c>
      <c r="M101" s="140" t="s">
        <v>981</v>
      </c>
      <c r="N101" s="140" t="s">
        <v>981</v>
      </c>
      <c r="O101" s="140" t="s">
        <v>981</v>
      </c>
      <c r="P101" s="140" t="s">
        <v>981</v>
      </c>
      <c r="Q101" s="140" t="s">
        <v>981</v>
      </c>
      <c r="R101" s="140" t="s">
        <v>981</v>
      </c>
      <c r="S101" s="140" t="s">
        <v>981</v>
      </c>
      <c r="T101" s="140" t="s">
        <v>981</v>
      </c>
      <c r="U101" s="140" t="s">
        <v>981</v>
      </c>
      <c r="V101" s="140" t="s">
        <v>981</v>
      </c>
      <c r="W101" s="140" t="s">
        <v>981</v>
      </c>
      <c r="X101" s="123" t="s">
        <v>981</v>
      </c>
      <c r="Y101" s="123" t="s">
        <v>981</v>
      </c>
      <c r="Z101" s="123" t="s">
        <v>981</v>
      </c>
      <c r="AA101" s="123" t="s">
        <v>981</v>
      </c>
      <c r="AB101" s="123" t="s">
        <v>981</v>
      </c>
      <c r="AC101" s="123" t="s">
        <v>981</v>
      </c>
      <c r="AD101" s="123" t="s">
        <v>981</v>
      </c>
      <c r="AE101" s="123" t="s">
        <v>981</v>
      </c>
      <c r="AF101" s="123" t="s">
        <v>981</v>
      </c>
      <c r="AG101" s="123" t="s">
        <v>981</v>
      </c>
      <c r="AH101" s="123" t="s">
        <v>981</v>
      </c>
      <c r="AI101" s="123" t="s">
        <v>981</v>
      </c>
      <c r="AJ101" s="123" t="s">
        <v>981</v>
      </c>
      <c r="AK101" s="123" t="s">
        <v>981</v>
      </c>
      <c r="AL101" s="123" t="s">
        <v>981</v>
      </c>
      <c r="AM101" s="123" t="s">
        <v>981</v>
      </c>
      <c r="AN101" s="123" t="s">
        <v>981</v>
      </c>
      <c r="AO101" s="123" t="s">
        <v>981</v>
      </c>
      <c r="AP101" s="123" t="s">
        <v>981</v>
      </c>
      <c r="AQ101" s="123" t="s">
        <v>981</v>
      </c>
      <c r="AR101" s="123" t="s">
        <v>981</v>
      </c>
      <c r="AS101" s="123" t="s">
        <v>981</v>
      </c>
      <c r="AT101" s="123" t="s">
        <v>981</v>
      </c>
      <c r="AU101" s="123" t="s">
        <v>981</v>
      </c>
      <c r="AV101" s="123" t="s">
        <v>981</v>
      </c>
      <c r="AW101" s="123" t="s">
        <v>981</v>
      </c>
      <c r="AX101" s="123" t="s">
        <v>981</v>
      </c>
      <c r="AY101" s="123" t="s">
        <v>981</v>
      </c>
      <c r="AZ101" s="333"/>
    </row>
    <row r="102" spans="1:52" s="203" customFormat="1" ht="43.5" customHeight="1" x14ac:dyDescent="0.25">
      <c r="A102" s="97" t="s">
        <v>971</v>
      </c>
      <c r="B102" s="124" t="s">
        <v>972</v>
      </c>
      <c r="C102" s="97" t="s">
        <v>913</v>
      </c>
      <c r="D102" s="140" t="s">
        <v>981</v>
      </c>
      <c r="E102" s="140" t="s">
        <v>981</v>
      </c>
      <c r="F102" s="140" t="s">
        <v>981</v>
      </c>
      <c r="G102" s="140" t="s">
        <v>981</v>
      </c>
      <c r="H102" s="140" t="s">
        <v>981</v>
      </c>
      <c r="I102" s="140" t="s">
        <v>981</v>
      </c>
      <c r="J102" s="140" t="s">
        <v>981</v>
      </c>
      <c r="K102" s="140" t="s">
        <v>981</v>
      </c>
      <c r="L102" s="140" t="s">
        <v>981</v>
      </c>
      <c r="M102" s="140" t="s">
        <v>981</v>
      </c>
      <c r="N102" s="140" t="s">
        <v>981</v>
      </c>
      <c r="O102" s="140" t="s">
        <v>981</v>
      </c>
      <c r="P102" s="140" t="s">
        <v>981</v>
      </c>
      <c r="Q102" s="140" t="s">
        <v>981</v>
      </c>
      <c r="R102" s="140" t="s">
        <v>981</v>
      </c>
      <c r="S102" s="140" t="s">
        <v>981</v>
      </c>
      <c r="T102" s="140" t="s">
        <v>981</v>
      </c>
      <c r="U102" s="140" t="s">
        <v>981</v>
      </c>
      <c r="V102" s="140" t="s">
        <v>981</v>
      </c>
      <c r="W102" s="140" t="s">
        <v>981</v>
      </c>
      <c r="X102" s="123" t="s">
        <v>981</v>
      </c>
      <c r="Y102" s="123" t="s">
        <v>981</v>
      </c>
      <c r="Z102" s="123" t="s">
        <v>981</v>
      </c>
      <c r="AA102" s="123" t="s">
        <v>981</v>
      </c>
      <c r="AB102" s="123" t="s">
        <v>981</v>
      </c>
      <c r="AC102" s="123" t="s">
        <v>981</v>
      </c>
      <c r="AD102" s="123" t="s">
        <v>981</v>
      </c>
      <c r="AE102" s="123" t="s">
        <v>981</v>
      </c>
      <c r="AF102" s="123" t="s">
        <v>981</v>
      </c>
      <c r="AG102" s="123" t="s">
        <v>981</v>
      </c>
      <c r="AH102" s="123" t="s">
        <v>981</v>
      </c>
      <c r="AI102" s="123" t="s">
        <v>981</v>
      </c>
      <c r="AJ102" s="123" t="s">
        <v>981</v>
      </c>
      <c r="AK102" s="123" t="s">
        <v>981</v>
      </c>
      <c r="AL102" s="123" t="s">
        <v>981</v>
      </c>
      <c r="AM102" s="123" t="s">
        <v>981</v>
      </c>
      <c r="AN102" s="123" t="s">
        <v>981</v>
      </c>
      <c r="AO102" s="123" t="s">
        <v>981</v>
      </c>
      <c r="AP102" s="123" t="s">
        <v>981</v>
      </c>
      <c r="AQ102" s="123" t="s">
        <v>981</v>
      </c>
      <c r="AR102" s="123" t="s">
        <v>981</v>
      </c>
      <c r="AS102" s="123" t="s">
        <v>981</v>
      </c>
      <c r="AT102" s="123" t="s">
        <v>981</v>
      </c>
      <c r="AU102" s="123" t="s">
        <v>981</v>
      </c>
      <c r="AV102" s="123" t="s">
        <v>981</v>
      </c>
      <c r="AW102" s="123" t="s">
        <v>981</v>
      </c>
      <c r="AX102" s="123" t="s">
        <v>981</v>
      </c>
      <c r="AY102" s="123" t="s">
        <v>981</v>
      </c>
      <c r="AZ102" s="333"/>
    </row>
    <row r="103" spans="1:52" s="203" customFormat="1" ht="66" customHeight="1" x14ac:dyDescent="0.25">
      <c r="A103" s="97" t="s">
        <v>213</v>
      </c>
      <c r="B103" s="124" t="s">
        <v>973</v>
      </c>
      <c r="C103" s="97" t="s">
        <v>913</v>
      </c>
      <c r="D103" s="140" t="s">
        <v>981</v>
      </c>
      <c r="E103" s="140" t="s">
        <v>981</v>
      </c>
      <c r="F103" s="140" t="s">
        <v>981</v>
      </c>
      <c r="G103" s="140" t="s">
        <v>981</v>
      </c>
      <c r="H103" s="140" t="s">
        <v>981</v>
      </c>
      <c r="I103" s="140" t="s">
        <v>981</v>
      </c>
      <c r="J103" s="140" t="s">
        <v>981</v>
      </c>
      <c r="K103" s="140" t="s">
        <v>981</v>
      </c>
      <c r="L103" s="140" t="s">
        <v>981</v>
      </c>
      <c r="M103" s="140" t="s">
        <v>981</v>
      </c>
      <c r="N103" s="140" t="s">
        <v>981</v>
      </c>
      <c r="O103" s="140" t="s">
        <v>981</v>
      </c>
      <c r="P103" s="140" t="s">
        <v>981</v>
      </c>
      <c r="Q103" s="140" t="s">
        <v>981</v>
      </c>
      <c r="R103" s="140" t="s">
        <v>981</v>
      </c>
      <c r="S103" s="140" t="s">
        <v>981</v>
      </c>
      <c r="T103" s="140" t="s">
        <v>981</v>
      </c>
      <c r="U103" s="140" t="s">
        <v>981</v>
      </c>
      <c r="V103" s="140" t="s">
        <v>981</v>
      </c>
      <c r="W103" s="140" t="s">
        <v>981</v>
      </c>
      <c r="X103" s="123" t="s">
        <v>981</v>
      </c>
      <c r="Y103" s="123" t="s">
        <v>981</v>
      </c>
      <c r="Z103" s="123" t="s">
        <v>981</v>
      </c>
      <c r="AA103" s="123" t="s">
        <v>981</v>
      </c>
      <c r="AB103" s="123" t="s">
        <v>981</v>
      </c>
      <c r="AC103" s="123" t="s">
        <v>981</v>
      </c>
      <c r="AD103" s="123" t="s">
        <v>981</v>
      </c>
      <c r="AE103" s="123" t="s">
        <v>981</v>
      </c>
      <c r="AF103" s="123" t="s">
        <v>981</v>
      </c>
      <c r="AG103" s="123" t="s">
        <v>981</v>
      </c>
      <c r="AH103" s="123" t="s">
        <v>981</v>
      </c>
      <c r="AI103" s="123" t="s">
        <v>981</v>
      </c>
      <c r="AJ103" s="123" t="s">
        <v>981</v>
      </c>
      <c r="AK103" s="123" t="s">
        <v>981</v>
      </c>
      <c r="AL103" s="123" t="s">
        <v>981</v>
      </c>
      <c r="AM103" s="123" t="s">
        <v>981</v>
      </c>
      <c r="AN103" s="123" t="s">
        <v>981</v>
      </c>
      <c r="AO103" s="123" t="s">
        <v>981</v>
      </c>
      <c r="AP103" s="123" t="s">
        <v>981</v>
      </c>
      <c r="AQ103" s="123" t="s">
        <v>981</v>
      </c>
      <c r="AR103" s="123" t="s">
        <v>981</v>
      </c>
      <c r="AS103" s="123" t="s">
        <v>981</v>
      </c>
      <c r="AT103" s="123" t="s">
        <v>981</v>
      </c>
      <c r="AU103" s="123" t="s">
        <v>981</v>
      </c>
      <c r="AV103" s="123" t="s">
        <v>981</v>
      </c>
      <c r="AW103" s="123" t="s">
        <v>981</v>
      </c>
      <c r="AX103" s="123" t="s">
        <v>981</v>
      </c>
      <c r="AY103" s="123" t="s">
        <v>981</v>
      </c>
      <c r="AZ103" s="333"/>
    </row>
    <row r="104" spans="1:52" s="203" customFormat="1" ht="46.5" customHeight="1" x14ac:dyDescent="0.25">
      <c r="A104" s="97" t="s">
        <v>974</v>
      </c>
      <c r="B104" s="124" t="s">
        <v>975</v>
      </c>
      <c r="C104" s="97" t="s">
        <v>913</v>
      </c>
      <c r="D104" s="140" t="s">
        <v>981</v>
      </c>
      <c r="E104" s="140" t="s">
        <v>981</v>
      </c>
      <c r="F104" s="140" t="s">
        <v>981</v>
      </c>
      <c r="G104" s="140" t="s">
        <v>981</v>
      </c>
      <c r="H104" s="140" t="s">
        <v>981</v>
      </c>
      <c r="I104" s="140" t="s">
        <v>981</v>
      </c>
      <c r="J104" s="140" t="s">
        <v>981</v>
      </c>
      <c r="K104" s="140" t="s">
        <v>981</v>
      </c>
      <c r="L104" s="140" t="s">
        <v>981</v>
      </c>
      <c r="M104" s="140" t="s">
        <v>981</v>
      </c>
      <c r="N104" s="140" t="s">
        <v>981</v>
      </c>
      <c r="O104" s="140" t="s">
        <v>981</v>
      </c>
      <c r="P104" s="140" t="s">
        <v>981</v>
      </c>
      <c r="Q104" s="140" t="s">
        <v>981</v>
      </c>
      <c r="R104" s="140" t="s">
        <v>981</v>
      </c>
      <c r="S104" s="140" t="s">
        <v>981</v>
      </c>
      <c r="T104" s="140" t="s">
        <v>981</v>
      </c>
      <c r="U104" s="140" t="s">
        <v>981</v>
      </c>
      <c r="V104" s="140" t="s">
        <v>981</v>
      </c>
      <c r="W104" s="140" t="s">
        <v>981</v>
      </c>
      <c r="X104" s="123" t="s">
        <v>981</v>
      </c>
      <c r="Y104" s="123" t="s">
        <v>981</v>
      </c>
      <c r="Z104" s="123" t="s">
        <v>981</v>
      </c>
      <c r="AA104" s="123" t="s">
        <v>981</v>
      </c>
      <c r="AB104" s="123" t="s">
        <v>981</v>
      </c>
      <c r="AC104" s="123" t="s">
        <v>981</v>
      </c>
      <c r="AD104" s="123" t="s">
        <v>981</v>
      </c>
      <c r="AE104" s="123" t="s">
        <v>981</v>
      </c>
      <c r="AF104" s="123" t="s">
        <v>981</v>
      </c>
      <c r="AG104" s="123" t="s">
        <v>981</v>
      </c>
      <c r="AH104" s="123" t="s">
        <v>981</v>
      </c>
      <c r="AI104" s="123" t="s">
        <v>981</v>
      </c>
      <c r="AJ104" s="123" t="s">
        <v>981</v>
      </c>
      <c r="AK104" s="123" t="s">
        <v>981</v>
      </c>
      <c r="AL104" s="123" t="s">
        <v>981</v>
      </c>
      <c r="AM104" s="123" t="s">
        <v>981</v>
      </c>
      <c r="AN104" s="123" t="s">
        <v>981</v>
      </c>
      <c r="AO104" s="123" t="s">
        <v>981</v>
      </c>
      <c r="AP104" s="123" t="s">
        <v>981</v>
      </c>
      <c r="AQ104" s="123" t="s">
        <v>981</v>
      </c>
      <c r="AR104" s="123" t="s">
        <v>981</v>
      </c>
      <c r="AS104" s="123" t="s">
        <v>981</v>
      </c>
      <c r="AT104" s="123" t="s">
        <v>981</v>
      </c>
      <c r="AU104" s="123" t="s">
        <v>981</v>
      </c>
      <c r="AV104" s="123" t="s">
        <v>981</v>
      </c>
      <c r="AW104" s="123" t="s">
        <v>981</v>
      </c>
      <c r="AX104" s="123" t="s">
        <v>981</v>
      </c>
      <c r="AY104" s="123" t="s">
        <v>981</v>
      </c>
      <c r="AZ104" s="333"/>
    </row>
    <row r="105" spans="1:52" s="203" customFormat="1" ht="45.75" customHeight="1" x14ac:dyDescent="0.25">
      <c r="A105" s="97" t="s">
        <v>976</v>
      </c>
      <c r="B105" s="124" t="s">
        <v>977</v>
      </c>
      <c r="C105" s="97" t="s">
        <v>913</v>
      </c>
      <c r="D105" s="140" t="s">
        <v>981</v>
      </c>
      <c r="E105" s="140" t="s">
        <v>981</v>
      </c>
      <c r="F105" s="140" t="s">
        <v>981</v>
      </c>
      <c r="G105" s="140" t="s">
        <v>981</v>
      </c>
      <c r="H105" s="140" t="s">
        <v>981</v>
      </c>
      <c r="I105" s="140" t="s">
        <v>981</v>
      </c>
      <c r="J105" s="140" t="s">
        <v>981</v>
      </c>
      <c r="K105" s="140" t="s">
        <v>981</v>
      </c>
      <c r="L105" s="140" t="s">
        <v>981</v>
      </c>
      <c r="M105" s="140" t="s">
        <v>981</v>
      </c>
      <c r="N105" s="140" t="s">
        <v>981</v>
      </c>
      <c r="O105" s="140" t="s">
        <v>981</v>
      </c>
      <c r="P105" s="140" t="s">
        <v>981</v>
      </c>
      <c r="Q105" s="140" t="s">
        <v>981</v>
      </c>
      <c r="R105" s="140" t="s">
        <v>981</v>
      </c>
      <c r="S105" s="140" t="s">
        <v>981</v>
      </c>
      <c r="T105" s="140" t="s">
        <v>981</v>
      </c>
      <c r="U105" s="140" t="s">
        <v>981</v>
      </c>
      <c r="V105" s="140" t="s">
        <v>981</v>
      </c>
      <c r="W105" s="140" t="s">
        <v>981</v>
      </c>
      <c r="X105" s="123" t="s">
        <v>981</v>
      </c>
      <c r="Y105" s="123" t="s">
        <v>981</v>
      </c>
      <c r="Z105" s="123" t="s">
        <v>981</v>
      </c>
      <c r="AA105" s="123" t="s">
        <v>981</v>
      </c>
      <c r="AB105" s="123" t="s">
        <v>981</v>
      </c>
      <c r="AC105" s="123" t="s">
        <v>981</v>
      </c>
      <c r="AD105" s="123" t="s">
        <v>981</v>
      </c>
      <c r="AE105" s="123" t="s">
        <v>981</v>
      </c>
      <c r="AF105" s="123" t="s">
        <v>981</v>
      </c>
      <c r="AG105" s="123" t="s">
        <v>981</v>
      </c>
      <c r="AH105" s="123" t="s">
        <v>981</v>
      </c>
      <c r="AI105" s="123" t="s">
        <v>981</v>
      </c>
      <c r="AJ105" s="123" t="s">
        <v>981</v>
      </c>
      <c r="AK105" s="123" t="s">
        <v>981</v>
      </c>
      <c r="AL105" s="123" t="s">
        <v>981</v>
      </c>
      <c r="AM105" s="123" t="s">
        <v>981</v>
      </c>
      <c r="AN105" s="123" t="s">
        <v>981</v>
      </c>
      <c r="AO105" s="123" t="s">
        <v>981</v>
      </c>
      <c r="AP105" s="123" t="s">
        <v>981</v>
      </c>
      <c r="AQ105" s="123" t="s">
        <v>981</v>
      </c>
      <c r="AR105" s="123" t="s">
        <v>981</v>
      </c>
      <c r="AS105" s="123" t="s">
        <v>981</v>
      </c>
      <c r="AT105" s="123" t="s">
        <v>981</v>
      </c>
      <c r="AU105" s="123" t="s">
        <v>981</v>
      </c>
      <c r="AV105" s="123" t="s">
        <v>981</v>
      </c>
      <c r="AW105" s="123" t="s">
        <v>981</v>
      </c>
      <c r="AX105" s="123" t="s">
        <v>981</v>
      </c>
      <c r="AY105" s="123" t="s">
        <v>981</v>
      </c>
      <c r="AZ105" s="333"/>
    </row>
    <row r="106" spans="1:52" s="203" customFormat="1" ht="36.75" customHeight="1" x14ac:dyDescent="0.25">
      <c r="A106" s="97" t="s">
        <v>214</v>
      </c>
      <c r="B106" s="124" t="s">
        <v>978</v>
      </c>
      <c r="C106" s="97" t="s">
        <v>913</v>
      </c>
      <c r="D106" s="140">
        <f t="shared" ref="D106:S106" si="0">SUM(D107:D109)</f>
        <v>0</v>
      </c>
      <c r="E106" s="140">
        <f t="shared" si="0"/>
        <v>0</v>
      </c>
      <c r="F106" s="140">
        <f t="shared" si="0"/>
        <v>0</v>
      </c>
      <c r="G106" s="140">
        <f t="shared" si="0"/>
        <v>0</v>
      </c>
      <c r="H106" s="126">
        <f>SUM(H107:H109)</f>
        <v>1.4970000000000001</v>
      </c>
      <c r="I106" s="126">
        <f>SUM(I107:I109)</f>
        <v>1.4970000000000001</v>
      </c>
      <c r="J106" s="140">
        <f t="shared" si="0"/>
        <v>0</v>
      </c>
      <c r="K106" s="140">
        <f t="shared" si="0"/>
        <v>0</v>
      </c>
      <c r="L106" s="140">
        <f t="shared" si="0"/>
        <v>0</v>
      </c>
      <c r="M106" s="140">
        <f t="shared" si="0"/>
        <v>0</v>
      </c>
      <c r="N106" s="140">
        <f t="shared" si="0"/>
        <v>0</v>
      </c>
      <c r="O106" s="140">
        <f t="shared" si="0"/>
        <v>0</v>
      </c>
      <c r="P106" s="140">
        <f t="shared" si="0"/>
        <v>0</v>
      </c>
      <c r="Q106" s="140">
        <f t="shared" si="0"/>
        <v>0</v>
      </c>
      <c r="R106" s="140">
        <f t="shared" si="0"/>
        <v>0</v>
      </c>
      <c r="S106" s="140">
        <f t="shared" si="0"/>
        <v>0</v>
      </c>
      <c r="T106" s="140">
        <f t="shared" ref="T106" si="1">SUM(T107:T109)</f>
        <v>0</v>
      </c>
      <c r="U106" s="140">
        <f t="shared" ref="U106" si="2">SUM(U107:U109)</f>
        <v>0</v>
      </c>
      <c r="V106" s="140">
        <f t="shared" ref="V106:AY106" si="3">SUM(V107:V109)</f>
        <v>0</v>
      </c>
      <c r="W106" s="140">
        <f t="shared" si="3"/>
        <v>0</v>
      </c>
      <c r="X106" s="140">
        <f t="shared" si="3"/>
        <v>0</v>
      </c>
      <c r="Y106" s="140">
        <f t="shared" si="3"/>
        <v>0</v>
      </c>
      <c r="Z106" s="140">
        <f t="shared" si="3"/>
        <v>0</v>
      </c>
      <c r="AA106" s="140">
        <f t="shared" si="3"/>
        <v>0</v>
      </c>
      <c r="AB106" s="140">
        <f t="shared" si="3"/>
        <v>0</v>
      </c>
      <c r="AC106" s="140">
        <f t="shared" si="3"/>
        <v>0</v>
      </c>
      <c r="AD106" s="140">
        <f t="shared" si="3"/>
        <v>0</v>
      </c>
      <c r="AE106" s="140">
        <f t="shared" si="3"/>
        <v>0</v>
      </c>
      <c r="AF106" s="140">
        <f t="shared" si="3"/>
        <v>0</v>
      </c>
      <c r="AG106" s="140">
        <f t="shared" si="3"/>
        <v>0</v>
      </c>
      <c r="AH106" s="140">
        <f t="shared" si="3"/>
        <v>0</v>
      </c>
      <c r="AI106" s="140">
        <f t="shared" si="3"/>
        <v>0</v>
      </c>
      <c r="AJ106" s="140">
        <f t="shared" si="3"/>
        <v>0</v>
      </c>
      <c r="AK106" s="140">
        <f t="shared" si="3"/>
        <v>0</v>
      </c>
      <c r="AL106" s="140">
        <f t="shared" si="3"/>
        <v>0</v>
      </c>
      <c r="AM106" s="140">
        <f t="shared" si="3"/>
        <v>0</v>
      </c>
      <c r="AN106" s="140">
        <f t="shared" si="3"/>
        <v>0</v>
      </c>
      <c r="AO106" s="140">
        <f t="shared" si="3"/>
        <v>0</v>
      </c>
      <c r="AP106" s="140">
        <f t="shared" si="3"/>
        <v>0</v>
      </c>
      <c r="AQ106" s="140">
        <f t="shared" si="3"/>
        <v>0</v>
      </c>
      <c r="AR106" s="140">
        <f t="shared" si="3"/>
        <v>0</v>
      </c>
      <c r="AS106" s="140">
        <f t="shared" si="3"/>
        <v>0</v>
      </c>
      <c r="AT106" s="140">
        <f t="shared" si="3"/>
        <v>0</v>
      </c>
      <c r="AU106" s="140">
        <f t="shared" si="3"/>
        <v>0</v>
      </c>
      <c r="AV106" s="140">
        <f t="shared" si="3"/>
        <v>0</v>
      </c>
      <c r="AW106" s="140">
        <f t="shared" si="3"/>
        <v>0</v>
      </c>
      <c r="AX106" s="140">
        <f t="shared" si="3"/>
        <v>0</v>
      </c>
      <c r="AY106" s="140">
        <f t="shared" si="3"/>
        <v>0</v>
      </c>
      <c r="AZ106" s="333"/>
    </row>
    <row r="107" spans="1:52" s="203" customFormat="1" ht="36.75" customHeight="1" x14ac:dyDescent="0.25">
      <c r="A107" s="214" t="s">
        <v>214</v>
      </c>
      <c r="B107" s="220" t="s">
        <v>1134</v>
      </c>
      <c r="C107" s="213" t="s">
        <v>1135</v>
      </c>
      <c r="D107" s="140">
        <v>0</v>
      </c>
      <c r="E107" s="140">
        <v>0</v>
      </c>
      <c r="F107" s="140">
        <v>0</v>
      </c>
      <c r="G107" s="140">
        <v>0</v>
      </c>
      <c r="H107" s="72">
        <v>0.45</v>
      </c>
      <c r="I107" s="72">
        <v>0.45</v>
      </c>
      <c r="J107" s="140">
        <v>0</v>
      </c>
      <c r="K107" s="140">
        <v>0</v>
      </c>
      <c r="L107" s="140">
        <v>0</v>
      </c>
      <c r="M107" s="140">
        <v>0</v>
      </c>
      <c r="N107" s="140">
        <v>0</v>
      </c>
      <c r="O107" s="140">
        <v>0</v>
      </c>
      <c r="P107" s="140">
        <v>0</v>
      </c>
      <c r="Q107" s="140">
        <v>0</v>
      </c>
      <c r="R107" s="140">
        <v>0</v>
      </c>
      <c r="S107" s="140">
        <v>0</v>
      </c>
      <c r="T107" s="140">
        <v>0</v>
      </c>
      <c r="U107" s="140">
        <v>0</v>
      </c>
      <c r="V107" s="140">
        <v>0</v>
      </c>
      <c r="W107" s="140">
        <v>0</v>
      </c>
      <c r="X107" s="140">
        <v>0</v>
      </c>
      <c r="Y107" s="140">
        <v>0</v>
      </c>
      <c r="Z107" s="140">
        <v>0</v>
      </c>
      <c r="AA107" s="140">
        <v>0</v>
      </c>
      <c r="AB107" s="140">
        <v>0</v>
      </c>
      <c r="AC107" s="140">
        <v>0</v>
      </c>
      <c r="AD107" s="140">
        <v>0</v>
      </c>
      <c r="AE107" s="140">
        <v>0</v>
      </c>
      <c r="AF107" s="140">
        <v>0</v>
      </c>
      <c r="AG107" s="140">
        <v>0</v>
      </c>
      <c r="AH107" s="140">
        <v>0</v>
      </c>
      <c r="AI107" s="140">
        <v>0</v>
      </c>
      <c r="AJ107" s="140">
        <v>0</v>
      </c>
      <c r="AK107" s="140">
        <v>0</v>
      </c>
      <c r="AL107" s="140">
        <v>0</v>
      </c>
      <c r="AM107" s="140">
        <v>0</v>
      </c>
      <c r="AN107" s="140">
        <v>0</v>
      </c>
      <c r="AO107" s="140">
        <v>0</v>
      </c>
      <c r="AP107" s="140">
        <v>0</v>
      </c>
      <c r="AQ107" s="140">
        <v>0</v>
      </c>
      <c r="AR107" s="140">
        <v>0</v>
      </c>
      <c r="AS107" s="140">
        <v>0</v>
      </c>
      <c r="AT107" s="140">
        <v>0</v>
      </c>
      <c r="AU107" s="140">
        <v>0</v>
      </c>
      <c r="AV107" s="140">
        <v>0</v>
      </c>
      <c r="AW107" s="140">
        <v>0</v>
      </c>
      <c r="AX107" s="140">
        <v>0</v>
      </c>
      <c r="AY107" s="140">
        <v>0</v>
      </c>
      <c r="AZ107" s="333"/>
    </row>
    <row r="108" spans="1:52" s="203" customFormat="1" ht="51" customHeight="1" x14ac:dyDescent="0.25">
      <c r="A108" s="214" t="s">
        <v>214</v>
      </c>
      <c r="B108" s="220" t="s">
        <v>1136</v>
      </c>
      <c r="C108" s="213" t="s">
        <v>1137</v>
      </c>
      <c r="D108" s="140">
        <v>0</v>
      </c>
      <c r="E108" s="140">
        <v>0</v>
      </c>
      <c r="F108" s="140">
        <v>0</v>
      </c>
      <c r="G108" s="140">
        <v>0</v>
      </c>
      <c r="H108" s="72">
        <v>0.39200000000000002</v>
      </c>
      <c r="I108" s="72">
        <v>0.39200000000000002</v>
      </c>
      <c r="J108" s="140">
        <v>0</v>
      </c>
      <c r="K108" s="140">
        <v>0</v>
      </c>
      <c r="L108" s="140">
        <v>0</v>
      </c>
      <c r="M108" s="140">
        <v>0</v>
      </c>
      <c r="N108" s="140">
        <v>0</v>
      </c>
      <c r="O108" s="140">
        <v>0</v>
      </c>
      <c r="P108" s="140">
        <v>0</v>
      </c>
      <c r="Q108" s="140">
        <v>0</v>
      </c>
      <c r="R108" s="140">
        <v>0</v>
      </c>
      <c r="S108" s="140">
        <v>0</v>
      </c>
      <c r="T108" s="140">
        <v>0</v>
      </c>
      <c r="U108" s="140">
        <v>0</v>
      </c>
      <c r="V108" s="140">
        <v>0</v>
      </c>
      <c r="W108" s="140">
        <v>0</v>
      </c>
      <c r="X108" s="140">
        <v>0</v>
      </c>
      <c r="Y108" s="140">
        <v>0</v>
      </c>
      <c r="Z108" s="140">
        <v>0</v>
      </c>
      <c r="AA108" s="140">
        <v>0</v>
      </c>
      <c r="AB108" s="140">
        <v>0</v>
      </c>
      <c r="AC108" s="140">
        <v>0</v>
      </c>
      <c r="AD108" s="140">
        <v>0</v>
      </c>
      <c r="AE108" s="140">
        <v>0</v>
      </c>
      <c r="AF108" s="140">
        <v>0</v>
      </c>
      <c r="AG108" s="140">
        <v>0</v>
      </c>
      <c r="AH108" s="140">
        <v>0</v>
      </c>
      <c r="AI108" s="140">
        <v>0</v>
      </c>
      <c r="AJ108" s="140">
        <v>0</v>
      </c>
      <c r="AK108" s="140">
        <v>0</v>
      </c>
      <c r="AL108" s="140">
        <v>0</v>
      </c>
      <c r="AM108" s="140">
        <v>0</v>
      </c>
      <c r="AN108" s="140">
        <v>0</v>
      </c>
      <c r="AO108" s="140">
        <v>0</v>
      </c>
      <c r="AP108" s="140">
        <v>0</v>
      </c>
      <c r="AQ108" s="140">
        <v>0</v>
      </c>
      <c r="AR108" s="140">
        <v>0</v>
      </c>
      <c r="AS108" s="140">
        <v>0</v>
      </c>
      <c r="AT108" s="140">
        <v>0</v>
      </c>
      <c r="AU108" s="140">
        <v>0</v>
      </c>
      <c r="AV108" s="140">
        <v>0</v>
      </c>
      <c r="AW108" s="140">
        <v>0</v>
      </c>
      <c r="AX108" s="140">
        <v>0</v>
      </c>
      <c r="AY108" s="140">
        <v>0</v>
      </c>
      <c r="AZ108" s="333"/>
    </row>
    <row r="109" spans="1:52" s="203" customFormat="1" ht="45" customHeight="1" x14ac:dyDescent="0.25">
      <c r="A109" s="214" t="s">
        <v>214</v>
      </c>
      <c r="B109" s="220" t="s">
        <v>1138</v>
      </c>
      <c r="C109" s="213" t="s">
        <v>1139</v>
      </c>
      <c r="D109" s="140">
        <v>0</v>
      </c>
      <c r="E109" s="140">
        <v>0</v>
      </c>
      <c r="F109" s="140">
        <v>0</v>
      </c>
      <c r="G109" s="140">
        <v>0</v>
      </c>
      <c r="H109" s="72">
        <v>0.65500000000000003</v>
      </c>
      <c r="I109" s="72">
        <v>0.65500000000000003</v>
      </c>
      <c r="J109" s="140">
        <v>0</v>
      </c>
      <c r="K109" s="140">
        <v>0</v>
      </c>
      <c r="L109" s="140">
        <v>0</v>
      </c>
      <c r="M109" s="140">
        <v>0</v>
      </c>
      <c r="N109" s="140">
        <v>0</v>
      </c>
      <c r="O109" s="140">
        <v>0</v>
      </c>
      <c r="P109" s="140">
        <v>0</v>
      </c>
      <c r="Q109" s="140">
        <v>0</v>
      </c>
      <c r="R109" s="140">
        <v>0</v>
      </c>
      <c r="S109" s="140">
        <v>0</v>
      </c>
      <c r="T109" s="140">
        <v>0</v>
      </c>
      <c r="U109" s="140">
        <v>0</v>
      </c>
      <c r="V109" s="140">
        <v>0</v>
      </c>
      <c r="W109" s="140">
        <v>0</v>
      </c>
      <c r="X109" s="140">
        <v>0</v>
      </c>
      <c r="Y109" s="140">
        <v>0</v>
      </c>
      <c r="Z109" s="140">
        <v>0</v>
      </c>
      <c r="AA109" s="140">
        <v>0</v>
      </c>
      <c r="AB109" s="140">
        <v>0</v>
      </c>
      <c r="AC109" s="140">
        <v>0</v>
      </c>
      <c r="AD109" s="140">
        <v>0</v>
      </c>
      <c r="AE109" s="140">
        <v>0</v>
      </c>
      <c r="AF109" s="140">
        <v>0</v>
      </c>
      <c r="AG109" s="140">
        <v>0</v>
      </c>
      <c r="AH109" s="140">
        <v>0</v>
      </c>
      <c r="AI109" s="140">
        <v>0</v>
      </c>
      <c r="AJ109" s="140">
        <v>0</v>
      </c>
      <c r="AK109" s="140">
        <v>0</v>
      </c>
      <c r="AL109" s="140">
        <v>0</v>
      </c>
      <c r="AM109" s="140">
        <v>0</v>
      </c>
      <c r="AN109" s="140">
        <v>0</v>
      </c>
      <c r="AO109" s="140">
        <v>0</v>
      </c>
      <c r="AP109" s="140">
        <v>0</v>
      </c>
      <c r="AQ109" s="140">
        <v>0</v>
      </c>
      <c r="AR109" s="140">
        <v>0</v>
      </c>
      <c r="AS109" s="140">
        <v>0</v>
      </c>
      <c r="AT109" s="140">
        <v>0</v>
      </c>
      <c r="AU109" s="140">
        <v>0</v>
      </c>
      <c r="AV109" s="140">
        <v>0</v>
      </c>
      <c r="AW109" s="140">
        <v>0</v>
      </c>
      <c r="AX109" s="140">
        <v>0</v>
      </c>
      <c r="AY109" s="140">
        <v>0</v>
      </c>
      <c r="AZ109" s="333"/>
    </row>
    <row r="110" spans="1:52" s="203" customFormat="1" ht="36" customHeight="1" x14ac:dyDescent="0.25">
      <c r="A110" s="97" t="s">
        <v>280</v>
      </c>
      <c r="B110" s="124" t="s">
        <v>979</v>
      </c>
      <c r="C110" s="97" t="s">
        <v>913</v>
      </c>
      <c r="D110" s="140" t="s">
        <v>981</v>
      </c>
      <c r="E110" s="140" t="s">
        <v>981</v>
      </c>
      <c r="F110" s="140" t="s">
        <v>981</v>
      </c>
      <c r="G110" s="140" t="s">
        <v>981</v>
      </c>
      <c r="H110" s="140" t="s">
        <v>981</v>
      </c>
      <c r="I110" s="140" t="s">
        <v>981</v>
      </c>
      <c r="J110" s="140" t="s">
        <v>981</v>
      </c>
      <c r="K110" s="140" t="s">
        <v>981</v>
      </c>
      <c r="L110" s="140" t="s">
        <v>981</v>
      </c>
      <c r="M110" s="140" t="s">
        <v>981</v>
      </c>
      <c r="N110" s="140" t="s">
        <v>981</v>
      </c>
      <c r="O110" s="140" t="s">
        <v>981</v>
      </c>
      <c r="P110" s="140" t="s">
        <v>981</v>
      </c>
      <c r="Q110" s="140" t="s">
        <v>981</v>
      </c>
      <c r="R110" s="140" t="s">
        <v>981</v>
      </c>
      <c r="S110" s="140" t="s">
        <v>981</v>
      </c>
      <c r="T110" s="140" t="s">
        <v>981</v>
      </c>
      <c r="U110" s="140" t="s">
        <v>981</v>
      </c>
      <c r="V110" s="140" t="s">
        <v>981</v>
      </c>
      <c r="W110" s="140" t="s">
        <v>981</v>
      </c>
      <c r="X110" s="123" t="s">
        <v>981</v>
      </c>
      <c r="Y110" s="123" t="s">
        <v>981</v>
      </c>
      <c r="Z110" s="123" t="s">
        <v>981</v>
      </c>
      <c r="AA110" s="123" t="s">
        <v>981</v>
      </c>
      <c r="AB110" s="123" t="s">
        <v>981</v>
      </c>
      <c r="AC110" s="123" t="s">
        <v>981</v>
      </c>
      <c r="AD110" s="123" t="s">
        <v>981</v>
      </c>
      <c r="AE110" s="123" t="s">
        <v>981</v>
      </c>
      <c r="AF110" s="123" t="s">
        <v>981</v>
      </c>
      <c r="AG110" s="123" t="s">
        <v>981</v>
      </c>
      <c r="AH110" s="123" t="s">
        <v>981</v>
      </c>
      <c r="AI110" s="123" t="s">
        <v>981</v>
      </c>
      <c r="AJ110" s="123" t="s">
        <v>981</v>
      </c>
      <c r="AK110" s="123" t="s">
        <v>981</v>
      </c>
      <c r="AL110" s="123" t="s">
        <v>981</v>
      </c>
      <c r="AM110" s="123" t="s">
        <v>981</v>
      </c>
      <c r="AN110" s="123" t="s">
        <v>981</v>
      </c>
      <c r="AO110" s="123" t="s">
        <v>981</v>
      </c>
      <c r="AP110" s="123" t="s">
        <v>981</v>
      </c>
      <c r="AQ110" s="123" t="s">
        <v>981</v>
      </c>
      <c r="AR110" s="123" t="s">
        <v>981</v>
      </c>
      <c r="AS110" s="123" t="s">
        <v>981</v>
      </c>
      <c r="AT110" s="123" t="s">
        <v>981</v>
      </c>
      <c r="AU110" s="123" t="s">
        <v>981</v>
      </c>
      <c r="AV110" s="123" t="s">
        <v>981</v>
      </c>
      <c r="AW110" s="123" t="s">
        <v>981</v>
      </c>
      <c r="AX110" s="123" t="s">
        <v>981</v>
      </c>
      <c r="AY110" s="123" t="s">
        <v>981</v>
      </c>
      <c r="AZ110" s="333"/>
    </row>
    <row r="111" spans="1:52" s="203" customFormat="1" ht="15.75" x14ac:dyDescent="0.25">
      <c r="A111" s="97" t="s">
        <v>282</v>
      </c>
      <c r="B111" s="124" t="s">
        <v>980</v>
      </c>
      <c r="C111" s="97" t="s">
        <v>913</v>
      </c>
      <c r="D111" s="140">
        <v>0</v>
      </c>
      <c r="E111" s="140">
        <v>0</v>
      </c>
      <c r="F111" s="140">
        <v>0</v>
      </c>
      <c r="G111" s="140">
        <v>0</v>
      </c>
      <c r="H111" s="140">
        <v>0</v>
      </c>
      <c r="I111" s="140">
        <v>0</v>
      </c>
      <c r="J111" s="140">
        <v>0</v>
      </c>
      <c r="K111" s="140">
        <v>0</v>
      </c>
      <c r="L111" s="140">
        <v>0</v>
      </c>
      <c r="M111" s="140">
        <v>0</v>
      </c>
      <c r="N111" s="140">
        <v>0</v>
      </c>
      <c r="O111" s="140">
        <v>0</v>
      </c>
      <c r="P111" s="140">
        <v>0</v>
      </c>
      <c r="Q111" s="140">
        <v>0</v>
      </c>
      <c r="R111" s="140">
        <v>0</v>
      </c>
      <c r="S111" s="140">
        <v>0</v>
      </c>
      <c r="T111" s="140">
        <v>0</v>
      </c>
      <c r="U111" s="140">
        <v>0</v>
      </c>
      <c r="V111" s="140">
        <v>0</v>
      </c>
      <c r="W111" s="140">
        <v>0</v>
      </c>
      <c r="X111" s="140">
        <v>0</v>
      </c>
      <c r="Y111" s="140">
        <v>0</v>
      </c>
      <c r="Z111" s="140">
        <v>0</v>
      </c>
      <c r="AA111" s="140">
        <v>0</v>
      </c>
      <c r="AB111" s="140">
        <v>0</v>
      </c>
      <c r="AC111" s="140">
        <v>0</v>
      </c>
      <c r="AD111" s="140">
        <v>0</v>
      </c>
      <c r="AE111" s="140">
        <v>0</v>
      </c>
      <c r="AF111" s="140">
        <v>0</v>
      </c>
      <c r="AG111" s="140">
        <v>0</v>
      </c>
      <c r="AH111" s="140">
        <v>0</v>
      </c>
      <c r="AI111" s="140">
        <v>0</v>
      </c>
      <c r="AJ111" s="140">
        <v>0</v>
      </c>
      <c r="AK111" s="140">
        <v>0</v>
      </c>
      <c r="AL111" s="140">
        <v>0</v>
      </c>
      <c r="AM111" s="140">
        <v>0</v>
      </c>
      <c r="AN111" s="140">
        <v>0</v>
      </c>
      <c r="AO111" s="140">
        <v>0</v>
      </c>
      <c r="AP111" s="140">
        <v>0</v>
      </c>
      <c r="AQ111" s="140">
        <v>0</v>
      </c>
      <c r="AR111" s="140">
        <v>0</v>
      </c>
      <c r="AS111" s="140">
        <v>0</v>
      </c>
      <c r="AT111" s="140">
        <v>0</v>
      </c>
      <c r="AU111" s="140">
        <v>0</v>
      </c>
      <c r="AV111" s="126">
        <f>SUM(AV112:AV113)</f>
        <v>0.31900000000000001</v>
      </c>
      <c r="AW111" s="140">
        <v>0</v>
      </c>
      <c r="AX111" s="126">
        <f>SUM(AX112:AX113)</f>
        <v>1.32</v>
      </c>
      <c r="AY111" s="126">
        <f>SUM(AY112:AY113)</f>
        <v>0</v>
      </c>
      <c r="AZ111" s="333"/>
    </row>
    <row r="112" spans="1:52" s="203" customFormat="1" ht="15.75" x14ac:dyDescent="0.25">
      <c r="A112" s="213">
        <v>1.6</v>
      </c>
      <c r="B112" s="40" t="s">
        <v>1140</v>
      </c>
      <c r="C112" s="40" t="s">
        <v>1141</v>
      </c>
      <c r="D112" s="140">
        <v>0</v>
      </c>
      <c r="E112" s="140">
        <v>0</v>
      </c>
      <c r="F112" s="140">
        <v>0</v>
      </c>
      <c r="G112" s="140">
        <v>0</v>
      </c>
      <c r="H112" s="140">
        <v>0</v>
      </c>
      <c r="I112" s="140">
        <v>0</v>
      </c>
      <c r="J112" s="140">
        <v>0</v>
      </c>
      <c r="K112" s="140">
        <v>0</v>
      </c>
      <c r="L112" s="140">
        <v>0</v>
      </c>
      <c r="M112" s="140">
        <v>0</v>
      </c>
      <c r="N112" s="140">
        <v>0</v>
      </c>
      <c r="O112" s="140">
        <v>0</v>
      </c>
      <c r="P112" s="140">
        <v>0</v>
      </c>
      <c r="Q112" s="140">
        <v>0</v>
      </c>
      <c r="R112" s="140">
        <v>0</v>
      </c>
      <c r="S112" s="140">
        <v>0</v>
      </c>
      <c r="T112" s="140">
        <v>0</v>
      </c>
      <c r="U112" s="140">
        <v>0</v>
      </c>
      <c r="V112" s="140">
        <v>0</v>
      </c>
      <c r="W112" s="140">
        <v>0</v>
      </c>
      <c r="X112" s="140">
        <v>0</v>
      </c>
      <c r="Y112" s="140">
        <v>0</v>
      </c>
      <c r="Z112" s="140">
        <v>0</v>
      </c>
      <c r="AA112" s="140">
        <v>0</v>
      </c>
      <c r="AB112" s="140">
        <v>0</v>
      </c>
      <c r="AC112" s="140">
        <v>0</v>
      </c>
      <c r="AD112" s="140">
        <v>0</v>
      </c>
      <c r="AE112" s="140">
        <v>0</v>
      </c>
      <c r="AF112" s="140">
        <v>0</v>
      </c>
      <c r="AG112" s="140">
        <v>0</v>
      </c>
      <c r="AH112" s="140">
        <v>0</v>
      </c>
      <c r="AI112" s="140">
        <v>0</v>
      </c>
      <c r="AJ112" s="140">
        <v>0</v>
      </c>
      <c r="AK112" s="140">
        <v>0</v>
      </c>
      <c r="AL112" s="140">
        <v>0</v>
      </c>
      <c r="AM112" s="140">
        <v>0</v>
      </c>
      <c r="AN112" s="140">
        <v>0</v>
      </c>
      <c r="AO112" s="140">
        <v>0</v>
      </c>
      <c r="AP112" s="140">
        <v>0</v>
      </c>
      <c r="AQ112" s="140">
        <v>0</v>
      </c>
      <c r="AR112" s="140">
        <v>0</v>
      </c>
      <c r="AS112" s="140">
        <v>0</v>
      </c>
      <c r="AT112" s="140">
        <v>0</v>
      </c>
      <c r="AU112" s="140">
        <v>0</v>
      </c>
      <c r="AV112" s="140">
        <v>0</v>
      </c>
      <c r="AW112" s="140">
        <v>0</v>
      </c>
      <c r="AX112" s="126">
        <v>1.32</v>
      </c>
      <c r="AY112" s="100">
        <v>0</v>
      </c>
      <c r="AZ112" s="333"/>
    </row>
    <row r="113" spans="1:52" s="203" customFormat="1" ht="31.5" x14ac:dyDescent="0.25">
      <c r="A113" s="213">
        <v>1.6</v>
      </c>
      <c r="B113" s="34" t="s">
        <v>1142</v>
      </c>
      <c r="C113" s="40" t="s">
        <v>1143</v>
      </c>
      <c r="D113" s="140">
        <v>0</v>
      </c>
      <c r="E113" s="140">
        <v>0</v>
      </c>
      <c r="F113" s="140">
        <v>0</v>
      </c>
      <c r="G113" s="140">
        <v>0</v>
      </c>
      <c r="H113" s="140">
        <v>0</v>
      </c>
      <c r="I113" s="140">
        <v>0</v>
      </c>
      <c r="J113" s="140">
        <v>0</v>
      </c>
      <c r="K113" s="140">
        <v>0</v>
      </c>
      <c r="L113" s="140">
        <v>0</v>
      </c>
      <c r="M113" s="140">
        <v>0</v>
      </c>
      <c r="N113" s="140">
        <v>0</v>
      </c>
      <c r="O113" s="140">
        <v>0</v>
      </c>
      <c r="P113" s="140">
        <v>0</v>
      </c>
      <c r="Q113" s="140">
        <v>0</v>
      </c>
      <c r="R113" s="140">
        <v>0</v>
      </c>
      <c r="S113" s="140">
        <v>0</v>
      </c>
      <c r="T113" s="140">
        <v>0</v>
      </c>
      <c r="U113" s="140">
        <v>0</v>
      </c>
      <c r="V113" s="140">
        <v>0</v>
      </c>
      <c r="W113" s="140">
        <v>0</v>
      </c>
      <c r="X113" s="140">
        <v>0</v>
      </c>
      <c r="Y113" s="140">
        <v>0</v>
      </c>
      <c r="Z113" s="140">
        <v>0</v>
      </c>
      <c r="AA113" s="140">
        <v>0</v>
      </c>
      <c r="AB113" s="140">
        <v>0</v>
      </c>
      <c r="AC113" s="140">
        <v>0</v>
      </c>
      <c r="AD113" s="140">
        <v>0</v>
      </c>
      <c r="AE113" s="140">
        <v>0</v>
      </c>
      <c r="AF113" s="140">
        <v>0</v>
      </c>
      <c r="AG113" s="140">
        <v>0</v>
      </c>
      <c r="AH113" s="140">
        <v>0</v>
      </c>
      <c r="AI113" s="140">
        <v>0</v>
      </c>
      <c r="AJ113" s="140">
        <v>0</v>
      </c>
      <c r="AK113" s="140">
        <v>0</v>
      </c>
      <c r="AL113" s="140">
        <v>0</v>
      </c>
      <c r="AM113" s="140">
        <v>0</v>
      </c>
      <c r="AN113" s="140">
        <v>0</v>
      </c>
      <c r="AO113" s="140">
        <v>0</v>
      </c>
      <c r="AP113" s="140">
        <v>0</v>
      </c>
      <c r="AQ113" s="140">
        <v>0</v>
      </c>
      <c r="AR113" s="140">
        <v>0</v>
      </c>
      <c r="AS113" s="140">
        <v>0</v>
      </c>
      <c r="AT113" s="140">
        <v>0</v>
      </c>
      <c r="AU113" s="140">
        <v>0</v>
      </c>
      <c r="AV113" s="126">
        <v>0.31900000000000001</v>
      </c>
      <c r="AW113" s="140">
        <v>0</v>
      </c>
      <c r="AX113" s="140">
        <v>0</v>
      </c>
      <c r="AY113" s="100">
        <v>0</v>
      </c>
      <c r="AZ113" s="333"/>
    </row>
    <row r="114" spans="1:52" ht="15" x14ac:dyDescent="0.25">
      <c r="A114" s="123"/>
      <c r="B114" s="153"/>
      <c r="C114" s="65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329"/>
      <c r="AW114" s="161"/>
      <c r="AX114" s="140"/>
      <c r="AY114" s="140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5">
    <mergeCell ref="AX17:AY17"/>
    <mergeCell ref="AN17:AO17"/>
    <mergeCell ref="AP17:AQ17"/>
    <mergeCell ref="AR17:AS17"/>
    <mergeCell ref="AT17:AU17"/>
    <mergeCell ref="AV17:AW17"/>
    <mergeCell ref="AD16:AI16"/>
    <mergeCell ref="AJ16:AM16"/>
    <mergeCell ref="AN16:AS16"/>
    <mergeCell ref="AT16:AW16"/>
    <mergeCell ref="AD17:AE17"/>
    <mergeCell ref="AF17:AG17"/>
    <mergeCell ref="AH17:AI17"/>
    <mergeCell ref="AJ17:AK17"/>
    <mergeCell ref="A10:AY10"/>
    <mergeCell ref="A12:AY12"/>
    <mergeCell ref="A13:AY13"/>
    <mergeCell ref="A14:AY14"/>
    <mergeCell ref="A15:A18"/>
    <mergeCell ref="B15:B18"/>
    <mergeCell ref="C15:C18"/>
    <mergeCell ref="D15:AY15"/>
    <mergeCell ref="D16:S16"/>
    <mergeCell ref="T16:AC16"/>
    <mergeCell ref="AX16:AY16"/>
    <mergeCell ref="D17:E17"/>
    <mergeCell ref="H17:I17"/>
    <mergeCell ref="T17:U17"/>
    <mergeCell ref="V17:W17"/>
    <mergeCell ref="AL17:AM17"/>
    <mergeCell ref="A8:AY8"/>
    <mergeCell ref="U2:V2"/>
    <mergeCell ref="W2:X2"/>
    <mergeCell ref="A4:AY4"/>
    <mergeCell ref="A5:AY5"/>
    <mergeCell ref="A7:AY7"/>
    <mergeCell ref="R17:S17"/>
    <mergeCell ref="X17:Y17"/>
    <mergeCell ref="Z17:AA17"/>
    <mergeCell ref="AB17:AC17"/>
    <mergeCell ref="F17:G17"/>
    <mergeCell ref="J17:K17"/>
    <mergeCell ref="L17:M17"/>
    <mergeCell ref="N17:O17"/>
    <mergeCell ref="P17:Q17"/>
  </mergeCells>
  <pageMargins left="0.19685039370078741" right="0.19685039370078741" top="0.39370078740157483" bottom="0" header="0.31496062992125984" footer="0.31496062992125984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Химчик Аня</cp:lastModifiedBy>
  <cp:lastPrinted>2021-05-13T12:34:44Z</cp:lastPrinted>
  <dcterms:created xsi:type="dcterms:W3CDTF">2009-07-27T10:10:26Z</dcterms:created>
  <dcterms:modified xsi:type="dcterms:W3CDTF">2021-08-11T06:47:18Z</dcterms:modified>
</cp:coreProperties>
</file>