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40" windowWidth="21075" windowHeight="9150"/>
  </bookViews>
  <sheets>
    <sheet name="Январь-декабрь" sheetId="13" r:id="rId1"/>
  </sheets>
  <definedNames>
    <definedName name="_xlnm.Print_Area" localSheetId="0">'Январь-декабрь'!$A$1:$G$29</definedName>
  </definedNames>
  <calcPr calcId="145621"/>
</workbook>
</file>

<file path=xl/calcChain.xml><?xml version="1.0" encoding="utf-8"?>
<calcChain xmlns="http://schemas.openxmlformats.org/spreadsheetml/2006/main">
  <c r="C24" i="13" l="1"/>
  <c r="C12" i="13" l="1"/>
  <c r="C15" i="13" l="1"/>
  <c r="E26" i="13" l="1"/>
  <c r="F26" i="13"/>
  <c r="C19" i="13" l="1"/>
  <c r="C18" i="13" l="1"/>
  <c r="C16" i="13" l="1"/>
  <c r="C17" i="13"/>
  <c r="C20" i="13"/>
  <c r="C21" i="13"/>
  <c r="C22" i="13"/>
  <c r="C23" i="13"/>
  <c r="C25" i="13"/>
  <c r="G26" i="13" l="1"/>
  <c r="D26" i="13" l="1"/>
  <c r="C26" i="13" l="1"/>
  <c r="C14" i="13" l="1"/>
  <c r="C13" i="13" l="1"/>
  <c r="C9" i="13" l="1"/>
  <c r="B26" i="13" l="1"/>
  <c r="C10" i="13"/>
  <c r="C11" i="13"/>
</calcChain>
</file>

<file path=xl/sharedStrings.xml><?xml version="1.0" encoding="utf-8"?>
<sst xmlns="http://schemas.openxmlformats.org/spreadsheetml/2006/main" count="25" uniqueCount="25">
  <si>
    <t>Месяц</t>
  </si>
  <si>
    <t>Цена покупки электроэнергии , руб/Мвтчас</t>
  </si>
  <si>
    <t>регулируемая</t>
  </si>
  <si>
    <t>свободная</t>
  </si>
  <si>
    <t>Всего предъявлено за потери по счетам</t>
  </si>
  <si>
    <t>Результат от оплаты потерь по свободной цене, тыс.руб.</t>
  </si>
  <si>
    <t xml:space="preserve">Фактический объем поступления электроэнергии в сеть , кВтчас </t>
  </si>
  <si>
    <t>ИНФОРМАЦИЯ</t>
  </si>
  <si>
    <t>Январь</t>
  </si>
  <si>
    <t>Февраль</t>
  </si>
  <si>
    <t>Март</t>
  </si>
  <si>
    <t>Итого</t>
  </si>
  <si>
    <t>объм потерь,  тыс.кВтч</t>
  </si>
  <si>
    <t>стоимость потерь,     тыс.руб.</t>
  </si>
  <si>
    <t xml:space="preserve">о стоимости и объеме покупки электроэнергии для компенсации технологических потерь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</si>
  <si>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</si>
  <si>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</si>
  <si>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</si>
  <si>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</si>
  <si>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</si>
  <si>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</si>
  <si>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</si>
  <si>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</si>
  <si>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</si>
  <si>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сетях МУП г.Россошь "ГЭС" в  январе - декабре 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</si>
</sst>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00"/>
    <numFmt numFmtId="167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2" fontId="0" fillId="0" borderId="0" xfId="0" applyNumberFormat="1"/>
    <xf numFmtId="166" fontId="0" fillId="0" borderId="6" xfId="0" applyNumberFormat="1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66" fontId="0" fillId="0" borderId="6" xfId="0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4" fontId="0" fillId="0" borderId="0" xfId="0" applyNumberFormat="1" applyFill="1" applyAlignment="1">
      <alignment horizontal="center"/>
    </xf>
    <xf numFmtId="164" fontId="0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3" fontId="0" fillId="0" borderId="6" xfId="0" applyNumberFormat="1" applyFont="1" applyFill="1" applyBorder="1" applyAlignment="1">
      <alignment horizontal="center" vertical="center"/>
    </xf>
    <xf numFmtId="167" fontId="0" fillId="0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166" fontId="1" fillId="0" borderId="6" xfId="0" applyNumberFormat="1" applyFont="1" applyFill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/>
    </xf>
    <xf numFmtId="4" fontId="0" fillId="0" borderId="0" xfId="0" applyNumberFormat="1" applyBorder="1"/>
    <xf numFmtId="4" fontId="0" fillId="0" borderId="0" xfId="0" applyNumberFormat="1" applyFont="1" applyFill="1" applyBorder="1" applyAlignment="1">
      <alignment horizontal="center" vertical="center"/>
    </xf>
    <xf numFmtId="0" fontId="4" fillId="0" borderId="0" xfId="0" applyFont="1"/>
    <xf numFmtId="166" fontId="0" fillId="0" borderId="0" xfId="0" applyNumberFormat="1"/>
    <xf numFmtId="4" fontId="5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167" fontId="0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 vertical="center"/>
    </xf>
    <xf numFmtId="167" fontId="0" fillId="0" borderId="2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2"/>
  <sheetViews>
    <sheetView tabSelected="1" view="pageBreakPreview" zoomScaleNormal="100" zoomScaleSheetLayoutView="100" workbookViewId="0">
      <selection activeCell="L10" sqref="L10"/>
    </sheetView>
  </sheetViews>
  <sheetFormatPr defaultRowHeight="15" x14ac:dyDescent="0.25"/>
  <cols>
    <col min="1" max="1" width="8.85546875" style="41"/>
    <col min="2" max="2" width="13.42578125" customWidth="1"/>
    <col min="3" max="3" width="13.5703125" customWidth="1"/>
    <col min="4" max="4" width="13.140625" customWidth="1"/>
    <col min="5" max="5" width="14.140625" customWidth="1"/>
    <col min="6" max="6" width="12.85546875" customWidth="1"/>
    <col min="7" max="7" width="13.42578125" customWidth="1"/>
    <col min="9" max="9" width="7.7109375" customWidth="1"/>
    <col min="10" max="10" width="13.140625" customWidth="1"/>
    <col min="11" max="11" width="14.42578125" customWidth="1"/>
    <col min="12" max="12" width="13.42578125" customWidth="1"/>
    <col min="13" max="13" width="11.5703125" bestFit="1" customWidth="1"/>
    <col min="14" max="14" width="12" customWidth="1"/>
    <col min="16" max="16" width="9.7109375" customWidth="1"/>
  </cols>
  <sheetData>
    <row r="3" spans="1:14" x14ac:dyDescent="0.25">
      <c r="A3" s="66" t="s">
        <v>7</v>
      </c>
      <c r="B3" s="66"/>
      <c r="C3" s="66"/>
      <c r="D3" s="66"/>
      <c r="E3" s="66"/>
      <c r="F3" s="66"/>
      <c r="G3" s="66"/>
    </row>
    <row r="4" spans="1:14" ht="21.75" customHeight="1" x14ac:dyDescent="0.25">
      <c r="A4" s="67" t="s">
        <v>14</v>
      </c>
      <c r="B4" s="67"/>
      <c r="C4" s="67"/>
      <c r="D4" s="67"/>
      <c r="E4" s="67"/>
      <c r="F4" s="67"/>
      <c r="G4" s="67"/>
    </row>
    <row r="5" spans="1:14" ht="22.5" customHeight="1" x14ac:dyDescent="0.25">
      <c r="A5" s="68" t="s">
        <v>24</v>
      </c>
      <c r="B5" s="68"/>
      <c r="C5" s="68"/>
      <c r="D5" s="68"/>
      <c r="E5" s="68"/>
      <c r="F5" s="68"/>
      <c r="G5" s="68"/>
    </row>
    <row r="6" spans="1:14" x14ac:dyDescent="0.25">
      <c r="B6" s="2"/>
      <c r="C6" s="2"/>
      <c r="D6" s="2"/>
      <c r="E6" s="2"/>
      <c r="F6" s="2"/>
      <c r="G6" s="2"/>
    </row>
    <row r="7" spans="1:14" ht="39" customHeight="1" x14ac:dyDescent="0.25">
      <c r="A7" s="69" t="s">
        <v>0</v>
      </c>
      <c r="B7" s="71" t="s">
        <v>1</v>
      </c>
      <c r="C7" s="72"/>
      <c r="D7" s="71" t="s">
        <v>4</v>
      </c>
      <c r="E7" s="72"/>
      <c r="F7" s="73" t="s">
        <v>5</v>
      </c>
      <c r="G7" s="73" t="s">
        <v>6</v>
      </c>
      <c r="J7" s="14"/>
      <c r="L7" s="14"/>
    </row>
    <row r="8" spans="1:14" ht="52.5" customHeight="1" x14ac:dyDescent="0.25">
      <c r="A8" s="70"/>
      <c r="B8" s="3" t="s">
        <v>2</v>
      </c>
      <c r="C8" s="3" t="s">
        <v>3</v>
      </c>
      <c r="D8" s="4" t="s">
        <v>12</v>
      </c>
      <c r="E8" s="1" t="s">
        <v>13</v>
      </c>
      <c r="F8" s="74"/>
      <c r="G8" s="74"/>
      <c r="J8" s="14"/>
      <c r="K8" s="14"/>
      <c r="L8" s="16"/>
      <c r="M8" s="59"/>
      <c r="N8" s="59"/>
    </row>
    <row r="9" spans="1:14" ht="24" customHeight="1" x14ac:dyDescent="0.25">
      <c r="A9" s="47" t="s">
        <v>8</v>
      </c>
      <c r="B9" s="45">
        <v>3637.38</v>
      </c>
      <c r="C9" s="12">
        <f>E9/D9*1000</f>
        <v>3217.860017088381</v>
      </c>
      <c r="D9" s="11">
        <v>2256.5039999999999</v>
      </c>
      <c r="E9" s="35">
        <v>7261.1139999999996</v>
      </c>
      <c r="F9" s="44">
        <v>946.64800000000002</v>
      </c>
      <c r="G9" s="46">
        <v>13330063</v>
      </c>
      <c r="J9" s="20"/>
      <c r="K9" s="21"/>
      <c r="L9" s="20"/>
      <c r="N9" s="33"/>
    </row>
    <row r="10" spans="1:14" ht="33.75" customHeight="1" x14ac:dyDescent="0.25">
      <c r="A10" s="5" t="s">
        <v>9</v>
      </c>
      <c r="B10" s="19">
        <v>3637.38</v>
      </c>
      <c r="C10" s="18">
        <f t="shared" ref="C10:C25" si="0">E10/D10*1000</f>
        <v>3589.539717098557</v>
      </c>
      <c r="D10" s="17">
        <v>1694.3710000000001</v>
      </c>
      <c r="E10" s="36">
        <v>6082.0119999999997</v>
      </c>
      <c r="F10" s="22">
        <v>81.058000000000007</v>
      </c>
      <c r="G10" s="24">
        <v>12017702</v>
      </c>
      <c r="J10" s="20"/>
      <c r="K10" s="21"/>
      <c r="L10" s="20"/>
      <c r="M10" s="23"/>
      <c r="N10" s="33"/>
    </row>
    <row r="11" spans="1:14" ht="28.5" customHeight="1" x14ac:dyDescent="0.25">
      <c r="A11" s="42" t="s">
        <v>10</v>
      </c>
      <c r="B11" s="39">
        <v>3637.38</v>
      </c>
      <c r="C11" s="18">
        <f t="shared" si="0"/>
        <v>3235.2800053452652</v>
      </c>
      <c r="D11" s="17">
        <v>2230.011</v>
      </c>
      <c r="E11" s="36">
        <v>7214.71</v>
      </c>
      <c r="F11" s="38">
        <v>896.68799999999999</v>
      </c>
      <c r="G11" s="40">
        <v>12093473</v>
      </c>
      <c r="J11" s="13"/>
      <c r="K11" s="15"/>
      <c r="L11" s="13"/>
    </row>
    <row r="12" spans="1:14" s="2" customFormat="1" ht="28.5" customHeight="1" x14ac:dyDescent="0.25">
      <c r="A12" s="51" t="s">
        <v>15</v>
      </c>
      <c r="B12" s="49">
        <v>3637.38</v>
      </c>
      <c r="C12" s="18">
        <f t="shared" si="0"/>
        <v>3501.8201923250062</v>
      </c>
      <c r="D12" s="17">
        <v>944.13099999999997</v>
      </c>
      <c r="E12" s="36">
        <v>3306.1770000000001</v>
      </c>
      <c r="F12" s="48">
        <v>127.986</v>
      </c>
      <c r="G12" s="50">
        <v>10025507</v>
      </c>
      <c r="J12" s="13"/>
      <c r="K12" s="15"/>
      <c r="L12" s="13"/>
    </row>
    <row r="13" spans="1:14" s="2" customFormat="1" ht="30" customHeight="1" x14ac:dyDescent="0.25">
      <c r="A13" s="60" t="s">
        <v>16</v>
      </c>
      <c r="B13" s="62">
        <v>3637.38</v>
      </c>
      <c r="C13" s="18">
        <f t="shared" si="0"/>
        <v>3279.2800225654046</v>
      </c>
      <c r="D13" s="17">
        <v>1418.1</v>
      </c>
      <c r="E13" s="36">
        <v>4650.3469999999998</v>
      </c>
      <c r="F13" s="64">
        <v>516.96299999999997</v>
      </c>
      <c r="G13" s="76">
        <v>10269570</v>
      </c>
      <c r="J13" s="13"/>
      <c r="K13" s="15"/>
      <c r="L13" s="13"/>
      <c r="M13" s="31"/>
      <c r="N13" s="33"/>
    </row>
    <row r="14" spans="1:14" s="2" customFormat="1" ht="26.25" customHeight="1" x14ac:dyDescent="0.25">
      <c r="A14" s="61"/>
      <c r="B14" s="63"/>
      <c r="C14" s="18">
        <f t="shared" si="0"/>
        <v>3162.8900654001868</v>
      </c>
      <c r="D14" s="17">
        <v>19.265999999999998</v>
      </c>
      <c r="E14" s="36">
        <v>60.936239999999998</v>
      </c>
      <c r="F14" s="65"/>
      <c r="G14" s="77"/>
      <c r="J14" s="13"/>
      <c r="K14" s="15"/>
      <c r="L14" s="13"/>
      <c r="M14" s="31"/>
      <c r="N14" s="33"/>
    </row>
    <row r="15" spans="1:14" s="2" customFormat="1" ht="26.25" customHeight="1" x14ac:dyDescent="0.25">
      <c r="A15" s="60" t="s">
        <v>17</v>
      </c>
      <c r="B15" s="62">
        <v>3637.38</v>
      </c>
      <c r="C15" s="18">
        <f t="shared" si="0"/>
        <v>3489.1997078464105</v>
      </c>
      <c r="D15" s="17">
        <v>958.4</v>
      </c>
      <c r="E15" s="36">
        <v>3344.049</v>
      </c>
      <c r="F15" s="64">
        <v>171.536</v>
      </c>
      <c r="G15" s="76">
        <v>10288928</v>
      </c>
      <c r="J15" s="13"/>
      <c r="K15" s="15"/>
      <c r="L15" s="13"/>
      <c r="M15" s="31"/>
      <c r="N15" s="33"/>
    </row>
    <row r="16" spans="1:14" s="2" customFormat="1" ht="27" customHeight="1" x14ac:dyDescent="0.25">
      <c r="A16" s="61"/>
      <c r="B16" s="63"/>
      <c r="C16" s="18">
        <f t="shared" si="0"/>
        <v>3372.808747087292</v>
      </c>
      <c r="D16" s="17">
        <v>111.58</v>
      </c>
      <c r="E16" s="36">
        <v>376.33800000000002</v>
      </c>
      <c r="F16" s="65"/>
      <c r="G16" s="77"/>
      <c r="J16" s="13"/>
      <c r="K16" s="15"/>
      <c r="L16" s="13"/>
      <c r="M16" s="31"/>
      <c r="N16" s="33"/>
    </row>
    <row r="17" spans="1:14" s="2" customFormat="1" ht="30.75" customHeight="1" x14ac:dyDescent="0.25">
      <c r="A17" s="60" t="s">
        <v>18</v>
      </c>
      <c r="B17" s="62">
        <v>4089.61</v>
      </c>
      <c r="C17" s="18">
        <f t="shared" si="0"/>
        <v>4274.9598467545866</v>
      </c>
      <c r="D17" s="17">
        <v>1357.3</v>
      </c>
      <c r="E17" s="36">
        <v>5802.4030000000002</v>
      </c>
      <c r="F17" s="64">
        <v>-118.46599999999999</v>
      </c>
      <c r="G17" s="76">
        <v>12180278</v>
      </c>
      <c r="J17" s="13"/>
      <c r="K17" s="15"/>
      <c r="L17" s="13"/>
      <c r="M17" s="32"/>
      <c r="N17" s="33"/>
    </row>
    <row r="18" spans="1:14" s="2" customFormat="1" ht="30.75" customHeight="1" x14ac:dyDescent="0.25">
      <c r="A18" s="61"/>
      <c r="B18" s="63"/>
      <c r="C18" s="18">
        <f t="shared" si="0"/>
        <v>3687.8795195267703</v>
      </c>
      <c r="D18" s="17">
        <v>331.34</v>
      </c>
      <c r="E18" s="36">
        <v>1221.942</v>
      </c>
      <c r="F18" s="65"/>
      <c r="G18" s="77"/>
      <c r="J18" s="13"/>
      <c r="K18" s="15"/>
      <c r="L18" s="13"/>
      <c r="M18" s="32"/>
      <c r="N18" s="33"/>
    </row>
    <row r="19" spans="1:14" s="2" customFormat="1" ht="30" customHeight="1" x14ac:dyDescent="0.25">
      <c r="A19" s="60" t="s">
        <v>19</v>
      </c>
      <c r="B19" s="62">
        <v>4089.61</v>
      </c>
      <c r="C19" s="18">
        <f t="shared" si="0"/>
        <v>4122.4201298153921</v>
      </c>
      <c r="D19" s="17">
        <v>1186.3</v>
      </c>
      <c r="E19" s="36">
        <v>4890.4269999999997</v>
      </c>
      <c r="F19" s="64">
        <v>63.491</v>
      </c>
      <c r="G19" s="76">
        <v>10812205</v>
      </c>
      <c r="J19" s="13"/>
      <c r="K19" s="15"/>
      <c r="L19" s="13"/>
      <c r="M19" s="31"/>
    </row>
    <row r="20" spans="1:14" s="2" customFormat="1" ht="28.5" customHeight="1" x14ac:dyDescent="0.25">
      <c r="A20" s="61"/>
      <c r="B20" s="63"/>
      <c r="C20" s="18">
        <f t="shared" si="0"/>
        <v>3535.3354404346978</v>
      </c>
      <c r="D20" s="17">
        <v>184.77199999999999</v>
      </c>
      <c r="E20" s="36">
        <v>653.23099999999999</v>
      </c>
      <c r="F20" s="65"/>
      <c r="G20" s="77"/>
      <c r="J20" s="13"/>
      <c r="K20" s="15"/>
      <c r="L20" s="13"/>
      <c r="N20" s="34"/>
    </row>
    <row r="21" spans="1:14" s="2" customFormat="1" ht="30" customHeight="1" x14ac:dyDescent="0.25">
      <c r="A21" s="55" t="s">
        <v>20</v>
      </c>
      <c r="B21" s="53">
        <v>4089.61</v>
      </c>
      <c r="C21" s="18">
        <f t="shared" si="0"/>
        <v>4366.3907866672444</v>
      </c>
      <c r="D21" s="17">
        <v>623.09699999999998</v>
      </c>
      <c r="E21" s="36">
        <v>2720.6849999999999</v>
      </c>
      <c r="F21" s="52">
        <v>-172.46</v>
      </c>
      <c r="G21" s="54">
        <v>9863641</v>
      </c>
      <c r="J21" s="13"/>
      <c r="K21" s="15"/>
      <c r="L21" s="13"/>
      <c r="N21" s="34"/>
    </row>
    <row r="22" spans="1:14" s="2" customFormat="1" ht="30" customHeight="1" x14ac:dyDescent="0.25">
      <c r="A22" s="58" t="s">
        <v>21</v>
      </c>
      <c r="B22" s="57">
        <v>4089.61</v>
      </c>
      <c r="C22" s="18">
        <f t="shared" si="0"/>
        <v>4149.0902201675217</v>
      </c>
      <c r="D22" s="17">
        <v>1995.2080000000001</v>
      </c>
      <c r="E22" s="36">
        <v>8278.2980000000007</v>
      </c>
      <c r="F22" s="22">
        <v>-118.675</v>
      </c>
      <c r="G22" s="24">
        <v>11664419</v>
      </c>
      <c r="J22" s="13"/>
      <c r="K22" s="15"/>
      <c r="L22" s="13"/>
    </row>
    <row r="23" spans="1:14" s="2" customFormat="1" ht="30" customHeight="1" x14ac:dyDescent="0.25">
      <c r="A23" s="43" t="s">
        <v>22</v>
      </c>
      <c r="B23" s="25">
        <v>4089.61</v>
      </c>
      <c r="C23" s="18">
        <f t="shared" si="0"/>
        <v>4133.7298151435125</v>
      </c>
      <c r="D23" s="17">
        <v>1847.92</v>
      </c>
      <c r="E23" s="36">
        <v>7638.8019999999997</v>
      </c>
      <c r="F23" s="26">
        <v>-81.53</v>
      </c>
      <c r="G23" s="56">
        <v>12059629</v>
      </c>
      <c r="J23" s="13"/>
      <c r="K23" s="15"/>
      <c r="L23" s="13"/>
    </row>
    <row r="24" spans="1:14" s="2" customFormat="1" ht="30" customHeight="1" x14ac:dyDescent="0.25">
      <c r="A24" s="60" t="s">
        <v>23</v>
      </c>
      <c r="B24" s="62">
        <v>4089.61</v>
      </c>
      <c r="C24" s="18">
        <f t="shared" si="0"/>
        <v>3866.8799224054314</v>
      </c>
      <c r="D24" s="17">
        <v>2577.5</v>
      </c>
      <c r="E24" s="36">
        <v>9966.8829999999998</v>
      </c>
      <c r="F24" s="64">
        <v>858.13</v>
      </c>
      <c r="G24" s="76">
        <v>13168894</v>
      </c>
      <c r="J24" s="13"/>
      <c r="K24" s="15"/>
      <c r="L24" s="13"/>
    </row>
    <row r="25" spans="1:14" s="2" customFormat="1" ht="30.75" customHeight="1" x14ac:dyDescent="0.25">
      <c r="A25" s="61"/>
      <c r="B25" s="63"/>
      <c r="C25" s="18">
        <f t="shared" si="0"/>
        <v>3279.8000878108305</v>
      </c>
      <c r="D25" s="17">
        <v>350.75400000000002</v>
      </c>
      <c r="E25" s="36">
        <v>1150.403</v>
      </c>
      <c r="F25" s="65"/>
      <c r="G25" s="77"/>
      <c r="J25" s="13"/>
      <c r="K25" s="15"/>
      <c r="L25" s="13"/>
    </row>
    <row r="26" spans="1:14" ht="34.5" customHeight="1" x14ac:dyDescent="0.25">
      <c r="A26" s="5" t="s">
        <v>11</v>
      </c>
      <c r="B26" s="29">
        <f>J26/D26</f>
        <v>0</v>
      </c>
      <c r="C26" s="28">
        <f>E26/D26*1000</f>
        <v>3714.8610578001585</v>
      </c>
      <c r="D26" s="29">
        <f>SUM(D9:D25)</f>
        <v>20086.554</v>
      </c>
      <c r="E26" s="37">
        <f>SUM(E9:E25)</f>
        <v>74618.757240000006</v>
      </c>
      <c r="F26" s="30">
        <f>SUM(F9:F25)</f>
        <v>3171.3689999999997</v>
      </c>
      <c r="G26" s="27">
        <f>SUM(G9:G25)</f>
        <v>137774309</v>
      </c>
      <c r="J26" s="13"/>
      <c r="K26" s="15"/>
      <c r="L26" s="13"/>
    </row>
    <row r="27" spans="1:14" s="2" customFormat="1" x14ac:dyDescent="0.25">
      <c r="A27" s="6"/>
      <c r="B27" s="7"/>
      <c r="C27" s="8"/>
      <c r="D27" s="6"/>
      <c r="E27" s="9"/>
      <c r="F27" s="6"/>
      <c r="G27" s="6"/>
      <c r="L27" s="10"/>
    </row>
    <row r="29" spans="1:14" x14ac:dyDescent="0.25">
      <c r="A29" s="75"/>
      <c r="B29" s="75"/>
      <c r="F29" s="75"/>
      <c r="G29" s="75"/>
    </row>
    <row r="32" spans="1:14" x14ac:dyDescent="0.25">
      <c r="D32" s="34"/>
    </row>
  </sheetData>
  <mergeCells count="31">
    <mergeCell ref="A29:B29"/>
    <mergeCell ref="F29:G29"/>
    <mergeCell ref="A13:A14"/>
    <mergeCell ref="F13:F14"/>
    <mergeCell ref="G13:G14"/>
    <mergeCell ref="B13:B14"/>
    <mergeCell ref="G19:G20"/>
    <mergeCell ref="F19:F20"/>
    <mergeCell ref="G17:G18"/>
    <mergeCell ref="B15:B16"/>
    <mergeCell ref="G15:G16"/>
    <mergeCell ref="A24:A25"/>
    <mergeCell ref="B24:B25"/>
    <mergeCell ref="F24:F25"/>
    <mergeCell ref="G24:G25"/>
    <mergeCell ref="A3:G3"/>
    <mergeCell ref="A4:G4"/>
    <mergeCell ref="A5:G5"/>
    <mergeCell ref="A7:A8"/>
    <mergeCell ref="B7:C7"/>
    <mergeCell ref="D7:E7"/>
    <mergeCell ref="F7:F8"/>
    <mergeCell ref="G7:G8"/>
    <mergeCell ref="M8:N8"/>
    <mergeCell ref="A19:A20"/>
    <mergeCell ref="A17:A18"/>
    <mergeCell ref="B17:B18"/>
    <mergeCell ref="F17:F18"/>
    <mergeCell ref="B19:B20"/>
    <mergeCell ref="A15:A16"/>
    <mergeCell ref="F15:F16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Январь-декабрь</vt:lpstr>
      <vt:lpstr>'Январь-декабрь'!Область_печати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ЛИДА САФРОНОВА</dc:creator>
  <cp:lastModifiedBy>User</cp:lastModifiedBy>
  <cp:lastPrinted>2021-02-11T07:02:22Z</cp:lastPrinted>
  <dcterms:created xsi:type="dcterms:W3CDTF">2014-02-26T11:47:29Z</dcterms:created>
  <dcterms:modified xsi:type="dcterms:W3CDTF">2025-02-17T10:53:29Z</dcterms:modified>
</cp:coreProperties>
</file>